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Users\dan\Downloads\"/>
    </mc:Choice>
  </mc:AlternateContent>
  <xr:revisionPtr revIDLastSave="0" documentId="8_{9FBDBF06-0BC0-4DD9-91E6-D4D34B75609D}" xr6:coauthVersionLast="47" xr6:coauthVersionMax="47" xr10:uidLastSave="{00000000-0000-0000-0000-000000000000}"/>
  <bookViews>
    <workbookView xWindow="-110" yWindow="-110" windowWidth="38620" windowHeight="21100" tabRatio="771" xr2:uid="{6BA9EB4C-F488-5F49-BEE9-EFCC61A8D579}"/>
  </bookViews>
  <sheets>
    <sheet name="Licensing" sheetId="16" r:id="rId1"/>
    <sheet name="Therapeutic" sheetId="5" r:id="rId2"/>
    <sheet name="Sequence" sheetId="6" r:id="rId3"/>
    <sheet name="Clinical Trial" sheetId="13" r:id="rId4"/>
    <sheet name="Variables Explained" sheetId="15" r:id="rId5"/>
    <sheet name="Controlled Language" sheetId="8" r:id="rId6"/>
  </sheets>
  <definedNames>
    <definedName name="_xlnm._FilterDatabase" localSheetId="3" hidden="1">'Clinical Trial'!$A$1:$AQ$3335</definedName>
    <definedName name="_xlnm._FilterDatabase" localSheetId="2" hidden="1">Sequence!$A$1:$F$223</definedName>
    <definedName name="_xlnm._FilterDatabase" localSheetId="1" hidden="1">Therapeutic!$A$1:$X$219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299" i="13" l="1"/>
  <c r="V3333" i="13"/>
  <c r="V3332" i="13"/>
  <c r="V3331" i="13"/>
  <c r="V3330" i="13"/>
  <c r="V3328" i="13"/>
  <c r="V3325" i="13"/>
  <c r="V3323" i="13"/>
  <c r="V3320" i="13"/>
  <c r="V2050" i="13"/>
  <c r="V2048" i="13"/>
  <c r="V3274" i="13"/>
  <c r="V3273" i="13"/>
  <c r="V3268" i="13"/>
  <c r="V3267" i="13"/>
  <c r="V3266" i="13"/>
  <c r="V3272" i="13"/>
</calcChain>
</file>

<file path=xl/sharedStrings.xml><?xml version="1.0" encoding="utf-8"?>
<sst xmlns="http://schemas.openxmlformats.org/spreadsheetml/2006/main" count="86756" uniqueCount="15236">
  <si>
    <t>The IDC DB V1 dataset is copyrighted with open licensed via CC BY 4.0.</t>
  </si>
  <si>
    <t>creativecommons.org/licenses/by/4.0/</t>
  </si>
  <si>
    <t>INN Name</t>
  </si>
  <si>
    <t>Therapeutic ID</t>
  </si>
  <si>
    <t>Trade name</t>
  </si>
  <si>
    <t>Manufacturer</t>
  </si>
  <si>
    <t>Labelled as Biosimilar?</t>
  </si>
  <si>
    <t>Progeny of</t>
  </si>
  <si>
    <t>Protein Description</t>
  </si>
  <si>
    <t>Protein Modality</t>
  </si>
  <si>
    <t>Species</t>
  </si>
  <si>
    <t>Antibody Backbone</t>
  </si>
  <si>
    <t>Light Chain</t>
  </si>
  <si>
    <t>Fc Modifications</t>
  </si>
  <si>
    <t>Conjugate Modification</t>
  </si>
  <si>
    <t>Conjugate Description</t>
  </si>
  <si>
    <t>Expression System</t>
  </si>
  <si>
    <t>Sequence IDC database Identifier(s)</t>
  </si>
  <si>
    <t>Sequence Verified?</t>
  </si>
  <si>
    <t>Target(s) (Protein/Molecule)</t>
  </si>
  <si>
    <t>Mechanism of Action</t>
  </si>
  <si>
    <t>Furthest Development Stage Reached</t>
  </si>
  <si>
    <t>FDA approved</t>
  </si>
  <si>
    <t>First FDA approval</t>
  </si>
  <si>
    <t xml:space="preserve">EU approval </t>
  </si>
  <si>
    <t xml:space="preserve">First EU approval </t>
  </si>
  <si>
    <t>Abciximab</t>
  </si>
  <si>
    <t>PR_0002</t>
  </si>
  <si>
    <t>REOPRO</t>
  </si>
  <si>
    <t>Eli Lilly</t>
  </si>
  <si>
    <t>No</t>
  </si>
  <si>
    <t>Chimeric IgG1 Fab fragment of monoclonal antibody 7E3</t>
  </si>
  <si>
    <t>Antibody Fragments</t>
  </si>
  <si>
    <t>Chimeric</t>
  </si>
  <si>
    <t>Human Fab (CH1 IgG1)</t>
  </si>
  <si>
    <t>kappa</t>
  </si>
  <si>
    <t>Not applicable</t>
  </si>
  <si>
    <t>Unconjugated</t>
  </si>
  <si>
    <t>None</t>
  </si>
  <si>
    <t>Murine myeloma cells</t>
  </si>
  <si>
    <t>SQ_0163, SQ_0164</t>
  </si>
  <si>
    <t>Yes</t>
  </si>
  <si>
    <t>GPIIb/IIIa, αvβ3</t>
  </si>
  <si>
    <t>Binding of platelet GPIIb/IIIa receptor, inhibiting platelet aggregation and monocyte adhesion</t>
  </si>
  <si>
    <t>Approval</t>
  </si>
  <si>
    <t>Adalimumab</t>
  </si>
  <si>
    <t>PR_0003</t>
  </si>
  <si>
    <t>HUMIRA</t>
  </si>
  <si>
    <t>Abbvie</t>
  </si>
  <si>
    <t>Human monoclonal antibody (IgG1) against TNFa</t>
  </si>
  <si>
    <t>Monoclonal antibody</t>
  </si>
  <si>
    <t>Human</t>
  </si>
  <si>
    <t>human IgG1</t>
  </si>
  <si>
    <t>Chinese hamster ovary (CHO) cells</t>
  </si>
  <si>
    <t>SQ_0003, SQ_0004</t>
  </si>
  <si>
    <t>TNFa</t>
  </si>
  <si>
    <t>Inhibition of TNFa binding to TNFa receptor</t>
  </si>
  <si>
    <t>PR_0004</t>
  </si>
  <si>
    <t>HYRIMOZ</t>
  </si>
  <si>
    <t>Sandoz</t>
  </si>
  <si>
    <t>PR_0005</t>
  </si>
  <si>
    <t>CYLTEZO</t>
  </si>
  <si>
    <t>Boehringer Ingelheim</t>
  </si>
  <si>
    <t>PR_0006</t>
  </si>
  <si>
    <t>ABRILADA</t>
  </si>
  <si>
    <t>Pfizer</t>
  </si>
  <si>
    <t>PR_0007</t>
  </si>
  <si>
    <t>AMJEVITA</t>
  </si>
  <si>
    <t>Amgen</t>
  </si>
  <si>
    <t>PR_0008</t>
  </si>
  <si>
    <t>HADLIMA</t>
  </si>
  <si>
    <t>Samsung Bioepis</t>
  </si>
  <si>
    <t>PR_0009</t>
  </si>
  <si>
    <t>HULIO</t>
  </si>
  <si>
    <t>Mylan, Fujifilm Kyowa Kirin Biologics</t>
  </si>
  <si>
    <t>Brentuximab vedotin</t>
  </si>
  <si>
    <t>PR_0010</t>
  </si>
  <si>
    <t>ADCETRIS</t>
  </si>
  <si>
    <t>Seattle Genetics, Millennium Pharmaceuticals</t>
  </si>
  <si>
    <t>Consists of the chimeric monoclonal antibody brentuximab (cAC10, which targets the cell-membrane protein CD30) linked with maleimide attachment groups, cathepsin-cleavable linkers (valine-citrulline), and para-aminobenzylcarbamate spacers to three to five units of the antimitotic agent monomethyl auristatin E (MMAE, reflected by the 'vedotin' in the drug's name).</t>
  </si>
  <si>
    <t>Antibody-drug conjugate</t>
  </si>
  <si>
    <t>Drug Conjugate</t>
  </si>
  <si>
    <t>Vedotin</t>
  </si>
  <si>
    <t>SQ_0165, SQ_0166</t>
  </si>
  <si>
    <t>CD30 (TNFRSF8)</t>
  </si>
  <si>
    <t>Anti-CD30 conjugated to Monomethyl auristatin E (MMAE)</t>
  </si>
  <si>
    <t>A-dmDT390-bisFV</t>
  </si>
  <si>
    <t>PR_0011</t>
  </si>
  <si>
    <t>RESIMMUNE</t>
  </si>
  <si>
    <t>Angimmune</t>
  </si>
  <si>
    <t>Anti-CD3 bisFv fused to truncated diptheria toxin (DT)</t>
  </si>
  <si>
    <t>Immunotoxin</t>
  </si>
  <si>
    <t>Bacterial</t>
  </si>
  <si>
    <t>Not Applicable</t>
  </si>
  <si>
    <t>Undetermined</t>
  </si>
  <si>
    <t>CD3e</t>
  </si>
  <si>
    <t>Depletor</t>
  </si>
  <si>
    <t>Trastuzumab emtansine</t>
  </si>
  <si>
    <t>PR_0012</t>
  </si>
  <si>
    <t>KADCYLA</t>
  </si>
  <si>
    <t>Genentech, Inc</t>
  </si>
  <si>
    <t xml:space="preserve">HER2-targeted antibody (trastuzumab) conjugated with a microtubule inhibitor (mertansine), KADCYLA is a HER2-targeted antibody and microtubule inhibitor conjugate indicated,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Also used for the adjuvant treatment of patients with HER2-positive early breast cancer who have residual invasive disease after neoadjuvant taxane and trastuzumab-based treatment. </t>
  </si>
  <si>
    <t>Humanized</t>
  </si>
  <si>
    <t>Emtansine</t>
  </si>
  <si>
    <t>SQ_0027, SQ_0028</t>
  </si>
  <si>
    <t>HER2, tubulin</t>
  </si>
  <si>
    <t>Anti-HER2 antibody drug conjugate for delivery of anti-microtubule agent DM1 (a maytansine derivative) for cell cycle arrest</t>
  </si>
  <si>
    <t>Aflibercept</t>
  </si>
  <si>
    <t>PR_0015</t>
  </si>
  <si>
    <t>EYLEA</t>
  </si>
  <si>
    <t>Regeneron Pharmaceuticals</t>
  </si>
  <si>
    <t>VEGFR1/2 Fc Fusion. EYLEA is indicated for the treatment of patients with Neovascular (Wet)
Age-Related Macular Degeneration (AMD)</t>
  </si>
  <si>
    <t>Fc-Fusion</t>
  </si>
  <si>
    <t>VEGF</t>
  </si>
  <si>
    <t>Inhibition of VEGF binding to VEGFR</t>
  </si>
  <si>
    <t>Agalsidase alfa</t>
  </si>
  <si>
    <t>PR_0016</t>
  </si>
  <si>
    <t>REPLAGAL</t>
  </si>
  <si>
    <t xml:space="preserve">TAKEDA PHARMS USA </t>
  </si>
  <si>
    <t>Agalsidase alfa is a recombinant human alpha-galactosidase indicated to treat Fabry disease, a genetic deficiency in the enzyme leading to buildup of globotriaosylceramide.</t>
  </si>
  <si>
    <t>Enzyme</t>
  </si>
  <si>
    <t>Glycosilation</t>
  </si>
  <si>
    <t>SQ_0100</t>
  </si>
  <si>
    <t>globotriaosylceramide (GL-3)</t>
  </si>
  <si>
    <t>α-galactosidase A is uptaken by cells via the mannose 6 phosphate receptor.3 Agalsidase alfa hydrolyzes globotriaosylceramide and other glycosphingolipids that would normally be hydrolyzed by endogenous α-galactosidase A.7 Preventing the accumulation of glycosphingolipids prevents or reduces the severity of manifestations of Fabry disease such as renal failure, cardiomyopathy, or cerebrovascular events.</t>
  </si>
  <si>
    <t>Agalsidase beta</t>
  </si>
  <si>
    <t>PR_0017</t>
  </si>
  <si>
    <t>FABRAZYME</t>
  </si>
  <si>
    <t>Genzyme Corp</t>
  </si>
  <si>
    <t>Recombinant human alpha-galactosidase-A produced</t>
  </si>
  <si>
    <t>SQ_0099</t>
  </si>
  <si>
    <t>Alpha-galactosidase A catalyzes the hydrolysis of globotriaosylceramide (GL-3) and other a-galactyl-terminated neutral glycosphingolipids, such as galabiosylceramide and blood group B substances to ceramide dihexoside and galactose.</t>
  </si>
  <si>
    <t>Laronidase</t>
  </si>
  <si>
    <t>PR_0019</t>
  </si>
  <si>
    <t>ALDURAZYME</t>
  </si>
  <si>
    <t>Genzyme</t>
  </si>
  <si>
    <t>ALDURAZYME is indicated for patients with Hurler and Hurler-Scheie forms of Mucopolysaccharidosis I (MPS I) and for patients with the Scheie form who have moderate to severe symptoms.  The risks and benefits of treating mildly affected patients with Scheie form have not been established.  ALDURAZYME has been shown to improve pulmonary function and walking capacity.  ALDURAZYME has not been evaluated for effects on the central nervous system manifestations of the disorder</t>
  </si>
  <si>
    <t>SQ_0102</t>
  </si>
  <si>
    <t>Glycosaminoglycan</t>
  </si>
  <si>
    <t>Laronidase catalyses the hydrolysis of terminal alpha-L-iduronic acid residues of dermatan sulfate and heparin sulfate.</t>
  </si>
  <si>
    <t>Alemtuzumab</t>
  </si>
  <si>
    <t>PR_0020</t>
  </si>
  <si>
    <t>CAMPATH</t>
  </si>
  <si>
    <t>Genzyme, Sanofi</t>
  </si>
  <si>
    <t>Humanized IgG1 kappa against CD52</t>
  </si>
  <si>
    <t>SQ_0011, SQ_0012</t>
  </si>
  <si>
    <t>CD52</t>
  </si>
  <si>
    <t>Depletion of CD52 expressing cells (T and B cells)</t>
  </si>
  <si>
    <t>PR_0021</t>
  </si>
  <si>
    <t>MABCAMPATH</t>
  </si>
  <si>
    <t>PR_0022</t>
  </si>
  <si>
    <t>LEMTRADA</t>
  </si>
  <si>
    <t>Sanofi</t>
  </si>
  <si>
    <t>Alglucosidase alfa</t>
  </si>
  <si>
    <t>PR_0023</t>
  </si>
  <si>
    <t>LUMIZYME</t>
  </si>
  <si>
    <t>Lysosomal Alpha Glucosidase (Acid Maltase or Aglucosidase Alfa)</t>
  </si>
  <si>
    <t>SQ_0103</t>
  </si>
  <si>
    <t>Glycogen</t>
  </si>
  <si>
    <t>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t>
  </si>
  <si>
    <t>PR_0024</t>
  </si>
  <si>
    <t>MYOZYME</t>
  </si>
  <si>
    <t>Alirocumab</t>
  </si>
  <si>
    <t>PR_0025</t>
  </si>
  <si>
    <t>PRALUENT</t>
  </si>
  <si>
    <t>Sanofi, Regeneron</t>
  </si>
  <si>
    <t>Human IgG1 Kappa against PCSK9</t>
  </si>
  <si>
    <t>SQ_0009, SQ_0010</t>
  </si>
  <si>
    <t xml:space="preserve">PCSK9 </t>
  </si>
  <si>
    <t>Inhibition of PCSK9 binding to LDL-R</t>
  </si>
  <si>
    <t>Atezolizumab</t>
  </si>
  <si>
    <t>PR_0048</t>
  </si>
  <si>
    <t>TECENTRIQ</t>
  </si>
  <si>
    <t>Genetech</t>
  </si>
  <si>
    <t>Humanized IgG1 against PDL1 (CD274)</t>
  </si>
  <si>
    <t>Aglycosylated (N297A)</t>
  </si>
  <si>
    <t>SQ_0007, SQ_0008</t>
  </si>
  <si>
    <t>CD274 (PDL1)</t>
  </si>
  <si>
    <t>Inhibition of PDL1 to PD1 to promote T cell activation</t>
  </si>
  <si>
    <t>ATR-107</t>
  </si>
  <si>
    <t>PR_0050</t>
  </si>
  <si>
    <t>NONE</t>
  </si>
  <si>
    <t>Fully human monoclonal antibody against IL-21R</t>
  </si>
  <si>
    <t>SQ_0238, SQ_0239</t>
  </si>
  <si>
    <t>IL-21R</t>
  </si>
  <si>
    <t>Inhibition of IL-21R</t>
  </si>
  <si>
    <t>Phase I</t>
  </si>
  <si>
    <t>Avelumab</t>
  </si>
  <si>
    <t>PR_0052</t>
  </si>
  <si>
    <t>BAVENCIO</t>
  </si>
  <si>
    <t>EMD Serono/Merck</t>
  </si>
  <si>
    <t>Human IgG1 against PDL1 (CD274)</t>
  </si>
  <si>
    <t>lambda</t>
  </si>
  <si>
    <t>SQ_0005, SQ_0006</t>
  </si>
  <si>
    <t>Interferon beta-1a</t>
  </si>
  <si>
    <t>PR_0053</t>
  </si>
  <si>
    <t>AVONEX</t>
  </si>
  <si>
    <t>Biogen Idec</t>
  </si>
  <si>
    <t>interferon beta-1a  is indicated for the treatment of patients with relapsing forms of
multiple sclerosis to slow the accumulation of physical disability and decrease the frequency of
clinical exacerbations</t>
  </si>
  <si>
    <t>Cytokine</t>
  </si>
  <si>
    <t xml:space="preserve">Interferon Alpha/Beta Receptor 1 </t>
  </si>
  <si>
    <t>Unknown</t>
  </si>
  <si>
    <t>PR_0054</t>
  </si>
  <si>
    <t>REBIF</t>
  </si>
  <si>
    <t>EMD Serono</t>
  </si>
  <si>
    <t>interferon beta-1a</t>
  </si>
  <si>
    <t>Basiliximab</t>
  </si>
  <si>
    <t>PR_0055</t>
  </si>
  <si>
    <t>SIMULECT</t>
  </si>
  <si>
    <t>Novartis</t>
  </si>
  <si>
    <t>Chimeric mouse-human monoclonal antibody binding to IL-2RA</t>
  </si>
  <si>
    <t>SQ_0139, SQ_0140</t>
  </si>
  <si>
    <t>CD25 (IL-2R)</t>
  </si>
  <si>
    <t>Blocking of IL-2Ra chain</t>
  </si>
  <si>
    <t>Bavituximab</t>
  </si>
  <si>
    <t>PR_0056</t>
  </si>
  <si>
    <t>Peregrine Pharmaceuticals</t>
  </si>
  <si>
    <t> </t>
  </si>
  <si>
    <t>Mouse/human Chimeric monoclonal antibody (IgG1) against Phosphatidylserine</t>
  </si>
  <si>
    <t>SQ_0137, SQ_0138</t>
  </si>
  <si>
    <t>Phosphatidylserine</t>
  </si>
  <si>
    <t>Clearing infectious virus from the bloodstream, and the induction of antibody-dependent cellular cytotoxicity of virus-infected cells</t>
  </si>
  <si>
    <t>Phase III</t>
  </si>
  <si>
    <t>Belimumab</t>
  </si>
  <si>
    <t>PR_0061</t>
  </si>
  <si>
    <t>BENLYSTA</t>
  </si>
  <si>
    <t>GlaxoSmithKline, AstraZeneca</t>
  </si>
  <si>
    <t>Human IgG1 inhibiting soluble human B lymphocyte stimulator protein</t>
  </si>
  <si>
    <t>SQ_0109, SQ_0110</t>
  </si>
  <si>
    <t>BLyS (BAFF)</t>
  </si>
  <si>
    <t>Inhibition of the B cell activating factor (BAFF)</t>
  </si>
  <si>
    <t>Benralizumab</t>
  </si>
  <si>
    <t>PR_0062</t>
  </si>
  <si>
    <t>FASENRA</t>
  </si>
  <si>
    <t>AstraZeneca</t>
  </si>
  <si>
    <t>Human mAb targeted against IL-5Ra</t>
  </si>
  <si>
    <t>Afucosylated</t>
  </si>
  <si>
    <t>Fucosylated</t>
  </si>
  <si>
    <t>SQ_0111, SQ_0112</t>
  </si>
  <si>
    <t>IL-5Ra</t>
  </si>
  <si>
    <t>Antagonism of IL-5Ra</t>
  </si>
  <si>
    <t>PR_0063</t>
  </si>
  <si>
    <t>BETASERON</t>
  </si>
  <si>
    <t>Bayer</t>
  </si>
  <si>
    <t>interferon beta-1b</t>
  </si>
  <si>
    <t>Bevacizumab</t>
  </si>
  <si>
    <t>PR_0065</t>
  </si>
  <si>
    <t>BEVZ92</t>
  </si>
  <si>
    <t>mAbxience</t>
  </si>
  <si>
    <t>PR_0070</t>
  </si>
  <si>
    <t>Humanized monoclonal antibody (IgG1) against VEGFA</t>
  </si>
  <si>
    <t>SQ_0033, SQ_0034</t>
  </si>
  <si>
    <t>VEGF-A</t>
  </si>
  <si>
    <t>Inhibition of circulating VEGF preventing it from binding to its receptor</t>
  </si>
  <si>
    <t>PR_0067</t>
  </si>
  <si>
    <t>QL1101</t>
  </si>
  <si>
    <t>Qilu Pharmaceutical</t>
  </si>
  <si>
    <t>PR_0068</t>
  </si>
  <si>
    <t>SB8</t>
  </si>
  <si>
    <t>PR_0069</t>
  </si>
  <si>
    <t>TAB008</t>
  </si>
  <si>
    <t>TOT BIOPHARM</t>
  </si>
  <si>
    <t>AVASTIN</t>
  </si>
  <si>
    <t>PR_0071</t>
  </si>
  <si>
    <t>MVASI</t>
  </si>
  <si>
    <t>PR_0072</t>
  </si>
  <si>
    <t>ZIRABEV</t>
  </si>
  <si>
    <t>Bezlotoxumab</t>
  </si>
  <si>
    <t>PR_0073</t>
  </si>
  <si>
    <t>ZINPLAVA</t>
  </si>
  <si>
    <t>Merck &amp; Co</t>
  </si>
  <si>
    <t>Fully human monoclonal antibody targetting Clostridium difficile's Toxin B</t>
  </si>
  <si>
    <t>SQ_0113, SQ_0114</t>
  </si>
  <si>
    <t>C. difficile toxin B</t>
  </si>
  <si>
    <t>Neutralization of C. difficile's toxin B</t>
  </si>
  <si>
    <t>Bimagrumab</t>
  </si>
  <si>
    <t>PR_0074</t>
  </si>
  <si>
    <t>BYM338</t>
  </si>
  <si>
    <t>Fully human monoclonal antibody binding to activin type II receptor</t>
  </si>
  <si>
    <t>L234A</t>
  </si>
  <si>
    <t>SQ_0116, SQ_0117</t>
  </si>
  <si>
    <t>Activin receptor Type II</t>
  </si>
  <si>
    <t>Antagonism of activin receptor II</t>
  </si>
  <si>
    <t>Phase II</t>
  </si>
  <si>
    <t>Blinatumomab</t>
  </si>
  <si>
    <t>PR_0075</t>
  </si>
  <si>
    <t>BLINCYTO</t>
  </si>
  <si>
    <t>AMGEN</t>
  </si>
  <si>
    <t>Tandem scFv (#2, BiTE, FRAG, 1  + 1)</t>
  </si>
  <si>
    <t>IgG-like Bispecific</t>
  </si>
  <si>
    <t>Mouse</t>
  </si>
  <si>
    <t>ScFv</t>
  </si>
  <si>
    <t>SQ_0154</t>
  </si>
  <si>
    <t>CD19, CD3</t>
  </si>
  <si>
    <t>Cross linking of CD3 with CD19 to activate T cells</t>
  </si>
  <si>
    <t>Burosumab</t>
  </si>
  <si>
    <t>PR_0081</t>
  </si>
  <si>
    <t>CRYSVITA</t>
  </si>
  <si>
    <t>Kyowa Hakko Kirin</t>
  </si>
  <si>
    <t>Human monoclonal antibody binding to FGF23</t>
  </si>
  <si>
    <t>SQ_00145, SQ_00146</t>
  </si>
  <si>
    <t>FGF23</t>
  </si>
  <si>
    <t>Neutralization of FGF23</t>
  </si>
  <si>
    <t>Canakinumab</t>
  </si>
  <si>
    <t>PR_0084</t>
  </si>
  <si>
    <t>ILARIS</t>
  </si>
  <si>
    <t xml:space="preserve">Novartis </t>
  </si>
  <si>
    <t>Human monoclonal antibody (IgG1) against IL-1B</t>
  </si>
  <si>
    <t>SQ_0161, SQ_0162</t>
  </si>
  <si>
    <t>IL-1ß</t>
  </si>
  <si>
    <t>Antagonism of IL-1B</t>
  </si>
  <si>
    <t>Brolucizumab</t>
  </si>
  <si>
    <t>PR_0080</t>
  </si>
  <si>
    <t>BEOVU</t>
  </si>
  <si>
    <t>Humanized anti VEGF-A monoclonal antibody</t>
  </si>
  <si>
    <t>Single-Domain Antibody</t>
  </si>
  <si>
    <t>E. coli bacteria</t>
  </si>
  <si>
    <t>Vascular endothelial growth factor (VEGF) inhibitor which targets the major VEGF-A isoforms: VEGF110, VEGF121, and VEGF165.</t>
  </si>
  <si>
    <t xml:space="preserve">Yes </t>
  </si>
  <si>
    <t>Cetuximab</t>
  </si>
  <si>
    <t>PR_0092</t>
  </si>
  <si>
    <t>ERBITUX</t>
  </si>
  <si>
    <t>IMCLONE</t>
  </si>
  <si>
    <t>recombinant chimeric human/mouse IgG1-kappa monoclonal antibody</t>
  </si>
  <si>
    <t>SQ_0159, SQ_160</t>
  </si>
  <si>
    <t>EGFR</t>
  </si>
  <si>
    <t>EGFR antagonist that functions by binding to epidermal growth factor receptor (EGFR) and preventing binding of its ligands</t>
  </si>
  <si>
    <t>Daclizumab</t>
  </si>
  <si>
    <t>PR_0106</t>
  </si>
  <si>
    <t>ZINBRYTA</t>
  </si>
  <si>
    <t>Biogen</t>
  </si>
  <si>
    <t>recombinant modified human factor Xa (FXa) protein indicated for</t>
  </si>
  <si>
    <t>Monoclonal Antibody</t>
  </si>
  <si>
    <t>Anti-CD25 antibody that blocks the interleukin-2 receptor</t>
  </si>
  <si>
    <t>Caplacizumab</t>
  </si>
  <si>
    <t>PR_0085</t>
  </si>
  <si>
    <t>CABLIVI</t>
  </si>
  <si>
    <t>Ablynx NV</t>
  </si>
  <si>
    <t>Humanized Camelid VHH dimer specific against VWF and</t>
  </si>
  <si>
    <t>VHH</t>
  </si>
  <si>
    <t>SQ_0155</t>
  </si>
  <si>
    <t>Factor VIII - von Willebrand factor</t>
  </si>
  <si>
    <t>Antagonist</t>
  </si>
  <si>
    <t>Daratumumab</t>
  </si>
  <si>
    <t>PR_0108</t>
  </si>
  <si>
    <t>DARZALEX</t>
  </si>
  <si>
    <t>Janssen Biotech, Inc</t>
  </si>
  <si>
    <t>patients treated with rivaroxaban or apixaban, when reversal of</t>
  </si>
  <si>
    <t>SQ_0169, SQ_0170</t>
  </si>
  <si>
    <t>CD38</t>
  </si>
  <si>
    <t>Monoclonal antibody against CD38+ multiple myeloma cells</t>
  </si>
  <si>
    <t>Certolizumab pegol</t>
  </si>
  <si>
    <t>PR_0091</t>
  </si>
  <si>
    <t>CIMZIA</t>
  </si>
  <si>
    <t>UCB INC</t>
  </si>
  <si>
    <t>PEGylated Fab'-G1-kappa fragment of a humanized monoclonal antibody</t>
  </si>
  <si>
    <t>PEG Conjugate</t>
  </si>
  <si>
    <t>PEGylation</t>
  </si>
  <si>
    <t>SQ_0143, SQ_0144</t>
  </si>
  <si>
    <t>Antagonism of TNFa, PEGylated</t>
  </si>
  <si>
    <t>Dinutuximab</t>
  </si>
  <si>
    <t>PR_0114</t>
  </si>
  <si>
    <t>UNITUXIN, QARZIBA</t>
  </si>
  <si>
    <t>United Therapeutics Europe</t>
  </si>
  <si>
    <t>IgG1 monoclonal human/mouse chimeric antibody against GD2</t>
  </si>
  <si>
    <t>SQ_0156, SQ_0157</t>
  </si>
  <si>
    <t>GD2</t>
  </si>
  <si>
    <t>Induction of cell lysis for cells expressing GD2</t>
  </si>
  <si>
    <t>Nonacog alfa</t>
  </si>
  <si>
    <t>PR_0095</t>
  </si>
  <si>
    <t>BENEFIX</t>
  </si>
  <si>
    <t>a recombinant human blood coagulation factor IX</t>
  </si>
  <si>
    <t>Blood Clotting Factors</t>
  </si>
  <si>
    <t xml:space="preserve">Human </t>
  </si>
  <si>
    <t>FVIII, FX</t>
  </si>
  <si>
    <t>Restores clotting activity via activation of FX</t>
  </si>
  <si>
    <t>Recombinant factor IX (rFIX)</t>
  </si>
  <si>
    <t>PR_0096</t>
  </si>
  <si>
    <t>RIXUBIS</t>
  </si>
  <si>
    <t>Baxter</t>
  </si>
  <si>
    <t>Coagulation factor Xa</t>
  </si>
  <si>
    <t>PR_0103</t>
  </si>
  <si>
    <t>ANDEXXA</t>
  </si>
  <si>
    <t>ANDEXXA (coagulation factor Xa (recombinant), inactivated-zhzo) is a</t>
  </si>
  <si>
    <t>rivaroxaban and apixaban</t>
  </si>
  <si>
    <t>binding and sequestering the FXa inhibitors, rivaroxaban and apixaban</t>
  </si>
  <si>
    <t>Bococizumab</t>
  </si>
  <si>
    <t>PR_0076</t>
  </si>
  <si>
    <t>RN316</t>
  </si>
  <si>
    <t>Humanized monoclonal antibody (IgG2 Delta) against PCSK9</t>
  </si>
  <si>
    <t>human IgG2</t>
  </si>
  <si>
    <t>A330S; P331S</t>
  </si>
  <si>
    <t>SQ_0031, SQ_0032</t>
  </si>
  <si>
    <t>PCSK9</t>
  </si>
  <si>
    <t>Brodalumab</t>
  </si>
  <si>
    <t>PR_0079</t>
  </si>
  <si>
    <t>SILIQ, KYNTHEUM</t>
  </si>
  <si>
    <t xml:space="preserve">VALEANT PHARMS LLC </t>
  </si>
  <si>
    <t>SILIQ is a human interleukin-17 receptor A (IL-17RA) antagonist indicated for the treatment of moderate to severe plaque psoriasis in adult patients who are candidates for systemic therapy or phototherapy and have failed to respond or have lost response to other systemic therapies.</t>
  </si>
  <si>
    <t>SQ_0148, SQ_0149</t>
  </si>
  <si>
    <t>IL-17RA</t>
  </si>
  <si>
    <t>Blocking signaling of IL-17A, IL-17F and IL-25</t>
  </si>
  <si>
    <t>Darbepoetin alpha</t>
  </si>
  <si>
    <t>PR_0110</t>
  </si>
  <si>
    <t>ARANESP</t>
  </si>
  <si>
    <t>anticoagulation is needed due to life-threatening or uncontrolled bleeding</t>
  </si>
  <si>
    <t>Hormone and Growth Factors</t>
  </si>
  <si>
    <t>Enhanced Glycosylation</t>
  </si>
  <si>
    <t>SQ_0158</t>
  </si>
  <si>
    <t>EpoR</t>
  </si>
  <si>
    <t>erythropoiesis-stimulating agent (ESA)</t>
  </si>
  <si>
    <t>Denileukin diftitox</t>
  </si>
  <si>
    <t>PR_0111</t>
  </si>
  <si>
    <t>ONTAK</t>
  </si>
  <si>
    <t>Eisai</t>
  </si>
  <si>
    <t>IL-2 fused to a truncated diptheria Toxin (DT)</t>
  </si>
  <si>
    <t>Denileukin diftitox is a fusion protein designed to direct the cytocidal action of diphtheria toxin to cells which express the IL-2 receptor</t>
  </si>
  <si>
    <t>Denosumab</t>
  </si>
  <si>
    <t>PR_0112</t>
  </si>
  <si>
    <t>PROLIA, XGEVA</t>
  </si>
  <si>
    <t>Human IgG2 monoclonal antibody, RANK ligand inhibitor used for management of osteoporosis</t>
  </si>
  <si>
    <t>SQ_0172, SQ_0173</t>
  </si>
  <si>
    <t>RANK-L</t>
  </si>
  <si>
    <t>RANK ligand inhibitor</t>
  </si>
  <si>
    <t>Cemiplimab</t>
  </si>
  <si>
    <t>PR_0087</t>
  </si>
  <si>
    <t>LIBTAYO</t>
  </si>
  <si>
    <t>Human IgG4, PD1 Blocking Antibody</t>
  </si>
  <si>
    <t>Human IgG4</t>
  </si>
  <si>
    <t>S228P</t>
  </si>
  <si>
    <t>SQ_0167, SQ_0168</t>
  </si>
  <si>
    <t>PDCD1 (PD-1)</t>
  </si>
  <si>
    <t xml:space="preserve">Blocking of PD-1 </t>
  </si>
  <si>
    <t>Dupilumab</t>
  </si>
  <si>
    <t>PR_0118</t>
  </si>
  <si>
    <t>DUPIXENT</t>
  </si>
  <si>
    <t>Regeneron</t>
  </si>
  <si>
    <t>Human Monoclonal antibody (IgG4 kappa) against IL-4Ra</t>
  </si>
  <si>
    <t>SQ_0029, SQ_0030</t>
  </si>
  <si>
    <t>IL-4Ra</t>
  </si>
  <si>
    <t>Inhibition of IL-4R stimulation to reduce inflammation</t>
  </si>
  <si>
    <t>Durvalumab</t>
  </si>
  <si>
    <t>PR_0119</t>
  </si>
  <si>
    <t>IMFINZI</t>
  </si>
  <si>
    <t>Humanized Monoclonal antibody (IgG1k) against PDL1</t>
  </si>
  <si>
    <t>L234F; L235E; P331S</t>
  </si>
  <si>
    <t>SQ_0035, SQ_0036</t>
  </si>
  <si>
    <t>E coli Asparginase</t>
  </si>
  <si>
    <t>PR_0120</t>
  </si>
  <si>
    <t>ELSPAR</t>
  </si>
  <si>
    <t>Merck</t>
  </si>
  <si>
    <t>E coli derived Recombinant Protein which depletes Asparagine</t>
  </si>
  <si>
    <t>SQ_0046</t>
  </si>
  <si>
    <t>Asparigine</t>
  </si>
  <si>
    <t>Depletion of Asparagine to induce apoptosis of leukemia cells</t>
  </si>
  <si>
    <t>PR_0123</t>
  </si>
  <si>
    <t>LYMPHIR</t>
  </si>
  <si>
    <t>Citius Pharmaceuticals</t>
  </si>
  <si>
    <t>IL-2 fused to a truncated diptheria Toxin (DT), improved purity</t>
  </si>
  <si>
    <t>Eculizumab</t>
  </si>
  <si>
    <t>PR_0126</t>
  </si>
  <si>
    <t>SOLIRIS, BEKEMV</t>
  </si>
  <si>
    <t xml:space="preserve">ALEXION PHARM </t>
  </si>
  <si>
    <t xml:space="preserve">Humanized monoclonal antibody against complement C5 </t>
  </si>
  <si>
    <t>Human IgG2(CH1-hinge)/IgG4(CH2-CH3)</t>
  </si>
  <si>
    <t>SQ_0174, SQ_0175</t>
  </si>
  <si>
    <t>C5</t>
  </si>
  <si>
    <t>Prevents activation of complement terminal complex</t>
  </si>
  <si>
    <t>Efalizumab</t>
  </si>
  <si>
    <t>PR_0127</t>
  </si>
  <si>
    <t>RAPTIVA</t>
  </si>
  <si>
    <t>Humanized monoclonal antibody that binds to human CD11a</t>
  </si>
  <si>
    <t>CD11a</t>
  </si>
  <si>
    <t>Binds to CD11a and inhibits the binding of LFA-1 to intercellular adhesion molecule-1</t>
  </si>
  <si>
    <t>Idursulfase</t>
  </si>
  <si>
    <t>PR_0129</t>
  </si>
  <si>
    <t>ELAPRASE</t>
  </si>
  <si>
    <t>Shire</t>
  </si>
  <si>
    <t>Iduronate-2-sulfatase Mimetic</t>
  </si>
  <si>
    <t>enzyme cleaves the terminal 2-O-sulfate moieties from the glycosaminoglycans (GAG) dermatan sulfate and heparan sulfate</t>
  </si>
  <si>
    <t>Elotuzumab</t>
  </si>
  <si>
    <t>PR_0131</t>
  </si>
  <si>
    <t>EMPLICITI</t>
  </si>
  <si>
    <t>Bristol-Myers Squibb</t>
  </si>
  <si>
    <t>Humanized monoclonal antibody (IgG1) against SLAMF7</t>
  </si>
  <si>
    <t>SQ_0176, SQ_0177</t>
  </si>
  <si>
    <t>SLAMF7</t>
  </si>
  <si>
    <t>Anti-SLAMF7 immunostimulatory antibody, antineoplastic agent</t>
  </si>
  <si>
    <t>Emapalumab</t>
  </si>
  <si>
    <t>PR_0133</t>
  </si>
  <si>
    <t>GAMIFANT</t>
  </si>
  <si>
    <t>Novimmune SA</t>
  </si>
  <si>
    <t>Human monoclonal antibody against IFN-y</t>
  </si>
  <si>
    <t>SQ_0178, SQ_0179</t>
  </si>
  <si>
    <t>INFγ</t>
  </si>
  <si>
    <t>Immunosuppressant antibody targeting IFN-y</t>
  </si>
  <si>
    <t>Epoetin alfa</t>
  </si>
  <si>
    <t>PR_0136</t>
  </si>
  <si>
    <t>EPOGEN</t>
  </si>
  <si>
    <t>Amgen/Johnson &amp; Johnson</t>
  </si>
  <si>
    <t>Recombinant human erythropoietin (Epo)</t>
  </si>
  <si>
    <t>SQ_0098</t>
  </si>
  <si>
    <t>PR_0137</t>
  </si>
  <si>
    <t>RETACRIT</t>
  </si>
  <si>
    <t>Eptinezumab</t>
  </si>
  <si>
    <t>PR_0138</t>
  </si>
  <si>
    <t>VYEPTI</t>
  </si>
  <si>
    <t>Lundbeck Seattle BioPharmaceuticals</t>
  </si>
  <si>
    <t>Humanized immunoglobulin G1 (IgG1) monoclonal antibody</t>
  </si>
  <si>
    <t>Pichia pastoris yeast cells</t>
  </si>
  <si>
    <t>CGRP receptor</t>
  </si>
  <si>
    <t>Binds to calcitonin gene-related peptide (CGRP) ligand and blocks its binding to the receptor</t>
  </si>
  <si>
    <t>Etanercept</t>
  </si>
  <si>
    <t>PR_0142</t>
  </si>
  <si>
    <t>ENBREL</t>
  </si>
  <si>
    <t>TNFa Receptor-IgG1 Fc fusion</t>
  </si>
  <si>
    <t>SQ_0045</t>
  </si>
  <si>
    <t>Erwinia Asparaginase</t>
  </si>
  <si>
    <t>PR_0140</t>
  </si>
  <si>
    <t>ERWINAZE</t>
  </si>
  <si>
    <t>Jazz Pharmaceuticals</t>
  </si>
  <si>
    <t>Erwinia derived Recombinant Protein which depletes Asparagine</t>
  </si>
  <si>
    <t>Erwinia chrysanthemi</t>
  </si>
  <si>
    <t>SQ_0047</t>
  </si>
  <si>
    <t>PR_0141</t>
  </si>
  <si>
    <t>PROCRIT</t>
  </si>
  <si>
    <t>Janssen</t>
  </si>
  <si>
    <t>PR_0145</t>
  </si>
  <si>
    <t>BENEPALI</t>
  </si>
  <si>
    <t>PR_0146</t>
  </si>
  <si>
    <t>BRENZYS</t>
  </si>
  <si>
    <t>PR_0147</t>
  </si>
  <si>
    <t>TUNEX</t>
  </si>
  <si>
    <t>Mycenax Biotech</t>
  </si>
  <si>
    <t>PR_0148</t>
  </si>
  <si>
    <t>ERELZI</t>
  </si>
  <si>
    <t>PR_0149</t>
  </si>
  <si>
    <t>ETICOVO</t>
  </si>
  <si>
    <t>Golimumab</t>
  </si>
  <si>
    <t>PR_0167</t>
  </si>
  <si>
    <t>SIMPONI</t>
  </si>
  <si>
    <t>Human monoclonal antibody (IgG1/kappa) against TNFa</t>
  </si>
  <si>
    <t>SQ_0037, SQ_0038</t>
  </si>
  <si>
    <t>Guselkumab</t>
  </si>
  <si>
    <t>PR_0168</t>
  </si>
  <si>
    <t>TREMFYA</t>
  </si>
  <si>
    <t>human immunoglobulin G1 lambda (IgG1λ) monoclonal antibody that selectively blocks interleukin-23</t>
  </si>
  <si>
    <t>SQ_0186, SQ_0187</t>
  </si>
  <si>
    <t>IL-23</t>
  </si>
  <si>
    <t>Guselkumab selectively binds to the p19 subunit of IL-23 in dendritic cells and keratinocytes and blocks its interaction with IL-23 receptor, which further prevents the release of other pro-inflammatory cytokines and chemokines via stimulation of immune cells</t>
  </si>
  <si>
    <t>Infliximab</t>
  </si>
  <si>
    <t>PR_0177</t>
  </si>
  <si>
    <t>REMICADE</t>
  </si>
  <si>
    <t>Janssen Biotech</t>
  </si>
  <si>
    <t>Mouse/human Chimeric monoclonal antibody (IgG1) against TNFa</t>
  </si>
  <si>
    <t>SQ_0015, SQ_0016</t>
  </si>
  <si>
    <t>PR_0178</t>
  </si>
  <si>
    <t>RENFLEXIS</t>
  </si>
  <si>
    <t>Samsung Bioepis/Merck</t>
  </si>
  <si>
    <t>PR_0179</t>
  </si>
  <si>
    <t>AVSOLA</t>
  </si>
  <si>
    <t>PR_0180</t>
  </si>
  <si>
    <t>INFLECTRA</t>
  </si>
  <si>
    <t>Celltrion/Pfizer</t>
  </si>
  <si>
    <t>PR_0458</t>
  </si>
  <si>
    <t>IXIFI</t>
  </si>
  <si>
    <t>Ipilimumab</t>
  </si>
  <si>
    <t>PR_0214</t>
  </si>
  <si>
    <t>YERVOY</t>
  </si>
  <si>
    <t>human (IgG1) cytotoxic T-lymphocyte antigen 4 (CTLA-4)-blocking antibody</t>
  </si>
  <si>
    <t>SQ_0017, SQ_0018</t>
  </si>
  <si>
    <t>CTLA-4</t>
  </si>
  <si>
    <t>Inhibition of CTLA4 to promote T cell activation</t>
  </si>
  <si>
    <t>Isatuximab</t>
  </si>
  <si>
    <t>PR_0215</t>
  </si>
  <si>
    <t>SARCLISA</t>
  </si>
  <si>
    <t>Sanofi-Aventis</t>
  </si>
  <si>
    <t>humanized, IgG1-derived monoclonal antibody (mAb) produced from a Chinese hamster ovary (CHO) cell line</t>
  </si>
  <si>
    <t>SQ_0202, SQ_0203</t>
  </si>
  <si>
    <t>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activity.9,2 Via allosteric antagonism, isatuximab also inhibits CD38 ectoenzymatic activity, preventing the immunosuppressive effects of its downstream products.</t>
  </si>
  <si>
    <t>Ibritumomab tiuxetan</t>
  </si>
  <si>
    <t>PR_0173</t>
  </si>
  <si>
    <t>ZEVALIN</t>
  </si>
  <si>
    <t xml:space="preserve">SPECTRUM PHARMS </t>
  </si>
  <si>
    <t>monoclonal murine IgG1 kappa anti-CD20 antibody used to treat B-cell non-Hodgkin's lymphoma via a conjugated radioactive isotope.</t>
  </si>
  <si>
    <t>Murine IgG1</t>
  </si>
  <si>
    <t>Radioisotope Conjugate</t>
  </si>
  <si>
    <t>Tiuxetan</t>
  </si>
  <si>
    <t>SQ_0190, SQ_0191</t>
  </si>
  <si>
    <t>CD20</t>
  </si>
  <si>
    <t>The Fab segment of the antibody targets the CD20 epitope on B-cells, allowing the radioactive yttrium to destroy the cell via production of beta particles.</t>
  </si>
  <si>
    <t>Idarucizumab</t>
  </si>
  <si>
    <t>PR_0174</t>
  </si>
  <si>
    <t>PRAXBIND</t>
  </si>
  <si>
    <t>BOEHRINGER INGELHEIM</t>
  </si>
  <si>
    <t>humanized monoclonal antibody fragment (Fab) derived from an immunoglobulin G1 isotype molecule that binds to and inactivates the oral anticoagulant dabigatran</t>
  </si>
  <si>
    <t>Antibody fragments</t>
  </si>
  <si>
    <t>SQ_0192, SQ_0193</t>
  </si>
  <si>
    <t>Dabigatran</t>
  </si>
  <si>
    <t>specific reversal agent for dabigatran. It is a humanized monoclonal antibody fragment (Fab) that binds to dabigatran and its acylglucuronide metabolites with higher affinity than the binding affinity of dabigatran to thrombin, neutralizing their anticoagulant effect.</t>
  </si>
  <si>
    <t>Lanadelumab</t>
  </si>
  <si>
    <t>PR_0218</t>
  </si>
  <si>
    <t>TAKHZYRO</t>
  </si>
  <si>
    <t>TAKHZYRO is a plasma kallikrein inhibitor (monoclonal antibody) indicated for prophylaxis to prevent attacks of hereditary angioedema (HAE) in patients 12 years and older.</t>
  </si>
  <si>
    <t>SQ_0200, SQ_0201</t>
  </si>
  <si>
    <t>Plasma Kallikrein</t>
  </si>
  <si>
    <t>Inhibition of plasma kallikrein involved in activation of bradykinin, a vasodilator. Prevents vasodilation and episodes of angioedema by inhibiting activation of bradykinin</t>
  </si>
  <si>
    <t>Margetuximab</t>
  </si>
  <si>
    <t>PR_0226</t>
  </si>
  <si>
    <t>MARGENZA</t>
  </si>
  <si>
    <t>MacroGenics</t>
  </si>
  <si>
    <t>MARGENZA is a HER2/neu receptor antagonist indicated, in combination with chemotherapy, for the treatment of adult patients with metastatic HER2 positive breast cancer who have received two or more prior anti-HER2 regimens, at least one of which was for metastatic disease</t>
  </si>
  <si>
    <t>F243L; R292P; Y300L; V305I; P396L</t>
  </si>
  <si>
    <t>SQ_0130, SQ_0131</t>
  </si>
  <si>
    <t>HER2</t>
  </si>
  <si>
    <t>Inhibition of HER2 , binds to same epitope as Trastuzumab</t>
  </si>
  <si>
    <t>Mepolizumab</t>
  </si>
  <si>
    <t>PR_0228</t>
  </si>
  <si>
    <t>NUCALA</t>
  </si>
  <si>
    <t>GLAXOSMITHKLINE LLC</t>
  </si>
  <si>
    <t>NUCALA is an interleukin-5 (IL-5) antagonist monoclonal antibody (IgG1 gradually, if appropriate. (5.4) kappa) indicated for add-on maintenance treatment of patients with severe asthma aged 12 years and older, and with an eosinophilic phenotype, and the treatment of adult patients with eosinophilic granulomatosis with polyangiitis</t>
  </si>
  <si>
    <t>SQ_0128, SQ_0129</t>
  </si>
  <si>
    <t>IL-5</t>
  </si>
  <si>
    <t>Inhibition of IL-5 by blocking alpha chain of the IL-5R</t>
  </si>
  <si>
    <t>Mogamulizumab</t>
  </si>
  <si>
    <t>PR_0231</t>
  </si>
  <si>
    <t>POTELIGEO</t>
  </si>
  <si>
    <t>Kyowa Kirin, Inc</t>
  </si>
  <si>
    <t>POTELIGEO is a CC chemokine receptor type 4 (CCR4)directed monoclonal antibody indicated for the treatment of adult patients with relapsed or refractory mycosis fungoides or Sézary syndrome after at least one prior systemic therapy</t>
  </si>
  <si>
    <t>SQ_0206, SQ_0207</t>
  </si>
  <si>
    <t>CCR4</t>
  </si>
  <si>
    <t>Binds and Inhibits CCR4, which blocks signal transduction pathways associated with cellular migration and proliferation of T cells. Induces antibody-dependent cell-mediated cytotoxicity against CCR4+ T cells</t>
  </si>
  <si>
    <t>Naxitamab</t>
  </si>
  <si>
    <t>PR_0236</t>
  </si>
  <si>
    <t>DANYELZA</t>
  </si>
  <si>
    <t>Y-mAbs Therapeutics</t>
  </si>
  <si>
    <t>DANYELZA is a GD2-binding monoclonal antibody (IgG1)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t>
  </si>
  <si>
    <t>Glycosylated</t>
  </si>
  <si>
    <t>SQ_0088, SQ_0089</t>
  </si>
  <si>
    <t>Naxitamab is an IgG1 monoclonal antibody directed against GD2 disialogangliosides - it binds to GD2 on the surface of neuroblastoma cells and induces both complement-dependent cytotoxicity (CDC) and antibody-dependent cell-mediated cytotoxicity (ADCC)</t>
  </si>
  <si>
    <t>Necitumumab</t>
  </si>
  <si>
    <t>PR_0237</t>
  </si>
  <si>
    <t>PORTRAZZA</t>
  </si>
  <si>
    <t>Eli Lilly and Company</t>
  </si>
  <si>
    <t>PORTRAZZA is an epidermal growth factor receptor (EGFR) antagonist indicated, in combination with gemcitabine and cisplatin, for first-line treatment of patients with metastatic squamous non-small cell lung cancer</t>
  </si>
  <si>
    <t>SQ_0090, SQ_0091</t>
  </si>
  <si>
    <t>Interferon beta-1b</t>
  </si>
  <si>
    <t>PR_0212</t>
  </si>
  <si>
    <t>EXTAVIA</t>
  </si>
  <si>
    <t>EXTAVIA is an interferon beta indicated for the treatment of relapsing forms of multiple sclerosis to reduce the frequency of clinical exacerbations. Patients with multiple sclerosis in whom efficacy has been demonstrated include patients who have experienced a first clinical episode and have MRI features consistent with multiple sclerosis.</t>
  </si>
  <si>
    <t>Obiltoxaximab</t>
  </si>
  <si>
    <t>PR_0239</t>
  </si>
  <si>
    <t>ANTHIM</t>
  </si>
  <si>
    <t>Elusyis Therapeutics Inc.</t>
  </si>
  <si>
    <t>ANTHIM is a monoclonal antibody (IgG1) directed against the protective antigen of Bacillus anthracis. It is indicated in adult and pediatric patients for treatment of inhalational anthrax due to B. anthracis in combination with appropriate antibacterial drugs and, for prophylaxis of inhalational anthrax when alternative therapies are not available or are not appropriate.</t>
  </si>
  <si>
    <t>SQ_0092, SQ_0093</t>
  </si>
  <si>
    <t>Protective antigen of Bacillus anthracis</t>
  </si>
  <si>
    <t>Competitive antagonist to Protective Antigen, which prevents the anthrax toxins from binding to and entering the cells in the body, thereby preventing death.</t>
  </si>
  <si>
    <t>Obinutuzumab</t>
  </si>
  <si>
    <t>PR_0240</t>
  </si>
  <si>
    <t>GAZYVA</t>
  </si>
  <si>
    <t>GAZYVA is a CD20-directed huamnized monoclonal antibody (IgG1) and is indicated: in combination with chlorambucil, for the treatment of patients with previously untreated chronic lymphocytic leukemia, in combination with bendamustine followed by GAZYVA monotherapy, for the treatment of patients with follicular lymphoma who relapsed after, or are refractory to, a rituximab-containing regimen, and in combination with chemotherapy followed by GAZYVA monotherapy in patients achieving at least a partial remission, for the treatment of adult patients with previously untreated stage II bulky, III or IV follicular lymphoma</t>
  </si>
  <si>
    <t>SQ_0094, SQ_0095</t>
  </si>
  <si>
    <t>Inhibition of CD20</t>
  </si>
  <si>
    <t>Ocrelizumab</t>
  </si>
  <si>
    <t>PR_0241</t>
  </si>
  <si>
    <t>OCREVUS</t>
  </si>
  <si>
    <t>OCREVUS is a CD20-directed humanized monoclonal antibody (IgG1) indicated for the treatment of patients with relapsing or primary progressive forms of multiple sclerosis.</t>
  </si>
  <si>
    <t>SQ_0096, SQ_0097</t>
  </si>
  <si>
    <t>Ofatumumab</t>
  </si>
  <si>
    <t>PR_0242</t>
  </si>
  <si>
    <t>ARZERRA</t>
  </si>
  <si>
    <t xml:space="preserve">ARZERRA is a CD20-directed monoclonal antibody (IgG1 kappa) indicated for the treatment of patients with chronic lymphocytic leukemia (CLL) refractory to fludarabine and alemtuzumab. </t>
  </si>
  <si>
    <t>SQ_0126, SQ_0127</t>
  </si>
  <si>
    <t>Inhibition of CD20 lead</t>
  </si>
  <si>
    <t>PR_0243</t>
  </si>
  <si>
    <t>KESIMPTA</t>
  </si>
  <si>
    <t xml:space="preserve">KESIMPTA is a CD20-directed cytolytic antibody indicated for the treatment of relapsing forms of multiple sclerosis (MS), to include clinically isolated syndrome, relapsing-remitting disease, and active secondary progressive disease, in adults. </t>
  </si>
  <si>
    <t>Olaratumab</t>
  </si>
  <si>
    <t>PR_0245</t>
  </si>
  <si>
    <t>LARTRUVO</t>
  </si>
  <si>
    <t>Fully human monoclonal antibody (IgG1 kappa) against PDGFRa indicated for soft tissue sarcoma</t>
  </si>
  <si>
    <t>SQ_0082, SQ_0083</t>
  </si>
  <si>
    <t>PDGFR-α</t>
  </si>
  <si>
    <t>Competitively inhibit PDGRF</t>
  </si>
  <si>
    <t>Otelixizumab</t>
  </si>
  <si>
    <t>PR_0248</t>
  </si>
  <si>
    <t>TRX4</t>
  </si>
  <si>
    <t>Tolerx, Inc</t>
  </si>
  <si>
    <t>Rat-Chimeric IgG1λ</t>
  </si>
  <si>
    <t>CD3</t>
  </si>
  <si>
    <t>Inhibit the function of autoreactive T cells</t>
  </si>
  <si>
    <t>Methoxy polyethylene glycol-epoetin beta</t>
  </si>
  <si>
    <t>PR_0229</t>
  </si>
  <si>
    <t>MIRCERA</t>
  </si>
  <si>
    <t>Roche/Vifor Inc.</t>
  </si>
  <si>
    <t>Mircera is an erythropoiesis-stimulating agent (ESA) indicated for the treatment of anemia associated with chronic kidney disease (CKD) in adult patients on dialysis and adult patients not on dialysis, and pediatric patients 5 to 17 years of age on hemodialysis who are converting from another ESA after their hemoglobin level was stabilized with an ESA.</t>
  </si>
  <si>
    <t>Palivizumab</t>
  </si>
  <si>
    <t>PR_0251</t>
  </si>
  <si>
    <t>SYNAGIS</t>
  </si>
  <si>
    <t>MEDIMMUNE</t>
  </si>
  <si>
    <t>Humanized monoclonal antibody (IgG1k) produced by recombinant DNA technology, directed to an epitope in the A antigenic site of the F protein of respiratory syncytial virus (RSV)</t>
  </si>
  <si>
    <t>SQ_0078, SQ_0079</t>
  </si>
  <si>
    <t>RSV gpF</t>
  </si>
  <si>
    <t>Inhibition of epitope in the A antigenic site of the F proteim of RSC</t>
  </si>
  <si>
    <t>Moxetumomab pasudotox</t>
  </si>
  <si>
    <t>PR_0232</t>
  </si>
  <si>
    <t>LUMOXITI</t>
  </si>
  <si>
    <t>PR_0331</t>
  </si>
  <si>
    <t>Deimmunized version of Anti-mesothelin dsFv fused to Pseudomonas Exotoxin (PE38) (SS1P) LUMOXITI is a CD22-directed cytotoxin indicated for the treatment of adult patients with relapsed or refractory hairy cell leukemia (HCL) who received at least two prior systemic therapies, including treatment with a purine nucleoside analog (PNA).</t>
  </si>
  <si>
    <t xml:space="preserve">kappa </t>
  </si>
  <si>
    <t>CD22</t>
  </si>
  <si>
    <t xml:space="preserve">Targeted </t>
  </si>
  <si>
    <t>Pertuzumab</t>
  </si>
  <si>
    <t>PR_0288</t>
  </si>
  <si>
    <t>PERJETA</t>
  </si>
  <si>
    <t>Humanized monoclonal antibody (IgG1 kappa) against HER2</t>
  </si>
  <si>
    <t>SQ_0074, SQ_0075</t>
  </si>
  <si>
    <t>Inhibition of extracellular dimerization domain of HER2</t>
  </si>
  <si>
    <t>Polatuzumab vedotin</t>
  </si>
  <si>
    <t>PR_0291</t>
  </si>
  <si>
    <t>POLIVY</t>
  </si>
  <si>
    <t>humanized immunoglobulin G1 (IgG1) monoclonal antibody CD79b-directed antibody-drug conjugate that delivers monomethyl auristatin E (MMAE), an anti-mitotic agent, to cancer cells</t>
  </si>
  <si>
    <t>SQ_0208,SQ_0209</t>
  </si>
  <si>
    <t>CD79b</t>
  </si>
  <si>
    <t>Once the antibody component binds to CD79b, polatuzumab vedotin is internalized, and lysosomal proteases cleave the linker to release MMAE in the cell. MMAE is a microtubule-disrupting anti-mitotic agent that exerts cytotoxic effects against malignant B cells.</t>
  </si>
  <si>
    <t>Ramucirumab</t>
  </si>
  <si>
    <t>PR_0293</t>
  </si>
  <si>
    <t>CYRAMZA</t>
  </si>
  <si>
    <t>Eli Lilly and Co</t>
  </si>
  <si>
    <t>Human monoclonal (IgG1) against VEGFR2</t>
  </si>
  <si>
    <t>SQ_0072, SQ_0073</t>
  </si>
  <si>
    <t>VEGFR2</t>
  </si>
  <si>
    <t>Inhibito of VEGFR2</t>
  </si>
  <si>
    <t>Raxibacumab</t>
  </si>
  <si>
    <t>PR_0298</t>
  </si>
  <si>
    <t>ABTHRAX</t>
  </si>
  <si>
    <t>HUMAN GENOME SCIENCES INC</t>
  </si>
  <si>
    <t xml:space="preserve">Human monoclonal antibodi (IgG1) that binds the protective antigen component of anthrax and prevents binding to its receptor </t>
  </si>
  <si>
    <t xml:space="preserve">Protective antigen of Bacillus anthracis </t>
  </si>
  <si>
    <t xml:space="preserve">Competitive antagonist of protective antigen of Bacillus anthracis </t>
  </si>
  <si>
    <t>Risankizumab</t>
  </si>
  <si>
    <t>PR_0305</t>
  </si>
  <si>
    <t>SKYRIZI</t>
  </si>
  <si>
    <t>Fully Human IgG1 monoclonal antibody against IL-23</t>
  </si>
  <si>
    <t>L234A; L235A</t>
  </si>
  <si>
    <t>SQ_0062, SQ_0063</t>
  </si>
  <si>
    <t>IL-23 Antagonist, lowers T-cell mediated immune response and inflammation</t>
  </si>
  <si>
    <t>Rituximab</t>
  </si>
  <si>
    <t>PR_0306</t>
  </si>
  <si>
    <t>RITUXAN</t>
  </si>
  <si>
    <t>Genentech</t>
  </si>
  <si>
    <t>Mouse/human Chimeric monoclonal antibody (IgG1) against CD20</t>
  </si>
  <si>
    <t>SQ_0023, SQ_0024</t>
  </si>
  <si>
    <t>Cytotoxicity of CD20 expression cells</t>
  </si>
  <si>
    <t>PR_0308</t>
  </si>
  <si>
    <t>TRUXIMA</t>
  </si>
  <si>
    <t>Celltrion</t>
  </si>
  <si>
    <t>PR_0309</t>
  </si>
  <si>
    <t>RIABNI</t>
  </si>
  <si>
    <t>PR_0310</t>
  </si>
  <si>
    <t>RUXIENCE</t>
  </si>
  <si>
    <t>Sacituzumab govitecan</t>
  </si>
  <si>
    <t>PR_0314</t>
  </si>
  <si>
    <t>TRODELVY</t>
  </si>
  <si>
    <t>Gilead Sciences</t>
  </si>
  <si>
    <t>Humanized monoclonal antibody targeting TROP-2-expressing Cancer cells</t>
  </si>
  <si>
    <t>Govitecan</t>
  </si>
  <si>
    <t>SQ_0226, SQ_0227</t>
  </si>
  <si>
    <t>TROP-2</t>
  </si>
  <si>
    <t>Binds TROP-2 on cancer cells to induce DNA-damage-mediated apoptosis, mAb linked to cytotoxic drug SN-38</t>
  </si>
  <si>
    <t>Sarilumab</t>
  </si>
  <si>
    <t>PR_0316</t>
  </si>
  <si>
    <t>KEVZARA</t>
  </si>
  <si>
    <t>Human monoclonal antibody against IL-6 Receptor</t>
  </si>
  <si>
    <t>SQ_0228, SQ_0229</t>
  </si>
  <si>
    <t>IL-6R</t>
  </si>
  <si>
    <t>Binds both soluble and membrane-bound IL-6 receptor, inhibiting inflammatory IL-6 signaling pathways</t>
  </si>
  <si>
    <t>Secukinumab</t>
  </si>
  <si>
    <t>PR_0320</t>
  </si>
  <si>
    <t>COSENTYX</t>
  </si>
  <si>
    <t>Human monoclonal antibody (IgG1/kappa) against IL-17A</t>
  </si>
  <si>
    <t>SQ_0025, SQ_0026</t>
  </si>
  <si>
    <t>IL-17A</t>
  </si>
  <si>
    <t>Inhibition of IL-17A</t>
  </si>
  <si>
    <t>Siltuximab</t>
  </si>
  <si>
    <t>PR_0321</t>
  </si>
  <si>
    <t>SYLVANT</t>
  </si>
  <si>
    <t>JANSSEN BIOTECH</t>
  </si>
  <si>
    <t>Chimeric monoclonal antibody (IgG1 kappa) targeting IL-6</t>
  </si>
  <si>
    <t>SQ_0230, SQ_0231</t>
  </si>
  <si>
    <t>IL-6</t>
  </si>
  <si>
    <t>Complexes with IL-6 and prevents binding to soluble and membrane-bound IL-6 receptors, inhibiting lymphocyte proliferation</t>
  </si>
  <si>
    <t>Tildrakizumab</t>
  </si>
  <si>
    <t>PR_0344</t>
  </si>
  <si>
    <t>ILUMYA</t>
  </si>
  <si>
    <t>Humanized Monoclonal antibody (IgG1) against IL-23α</t>
  </si>
  <si>
    <t>SQ_0052, SQ_0053</t>
  </si>
  <si>
    <t>IL-23α</t>
  </si>
  <si>
    <t>Inhibitor of IL-23α</t>
  </si>
  <si>
    <t>Pegaspargase</t>
  </si>
  <si>
    <t>PR_0256</t>
  </si>
  <si>
    <t>ONCASPAR</t>
  </si>
  <si>
    <t>Servier Pharmaceuticals</t>
  </si>
  <si>
    <t>ONCASPAR is an asparagine specific enzyme indicated as a
component of a multi-agent chemotherapeutic regimen for treatment of
pediatric and adult patients with:
 First-line acute lymphoblastic leukemia (1.1)
 Acute lymphoblastic leukemia and hypersensitivity to
asparaginase (1.2)</t>
  </si>
  <si>
    <t>L-asparagine</t>
  </si>
  <si>
    <t>L-asparaginase is an enzyme that catalyzes the conversion of the amino acid L-asparagine into
aspartic acid and ammonia. The pharmacological effect of ONCASPAR is thought to be based on the killing
of leukemic cells due to depletion of plasma asparagine. Leukemic cells with low expression of asparagine
synthetase have a reduced ability to synthesize asparagine, and therefore depend on an exogenous source
of asparagine for survival.</t>
  </si>
  <si>
    <t>Pegvaliase</t>
  </si>
  <si>
    <t>PR_0285</t>
  </si>
  <si>
    <t>PALYNZIQ</t>
  </si>
  <si>
    <t>Biomarin</t>
  </si>
  <si>
    <t>Phenylalanine Ammonia Lyase (Phenylalanine Deaminase or Phenylalanine Ammonium Lyase or PAL)</t>
  </si>
  <si>
    <t>Phenylalanine</t>
  </si>
  <si>
    <t>Pegvaliase-pqpz is a PEGylated phenylalanine ammonia lyase (PAL) enzyme that converts phenylalanine to ammonia and trans-cinnamic acid. It substitutes for the deficient phenylalanine hydroxylase (PAH) enzyme activity in patients with PKU and reduces blood phenylalanine concentrations.</t>
  </si>
  <si>
    <t>Tocilizumab</t>
  </si>
  <si>
    <t>PR_0345</t>
  </si>
  <si>
    <t>ACTEMRA</t>
  </si>
  <si>
    <t>Humanized Monoclonal antibody (IgG1) against IL-6R</t>
  </si>
  <si>
    <t>SQ_0043, SQ_0044</t>
  </si>
  <si>
    <t>Inhibition of IL-6/IL-6R signaling to suppression inflammation</t>
  </si>
  <si>
    <t>Trastuzumab</t>
  </si>
  <si>
    <t>PR_0348</t>
  </si>
  <si>
    <t>HERCEPTIN</t>
  </si>
  <si>
    <t>Humanized Monoclonal antibody (IgG1) against HER2</t>
  </si>
  <si>
    <t>Inhibition of Her2 signaling in cancer</t>
  </si>
  <si>
    <t>PR_0349</t>
  </si>
  <si>
    <t>DMB-3111</t>
  </si>
  <si>
    <t>Meiji Seika Pharma, Dong-A Socio Holdings</t>
  </si>
  <si>
    <t>PR_0355</t>
  </si>
  <si>
    <t>KANJINTI</t>
  </si>
  <si>
    <t>Ranibizumab</t>
  </si>
  <si>
    <t>PR_0294</t>
  </si>
  <si>
    <t>LUCENTIS</t>
  </si>
  <si>
    <t>Humanized monoclonal antibody (IgG1 kappa) against VEGF-A</t>
  </si>
  <si>
    <t>SQ_0070, SQ_0071</t>
  </si>
  <si>
    <t>Inhibitor of VEGF-A</t>
  </si>
  <si>
    <t>Ravulizumab</t>
  </si>
  <si>
    <t>PR_0297</t>
  </si>
  <si>
    <t>ULTOMIRIS</t>
  </si>
  <si>
    <t>Alexion</t>
  </si>
  <si>
    <t>Humanized monoclonal antibody (IgG2/4 kappa) against complement 5</t>
  </si>
  <si>
    <t>M428L; N434S</t>
  </si>
  <si>
    <t>SQ_0068, SQ_0069</t>
  </si>
  <si>
    <t>Inhibitor of complement 5</t>
  </si>
  <si>
    <t>PR_0356</t>
  </si>
  <si>
    <t>OGIVRI</t>
  </si>
  <si>
    <t>Mylan GmbH</t>
  </si>
  <si>
    <t>PR_0357</t>
  </si>
  <si>
    <t>ONTRUZANT</t>
  </si>
  <si>
    <t>PR_0358</t>
  </si>
  <si>
    <t>HERZUMA</t>
  </si>
  <si>
    <t>PR_0359</t>
  </si>
  <si>
    <t>TRAZIMERA</t>
  </si>
  <si>
    <t>Hyaluronidase human</t>
  </si>
  <si>
    <t>PR_0307</t>
  </si>
  <si>
    <t>HYLENEX</t>
  </si>
  <si>
    <t>Halozyme, Inc</t>
  </si>
  <si>
    <t>Human hyaluronidase</t>
  </si>
  <si>
    <t>SQ_0171</t>
  </si>
  <si>
    <t>hyaluronan</t>
  </si>
  <si>
    <t>Hyaluronidase used in combination therapies to improve the absorption and dispersion</t>
  </si>
  <si>
    <t>Ustekinumab</t>
  </si>
  <si>
    <t>PR_0361</t>
  </si>
  <si>
    <t>STELARA</t>
  </si>
  <si>
    <t>Medarex, Centocor Ortho Biotech Inc., Janssen Biotech, Inc</t>
  </si>
  <si>
    <t>Human monoclonal antibody (IgG1/kappa) against IL-12 and IL-23</t>
  </si>
  <si>
    <t>SQ_0041, SQ_0042</t>
  </si>
  <si>
    <t>IL-12, IL-23</t>
  </si>
  <si>
    <t>Inhibition of IL-12 and IL-23 to supress certain T cell responses</t>
  </si>
  <si>
    <t>Vedolizumab</t>
  </si>
  <si>
    <t>PR_0363</t>
  </si>
  <si>
    <t>ENTYVIO</t>
  </si>
  <si>
    <t>Humanized Monoclonal antibody (IgG1/kappa) against Integrin-α4β7</t>
  </si>
  <si>
    <t>L235A, G237</t>
  </si>
  <si>
    <t>SQ_0050, SQ_0051</t>
  </si>
  <si>
    <t>Integrin-α4β7</t>
  </si>
  <si>
    <t>Inhibitor of Integrin-α4β7</t>
  </si>
  <si>
    <t>Anrukinzumab</t>
  </si>
  <si>
    <t>PR_0406</t>
  </si>
  <si>
    <t>IMA-638</t>
  </si>
  <si>
    <t>Wyeth/Pfizer</t>
  </si>
  <si>
    <t>Anti-IL-13 humanized IgG1 monoclonal antibody</t>
  </si>
  <si>
    <t>SQ_0212,SQ_0213</t>
  </si>
  <si>
    <t>IL-13</t>
  </si>
  <si>
    <t>inhibits attachment of IL-13 to IL-4Rα, thus interrupting IL-13 signaling </t>
  </si>
  <si>
    <t>Aducanumab</t>
  </si>
  <si>
    <t>PR_0407</t>
  </si>
  <si>
    <t>ADUHELM</t>
  </si>
  <si>
    <t>Biogen Inc.</t>
  </si>
  <si>
    <t>monoclonal IgG1 antibody that binds to amyloid-β</t>
  </si>
  <si>
    <t>SQ_0210,SQ_0211</t>
  </si>
  <si>
    <t>Amyloid-β</t>
  </si>
  <si>
    <t>monoclonal IgG1 antibody that targets extracellular amyloid-β plaques in the brain</t>
  </si>
  <si>
    <t>PR_0417</t>
  </si>
  <si>
    <t>FLIXABI</t>
  </si>
  <si>
    <t>PR_0418</t>
  </si>
  <si>
    <t>ZESSLY</t>
  </si>
  <si>
    <t>PR_0419</t>
  </si>
  <si>
    <t>REMSIMA</t>
  </si>
  <si>
    <t>Celltrion Healthcare Hungary Kft</t>
  </si>
  <si>
    <t>PR_0424</t>
  </si>
  <si>
    <t>AMSPARITY</t>
  </si>
  <si>
    <t>Anti-TNF monoclonal antibody, Adalimumab Biosimilar</t>
  </si>
  <si>
    <t>PR_0425</t>
  </si>
  <si>
    <t>MABIONCD20</t>
  </si>
  <si>
    <t>Mabion</t>
  </si>
  <si>
    <t>SS1P</t>
  </si>
  <si>
    <t>NIH/Medimmune</t>
  </si>
  <si>
    <t>Anti-mesothelin dsFv fused to Pseudomonas Exotoxin (PE38)</t>
  </si>
  <si>
    <t>Mesothelin</t>
  </si>
  <si>
    <t>Tagraxofusp</t>
  </si>
  <si>
    <t>PR_0333</t>
  </si>
  <si>
    <t>ELZONRIS</t>
  </si>
  <si>
    <t>Stemline theraputics</t>
  </si>
  <si>
    <t>IL-3 fused to truncated diptheria toxin (DT)</t>
  </si>
  <si>
    <t>CD123</t>
  </si>
  <si>
    <t>Tagraxofusp-erzs is a CD123-directed cytotoxin composed of recombinant human interleukin-3 (IL-3) and
truncated diphtheria toxin (DT) fusion protein that inhibits protein synthesis and causes cell death in
CD123-expressing cells</t>
  </si>
  <si>
    <t>PR_0426</t>
  </si>
  <si>
    <t>M923</t>
  </si>
  <si>
    <t>Momenta Pharmaceuticals</t>
  </si>
  <si>
    <t>PR_0427</t>
  </si>
  <si>
    <t>IDACIO</t>
  </si>
  <si>
    <t>Fresenius Kabi</t>
  </si>
  <si>
    <t>PR_0428</t>
  </si>
  <si>
    <t>BCD-021</t>
  </si>
  <si>
    <t>Biocad</t>
  </si>
  <si>
    <t>Tositumomab</t>
  </si>
  <si>
    <t>PR_0346</t>
  </si>
  <si>
    <t>BEXXAR</t>
  </si>
  <si>
    <t>GlaxoSmithKline</t>
  </si>
  <si>
    <t>Murine IgG2a lambda monoclonal antibody against CD20 antigen (2 heavy chains of 451 residues, 2 lambda chains of 220 residues). can be covalently linked to Iodine 131 (a radioactive isotope of iodine).</t>
  </si>
  <si>
    <t>Murine IgG2</t>
  </si>
  <si>
    <t>Iodine-131</t>
  </si>
  <si>
    <t>Murine hybridoma</t>
  </si>
  <si>
    <t>SQ_0236, SQ_0237</t>
  </si>
  <si>
    <t>Binds to the CD20 antigen which is found on mature B lymphocytes. The antibody binding appears to induce apoptosis, complement-dependent cytotoxicity and cell death through ionizing radiation.</t>
  </si>
  <si>
    <t>PR_0429</t>
  </si>
  <si>
    <t>TRS-003</t>
  </si>
  <si>
    <t>Zhejiang Teruisi Pharmaceutical</t>
  </si>
  <si>
    <t>PR_0430</t>
  </si>
  <si>
    <t>EQUIDACENT</t>
  </si>
  <si>
    <t>Centus</t>
  </si>
  <si>
    <t>PR_0433</t>
  </si>
  <si>
    <t>RIXATHON</t>
  </si>
  <si>
    <t>PR_0434</t>
  </si>
  <si>
    <t>BI695500</t>
  </si>
  <si>
    <t>PR_0435</t>
  </si>
  <si>
    <t>SAIT101</t>
  </si>
  <si>
    <t>Archigen</t>
  </si>
  <si>
    <t>PR_0436</t>
  </si>
  <si>
    <t>MSB11456</t>
  </si>
  <si>
    <t>PR_0437</t>
  </si>
  <si>
    <t>TX05</t>
  </si>
  <si>
    <t>Tanvex BioPharma</t>
  </si>
  <si>
    <t>Bermekimab</t>
  </si>
  <si>
    <t>PR_0439</t>
  </si>
  <si>
    <t>XILONIX</t>
  </si>
  <si>
    <t>XBiotech Inc</t>
  </si>
  <si>
    <t>Human IgG1 monoclonal antibody targets IL-1α</t>
  </si>
  <si>
    <t>IL-1α</t>
  </si>
  <si>
    <t>Blocks IL-1α activity to reduce inflammation and tumor progression</t>
  </si>
  <si>
    <t>MEDI4212</t>
  </si>
  <si>
    <t>PR_0442</t>
  </si>
  <si>
    <t>MedImmune/AstraZeneca</t>
  </si>
  <si>
    <t>Humanized IgG1 monoclonal antibody targets IgE to neutralize soluble IgE and eliminate IgE-expressing B cells</t>
  </si>
  <si>
    <t>FcγRIIIa</t>
  </si>
  <si>
    <t>IgE</t>
  </si>
  <si>
    <t>Neutralizes soluble IgE and mediates ADCC to eliminate IgE-expressing B cells</t>
  </si>
  <si>
    <t>Vatreptacog alfa</t>
  </si>
  <si>
    <t>PR_0362</t>
  </si>
  <si>
    <t>Novo Nordisk</t>
  </si>
  <si>
    <t>Recombinant Factor VIIa Analog with 3 mutations</t>
  </si>
  <si>
    <t>Factor X, Factor IX</t>
  </si>
  <si>
    <t xml:space="preserve">In the absence of factor VIII or IX it can be shown that at pharmacologic doses, fVIIa will bind weakly to activated platelets and can directly activate factor X to factor Xa </t>
  </si>
  <si>
    <t>Etrolizumab</t>
  </si>
  <si>
    <t>PR_0453</t>
  </si>
  <si>
    <t>RHUMAB BETA7</t>
  </si>
  <si>
    <t>Roche</t>
  </si>
  <si>
    <t>Humanized IgG1κ monoclonal antibody targets the β7 subunit of integrins α4β7 and αEβ7, which are involved in leukocyte trafficking and retention in the gut</t>
  </si>
  <si>
    <t>β7 integrin</t>
  </si>
  <si>
    <t>Blocks α4β7-MAdCAM-1 and αEβ7-E-cadherin interactions to inhibit leukocyte trafficking and retention in the gut, reducing inflammation in ulcerative colitis and Crohn's disease</t>
  </si>
  <si>
    <t>Tirzepatide</t>
  </si>
  <si>
    <t>PR_0400</t>
  </si>
  <si>
    <t>MOUNJARO</t>
  </si>
  <si>
    <t>Linear synthetic peptide conjugated to a C20 fatty acid moiety. Dual glucose-dependent insulinotropic polypeptide (GIP) and glucagon-like peptide-1 (GLP-1) receptor agonist</t>
  </si>
  <si>
    <t>Peptide</t>
  </si>
  <si>
    <t>Lipid Conjugate</t>
  </si>
  <si>
    <t>C20 fatty acid</t>
  </si>
  <si>
    <t>SQ_0235</t>
  </si>
  <si>
    <t xml:space="preserve">GLP-1R </t>
  </si>
  <si>
    <t>GIP and GLP-1 receptor agonist</t>
  </si>
  <si>
    <t>Imalumab</t>
  </si>
  <si>
    <t>PR_0445</t>
  </si>
  <si>
    <t>BAX69</t>
  </si>
  <si>
    <t>Shire Pharmaceutics</t>
  </si>
  <si>
    <t>Fully human IgG1 monoclonal antibody targets macrophage migration inhibitory factor (MIF), a cytokine involved in inflammation and tumorigenesis</t>
  </si>
  <si>
    <t>MIF</t>
  </si>
  <si>
    <t>Blocks MIF to inhibit pro-inflammatory and tumor-promoting effects</t>
  </si>
  <si>
    <t>Ozoralizumab</t>
  </si>
  <si>
    <t>PR_0402</t>
  </si>
  <si>
    <t>NANOZORA</t>
  </si>
  <si>
    <t>Humanized Trivalent Nanobody VHH designed for treatment of inflammatory diseases (rheumatoid arthritis) Approved in Japan. Subcutaneous Injection. Two anti-TNFa VHHs and one anti-serum albumin VHH</t>
  </si>
  <si>
    <t>All Other Multispecifics</t>
  </si>
  <si>
    <t>SQ_0214</t>
  </si>
  <si>
    <t>TNFa, Albumin</t>
  </si>
  <si>
    <t>Inhibition of TNFa binding to TNFa receptor, Binding to Serum Albumin</t>
  </si>
  <si>
    <t xml:space="preserve">Sonelokimab </t>
  </si>
  <si>
    <t>PR_0403</t>
  </si>
  <si>
    <t>M1095</t>
  </si>
  <si>
    <t>Merck / MoonLake Immunotherapeutics</t>
  </si>
  <si>
    <t>Nanobody targeting both IL_17A and IL-17F, for treatement of moderate to severe chronic plaque-type psoriasis</t>
  </si>
  <si>
    <t>SQ_0232</t>
  </si>
  <si>
    <t>IL-17A, IL-17F</t>
  </si>
  <si>
    <t xml:space="preserve">Inhibition of IL-17 </t>
  </si>
  <si>
    <t>Vobarilizumab</t>
  </si>
  <si>
    <t>PR_0404</t>
  </si>
  <si>
    <t>ALX-0061</t>
  </si>
  <si>
    <t>Abbvie (Abbott), Ablynx NV</t>
  </si>
  <si>
    <t>humanized bispecific nanobody (Llama-derived heavy-chain only (Vhh) antibody) designed for the treatment of inflammatory autoimmune diseases</t>
  </si>
  <si>
    <t>SQ_0215</t>
  </si>
  <si>
    <t>IL-6R, Albumin</t>
  </si>
  <si>
    <t>IL-6R blocker</t>
  </si>
  <si>
    <t>GSK3174998</t>
  </si>
  <si>
    <t>PR_0446</t>
  </si>
  <si>
    <t>GlaxoSmithKline/Merck</t>
  </si>
  <si>
    <t>Humanized IgG1 monoclonal antibody targets OX40 (CD134), a receptor on activated T-cells, to enhance immune responses against tumors</t>
  </si>
  <si>
    <t>OX40</t>
  </si>
  <si>
    <t>Activates OX40 signaling to stimulate effector T-cells and reduce regulatory T-cell activity in tumors</t>
  </si>
  <si>
    <t>GSK1070806</t>
  </si>
  <si>
    <t>PR_0447</t>
  </si>
  <si>
    <t>Humanized IgG1 monoclonal antibody targets IL‑18, a cytokine involved in inflammation and metabolic disorders like type 2 diabetes mellitus</t>
  </si>
  <si>
    <t>IL-18, IL-1F4</t>
  </si>
  <si>
    <t>Neutralizes IL-18 to reduce inflammation and metabolic dysfunction</t>
  </si>
  <si>
    <t>Phase IIa</t>
  </si>
  <si>
    <t>Faricimab</t>
  </si>
  <si>
    <t>PR_0448</t>
  </si>
  <si>
    <t>VABYSMO</t>
  </si>
  <si>
    <t>VABYSMO is a vascular endothelial growth factor (VEGF) and angiopoietin 2 (Ang-2) inhibitor indicated for patients with DME, AMD and RVO</t>
  </si>
  <si>
    <t>kappa and lambda</t>
  </si>
  <si>
    <t>Many</t>
  </si>
  <si>
    <t>VEGF, Ang2</t>
  </si>
  <si>
    <t>Faricimab is a humanized bispecific antibody that acts through inhibition of two pathways by</t>
  </si>
  <si>
    <t>PR_0408</t>
  </si>
  <si>
    <t>ABSEAMED</t>
  </si>
  <si>
    <t>Medice Arzneimittel Pütter Gmb</t>
  </si>
  <si>
    <t>PR_0409</t>
  </si>
  <si>
    <t>BINOCRIT</t>
  </si>
  <si>
    <t>PR_0410</t>
  </si>
  <si>
    <t>EPOETIN ALFA HEXAL</t>
  </si>
  <si>
    <t>Hexal Ag</t>
  </si>
  <si>
    <t>PR_0411</t>
  </si>
  <si>
    <t>ERYPO</t>
  </si>
  <si>
    <t>PR_0412</t>
  </si>
  <si>
    <t>EPREX</t>
  </si>
  <si>
    <t>PR_0413</t>
  </si>
  <si>
    <t>SILAPO</t>
  </si>
  <si>
    <t>Stada Arzneimittel Ag</t>
  </si>
  <si>
    <t>PR_0414</t>
  </si>
  <si>
    <t>BIOPOIN</t>
  </si>
  <si>
    <t>Teva</t>
  </si>
  <si>
    <t>PR_0415</t>
  </si>
  <si>
    <t>EPORATIO</t>
  </si>
  <si>
    <t xml:space="preserve">Ratiopharm Inc	</t>
  </si>
  <si>
    <t>PR_0416</t>
  </si>
  <si>
    <t>NEORECORMON</t>
  </si>
  <si>
    <t>Roche Registration Gmb H</t>
  </si>
  <si>
    <t>Oleclumab</t>
  </si>
  <si>
    <t>PR_0450</t>
  </si>
  <si>
    <t>AstraZeneca/MedImmune</t>
  </si>
  <si>
    <t>Human IgG1λ monoclonal antibody targets CD73, an ectonucleotidase involved in adenosine-mediated immune suppression in tumors</t>
  </si>
  <si>
    <t>CD73</t>
  </si>
  <si>
    <t>proliferation, neovascularization and vascular permeability. By inhibiting Ang-2, faricimab is</t>
  </si>
  <si>
    <t>Bimekizumab</t>
  </si>
  <si>
    <t>PR_0451</t>
  </si>
  <si>
    <t>BIMZELX</t>
  </si>
  <si>
    <t>UCB Pharma</t>
  </si>
  <si>
    <t>Humanized IgG1κ monoclonal antibody targeting IL‑17A and IL‑17F cytokines involved in inflammatory diseases</t>
  </si>
  <si>
    <t>thought to promote vascular stability and desensitize blood vessels to the effects of VEGF-A</t>
  </si>
  <si>
    <t>Motavizumab</t>
  </si>
  <si>
    <t>PR_0452</t>
  </si>
  <si>
    <t>MEDI-524</t>
  </si>
  <si>
    <t>MedImmune</t>
  </si>
  <si>
    <t>Second generation monoclonal antibody (mAb) derived from palivizumab (Synagis) using affinity maturation</t>
  </si>
  <si>
    <t>RSV F Protein</t>
  </si>
  <si>
    <t>Binds RSV F protein to block membrane fusion, preventing viral entry into host cells</t>
  </si>
  <si>
    <t>PR_0420</t>
  </si>
  <si>
    <t>BYOOVIZ</t>
  </si>
  <si>
    <t>PR_0421</t>
  </si>
  <si>
    <t>CIMERLI</t>
  </si>
  <si>
    <t>Coherus BioSciences</t>
  </si>
  <si>
    <t>PR_0422</t>
  </si>
  <si>
    <t>SUSVIMO</t>
  </si>
  <si>
    <t>Hoffmann La Roche</t>
  </si>
  <si>
    <t>Pinatuzumab Vedotin</t>
  </si>
  <si>
    <t>PR_0454</t>
  </si>
  <si>
    <t>RG-7593</t>
  </si>
  <si>
    <t>Humanized IgG1 monoclonal antibody conjugated to monomethyl auristatin E (MMAE)</t>
  </si>
  <si>
    <t>Antibody-drug Conjugate</t>
  </si>
  <si>
    <t>Vedotin (MMAE)</t>
  </si>
  <si>
    <t>Binds CD22 on malignant B cells, internalizes, and releases MMAE to disrupt microtubule assembly, leading to apoptosis</t>
  </si>
  <si>
    <t>Omalizumab</t>
  </si>
  <si>
    <t>PR_0246</t>
  </si>
  <si>
    <t>XOLAIR</t>
  </si>
  <si>
    <t>Humanized monoclonal antibody (IgG1 kappa) against Fc region of IgE indicated for asthma and chronic idiopathic urticaria</t>
  </si>
  <si>
    <t>SQ_0080, SQ_0081</t>
  </si>
  <si>
    <t xml:space="preserve">Binds Fc region of IgE to inhibit native binding to mast cells and basophils </t>
  </si>
  <si>
    <t>PR_0455</t>
  </si>
  <si>
    <t>CT-P39</t>
  </si>
  <si>
    <t>Celltrion Inc.  </t>
  </si>
  <si>
    <t>PR_0456</t>
  </si>
  <si>
    <t>GNR-044</t>
  </si>
  <si>
    <t>IBC Generium  </t>
  </si>
  <si>
    <t>PR_0457</t>
  </si>
  <si>
    <t>ZERAFIL</t>
  </si>
  <si>
    <t>CinnaGen  </t>
  </si>
  <si>
    <t>Erenumab</t>
  </si>
  <si>
    <t>PR_0139</t>
  </si>
  <si>
    <t>AIMOVIG</t>
  </si>
  <si>
    <t>Amgen, Novartis</t>
  </si>
  <si>
    <t>Human monoclonal antibody (IgG2) against CGRPR</t>
  </si>
  <si>
    <t>SQ_0180, SQ_0181</t>
  </si>
  <si>
    <t>Antagonism of CGRPR for migraine treatment</t>
  </si>
  <si>
    <t>Evolocumab</t>
  </si>
  <si>
    <t>PR_0150</t>
  </si>
  <si>
    <t>REPATHA</t>
  </si>
  <si>
    <t>Human monoclonal antibody (IgG2) against PCSK9</t>
  </si>
  <si>
    <t>SQ_0013, SQ_0014</t>
  </si>
  <si>
    <t>Fam-trastuzumab deruxtecan</t>
  </si>
  <si>
    <t>PR_0151</t>
  </si>
  <si>
    <t>ENHERTU</t>
  </si>
  <si>
    <t xml:space="preserve">AstraZeneca/DAIICHI SANKYO </t>
  </si>
  <si>
    <t>Humanized anti-HER2 IgG1 antibody, enzymatically cleavable peptide-linker, and a topoisomerase I inhibitor (deruxtecan)</t>
  </si>
  <si>
    <t>Deruxtecan</t>
  </si>
  <si>
    <t>trastuzumab deruxtecan binds to HER2 found on malignant cells, it is internalized and linker cleavage occurs through the actions of lysosomal enzymes.</t>
  </si>
  <si>
    <t>Fremanezumab</t>
  </si>
  <si>
    <t>PR_0160</t>
  </si>
  <si>
    <t>AJOVY</t>
  </si>
  <si>
    <t>humanized monoclonal antibody directed against human calcitonin-gene related peptide</t>
  </si>
  <si>
    <t>SQ_0120, SQ_0121</t>
  </si>
  <si>
    <t>interferes with the activity of CGRP, preventing its downstream effects</t>
  </si>
  <si>
    <t>Panitumumab</t>
  </si>
  <si>
    <t>PR_0253</t>
  </si>
  <si>
    <t>VECTIBIX</t>
  </si>
  <si>
    <t>recombinant human IgG2 monoclonal antibody that binds specifically to the human epidermal growth factor receptor (EGFR)</t>
  </si>
  <si>
    <t>SQ_0076, SQ_0077</t>
  </si>
  <si>
    <t>Inhibition of  EGFR</t>
  </si>
  <si>
    <t>Romosozumab</t>
  </si>
  <si>
    <t>PR_0312</t>
  </si>
  <si>
    <t>EVENITY</t>
  </si>
  <si>
    <t>Humanized monoclonal antibody (IgG2) against Sclerostin</t>
  </si>
  <si>
    <t>SQ_0060, SQ_0061</t>
  </si>
  <si>
    <t>Sclerostin</t>
  </si>
  <si>
    <t>Inhibition of the protein Sclerostin to prevent inhibition of bone formation</t>
  </si>
  <si>
    <t>Satralizumab</t>
  </si>
  <si>
    <t>PR_0317</t>
  </si>
  <si>
    <t>ENSPRYNG</t>
  </si>
  <si>
    <t>Chugai Pharmaceuticals, Roche</t>
  </si>
  <si>
    <t xml:space="preserve">Humanized monoclonal antibody (IgG2) against IL-6 </t>
  </si>
  <si>
    <t>SQ_0058, SQ_0059</t>
  </si>
  <si>
    <t>Inhibition of IL-6/IL-6R signaling in a pH-sensitive manner</t>
  </si>
  <si>
    <t>Tanezumab</t>
  </si>
  <si>
    <t>PR_0335</t>
  </si>
  <si>
    <t>RN624, PF-04383119</t>
  </si>
  <si>
    <t>Pfizer, Eli Lilly</t>
  </si>
  <si>
    <t>Humanized Monoclonal antibody targeting nerve growth factor for the treatment of moderate to severe osteoarthritis pain</t>
  </si>
  <si>
    <t>SQ_0233, SQ_0234</t>
  </si>
  <si>
    <t>NGF</t>
  </si>
  <si>
    <t xml:space="preserve">Prevents binding of NGF (nerve growth factor) to receptors on sensory neurons. Prevents pain signaling </t>
  </si>
  <si>
    <t>Tremelimumab</t>
  </si>
  <si>
    <t>PR_0401</t>
  </si>
  <si>
    <t>IMJUDO</t>
  </si>
  <si>
    <t>anti-CTLA-4 antibody used to treat unresectable hepatocellular carcinoma in combination with durvalumab.</t>
  </si>
  <si>
    <t>SQ_0242, SQ_0243</t>
  </si>
  <si>
    <t>By binding to CTLA-4, tremelimumab blocks the interaction of CTLA-4 with its ligands, CD80 and CD86, limiting its negative regulatory effect on T cell activation. Inhibition of CTLA-4 leads to increased proliferation of T cells in tumours and promotes T cell-mediated cytotoxicity.8</t>
  </si>
  <si>
    <t>Utomilumab</t>
  </si>
  <si>
    <t>PR_0405</t>
  </si>
  <si>
    <t>PF-05082566</t>
  </si>
  <si>
    <t>IMMUNOGLOBULIN G2, ANTI-(HUMAN RECEPTOR 4-1BB) (HUMAN MONOCLONAL PF-05082566 HEAVY CHAIN), DISULFIDE WITH HUMAN MONOCLONAL PF-05082566 LIGHT CHAIN, DIMER</t>
  </si>
  <si>
    <t>SQ_0240, SQ_0241</t>
  </si>
  <si>
    <t>4-1BB</t>
  </si>
  <si>
    <t>CD137 antigen agonists; T lymphocyte stimulants</t>
  </si>
  <si>
    <t>PR_0431</t>
  </si>
  <si>
    <t>GP2411</t>
  </si>
  <si>
    <t>Wyost/Jubbonti</t>
  </si>
  <si>
    <t>Galcanezumab</t>
  </si>
  <si>
    <t>PR_0161</t>
  </si>
  <si>
    <t>EMGALITY</t>
  </si>
  <si>
    <t>humanized monoclonal (IgG4 kappa) antibody against human calcitonin gene-related peptide </t>
  </si>
  <si>
    <t>S228P; F234A; L235A</t>
  </si>
  <si>
    <t>SQ_0182, SQ_0183</t>
  </si>
  <si>
    <t>Trebananib</t>
  </si>
  <si>
    <t>PR_0441</t>
  </si>
  <si>
    <t>AMG386</t>
  </si>
  <si>
    <t>recombinant peptide–Fc (IgG) fusion protein binding Ang-1/2</t>
  </si>
  <si>
    <t>Ang1/2</t>
  </si>
  <si>
    <t>antiangiogenic</t>
  </si>
  <si>
    <t>Gemtuzumab ozogamicin</t>
  </si>
  <si>
    <t>PR_0165</t>
  </si>
  <si>
    <t>MYLOTARG</t>
  </si>
  <si>
    <t>recombinant humanized IgG4 kappa antibody conjugated with calicheamicin derivative, a cytotoxic antitumor antibiotic</t>
  </si>
  <si>
    <t>Ozogamicin</t>
  </si>
  <si>
    <t>SQ_0184, SQ_0185</t>
  </si>
  <si>
    <t>CD33</t>
  </si>
  <si>
    <t>Binding of the anti-CD33 antibody portion of Mylotarg with the CD33 antigen results in the formation of a complex that is internalized. Upon internalization, the calicheamicin derivative is released inside the lysosomes of the myeloid cell. The released calicheamicin derivative binds to DNA in the minor groove resulting in site-specific DNA double strand breaks via formation of a p-benzene diradical</t>
  </si>
  <si>
    <t>Ibalizumab</t>
  </si>
  <si>
    <t>PR_0171</t>
  </si>
  <si>
    <t>TROGARZO</t>
  </si>
  <si>
    <t>TaiMed Biologics</t>
  </si>
  <si>
    <t>IgG4 kappa monoclonal antibody that binds to CD4 receptors on the surface of CD4-positive cells, preventing HIV particle entry into the lymphocytes</t>
  </si>
  <si>
    <t>SQ_0188, SQ_0189</t>
  </si>
  <si>
    <t>CD4</t>
  </si>
  <si>
    <t>CD4 domain 2-directed post-attachment HIV-1 inhibitor</t>
  </si>
  <si>
    <t>Inotuzumab ozogamicin</t>
  </si>
  <si>
    <t>PR_0182</t>
  </si>
  <si>
    <t>BESPONSA</t>
  </si>
  <si>
    <t>Pfizer/Wyeth/UCB</t>
  </si>
  <si>
    <t>Recombinant humanised IgG4 kappa CD22-targeting monoclonal antibody covalently attached to calicheamicin derivative, N-acetyl-gamma-calicheamicin dimethylhydrazide, which is a potent DNA-binding cytotoxic agent</t>
  </si>
  <si>
    <t>SQ_0196, SQ_0197</t>
  </si>
  <si>
    <t>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t>
  </si>
  <si>
    <t>Ixekizumab</t>
  </si>
  <si>
    <t>PR_0216</t>
  </si>
  <si>
    <t>TALTZ</t>
  </si>
  <si>
    <t>Humanized monoclonal antibody (IgG4/kappa) against interleukin-17A</t>
  </si>
  <si>
    <t>SQ_0019, SQ_0020</t>
  </si>
  <si>
    <t>Lebrikizumab</t>
  </si>
  <si>
    <t>PR_0220</t>
  </si>
  <si>
    <t>EBGLYSS</t>
  </si>
  <si>
    <t>Almirall/Eli Lilly/Roche</t>
  </si>
  <si>
    <t>LEBRIKIZUMAB is a humanized monoclonal antibody and an experimental immunosuppressive drug for the treatment of asthma that cannot be adequately controlled with inhalable glucocorticoids. </t>
  </si>
  <si>
    <t>Binds with high affinity and slow off-rate to interleukin (IL)-13 and allows IL-13 to bind to IL-13Rα1 but inhibits human IL-13 signaling through the IL-4Rα/IL-13Rα1 receptor complex</t>
  </si>
  <si>
    <t>Magrolimab</t>
  </si>
  <si>
    <t>PR_0225</t>
  </si>
  <si>
    <t>HU5F9-G4</t>
  </si>
  <si>
    <t>Magrolimab (5F9; Hu5F9-G4) is a humanized monoclonal antibody against CD47, that is designed to interfere with recognition of CD47 by the SIRPalpha receptor on macrophages, under development by Forty Seven for the treatment of cancer; and in combination with FSI-174 for stem cell depletion as a conditioning regimen before HSCT. It is also under development for pancreatic cancer. It was previously under development for stem cell depletion, triple-negative breast cancer and melanoma</t>
  </si>
  <si>
    <t>SQ_0132, SQ_0133</t>
  </si>
  <si>
    <t>CD47</t>
  </si>
  <si>
    <t>Inhibition of CD47 and macrophage checkpoint inhibition</t>
  </si>
  <si>
    <t>Natalizumab</t>
  </si>
  <si>
    <t>PR_0235</t>
  </si>
  <si>
    <t xml:space="preserve">TYSABRI </t>
  </si>
  <si>
    <t>Natalizumab is a humanized mAb directed against VLA-4  that blocks the passage of leucocytes across the blood/brain barrier, developed for the treatment of multiple sclerosis (MS), Crohn's disease (CD), partial epilepsy (focal, local) and other inflammatory disorders. It was also in development for multiple myeloma</t>
  </si>
  <si>
    <t>SQ_0086, SQ_0087</t>
  </si>
  <si>
    <t>Alpa4beta1 integrin</t>
  </si>
  <si>
    <t>Inhibition of alpa4beta1 integrin</t>
  </si>
  <si>
    <t>Nivolumab</t>
  </si>
  <si>
    <t>PR_0238</t>
  </si>
  <si>
    <t>OPDIVO</t>
  </si>
  <si>
    <t>A Human IgG4 antibody blocking programmed death receptor-1 (PD-1)</t>
  </si>
  <si>
    <t>SQ_0021, SQ_0022</t>
  </si>
  <si>
    <t>Pembrolizumab</t>
  </si>
  <si>
    <t>PR_0287</t>
  </si>
  <si>
    <t>KEYTRUDA</t>
  </si>
  <si>
    <t>Humanzied IgG4 Monoclonal against PDCD1 (PD1)</t>
  </si>
  <si>
    <t>SQ_0039, SQ_0040</t>
  </si>
  <si>
    <t>Reslizumab</t>
  </si>
  <si>
    <t>PR_0301</t>
  </si>
  <si>
    <t>CINQAIR, CINQAERO, CINQUIL</t>
  </si>
  <si>
    <t>TEVA RESPIRATORY LLC</t>
  </si>
  <si>
    <t>Humanized monoclonal antibody (IgG4) against IL-5</t>
  </si>
  <si>
    <t>SQ_0064, SQ_0065</t>
  </si>
  <si>
    <t>IL-5 Antagonist mAb, prevents growth and differentiation of eosinophils in nonallegic forms of asthma</t>
  </si>
  <si>
    <t>Tralokinumab</t>
  </si>
  <si>
    <t>PR_0347</t>
  </si>
  <si>
    <t>ADBRY</t>
  </si>
  <si>
    <t>Leo Pharma</t>
  </si>
  <si>
    <t>Human IgG4 monoclonal antibody targeted against IL-13</t>
  </si>
  <si>
    <t>Neutralizes the activity of IL-13 by blocking its interaction with both the IL-13Rα1/IL-4Rα receptor complex and IL-13Rα2 receptors.</t>
  </si>
  <si>
    <t>Monalizumab</t>
  </si>
  <si>
    <t>PR_0423</t>
  </si>
  <si>
    <t>IPH-2201</t>
  </si>
  <si>
    <t>Innate Pharma</t>
  </si>
  <si>
    <t>Humanized monoclonal antibody (IgG4) targeting NKG2A</t>
  </si>
  <si>
    <t>SQ_0244, SQ_0245</t>
  </si>
  <si>
    <t>NKG2A</t>
  </si>
  <si>
    <t>Prevents the inhibition of CD8+ T cells and NK cell by tumor cells expressing HLA-E</t>
  </si>
  <si>
    <t>PR_0432</t>
  </si>
  <si>
    <t>PB006</t>
  </si>
  <si>
    <t>Polpharma Biologics</t>
  </si>
  <si>
    <t>Cabiralizumab</t>
  </si>
  <si>
    <t>PR_0438</t>
  </si>
  <si>
    <t>FPA008</t>
  </si>
  <si>
    <t>Bristol-Myers Squibb/Five Prime Therapeutics</t>
  </si>
  <si>
    <t>Humanized monoclonal antibody directed against the tyrosine kinase receptor colony stimulating factor 1 receptor and CD115</t>
  </si>
  <si>
    <t>CSF1R/CD115</t>
  </si>
  <si>
    <t>Blocks CSF1R to inhibit macrophage recruitment and polarization, reducing tumor growth and inflammation</t>
  </si>
  <si>
    <t>MEDI0680</t>
  </si>
  <si>
    <t>PR_0440</t>
  </si>
  <si>
    <t>Humanized IgG4κ monoclonal antibody targets PD-1</t>
  </si>
  <si>
    <t>Inhibits PD‑1 to restore T-cell activity against tumors</t>
  </si>
  <si>
    <t>Emibetuzumab</t>
  </si>
  <si>
    <t>PR_0443</t>
  </si>
  <si>
    <t>LY2875358</t>
  </si>
  <si>
    <t>Eli Lilly &amp; Company</t>
  </si>
  <si>
    <t>Humanized IgG4 monoclonal antibody targets MET receptor (HGFR) to inhibit HGF-dependent and independent MET signaling</t>
  </si>
  <si>
    <t>MET receptor</t>
  </si>
  <si>
    <t>Inhibits MET receptor signaling to reduce tumor growth and resistance to EGFR inhibitors</t>
  </si>
  <si>
    <t>Itepekimab</t>
  </si>
  <si>
    <t>PR_0449</t>
  </si>
  <si>
    <t>REGN3500</t>
  </si>
  <si>
    <t>Regeneron and Sanofi</t>
  </si>
  <si>
    <t>indicated for the treatment of patients with</t>
  </si>
  <si>
    <t>IL-33</t>
  </si>
  <si>
    <t>binding to VEGF-A and Ang-2. By inhibiting VEGF-A, faricimab suppresses endothelial cell</t>
  </si>
  <si>
    <t>Sequence ID</t>
  </si>
  <si>
    <t>Parental Molecule Therapeutic ID</t>
  </si>
  <si>
    <t>Chain Multiplicity</t>
  </si>
  <si>
    <t>Chain Identifier</t>
  </si>
  <si>
    <t>Chain Descriptor</t>
  </si>
  <si>
    <t>Amino Acid Sequence</t>
  </si>
  <si>
    <t>Sequence Source</t>
  </si>
  <si>
    <t>SQ_0163</t>
  </si>
  <si>
    <t>A</t>
  </si>
  <si>
    <t>Heavy Chain 1</t>
  </si>
  <si>
    <t>EVQLQQSGTVLARPGASVKMSCEASGYTFTNYWMHWVKQRPGQGLEWIGAIYPGNSDTSYIQKFKGKAKLTAVTSTTSVYMELSSLTNEDSAVYYCTLYDGYYVFAYWGQGTLVTVSAASTKGPSVFPLAPSSKSTSGGTAALGCLVKDYFPEPVTVSWNSGALTSGVHTFPAVLQSSGLYSLSSVVTVPSSSLGTQTYICNVNHKPSNTKVDKKVEPKSCDKTH</t>
  </si>
  <si>
    <t>https://www.rcsb.org/sequence/6V4P , https://go.drugbank.com/drugs/DB00054</t>
  </si>
  <si>
    <t>SQ_0164</t>
  </si>
  <si>
    <t>B</t>
  </si>
  <si>
    <t>Light Chain 1</t>
  </si>
  <si>
    <t>EIVLTQSPVTLSVTPGDSVSLSCRASRDISNNLHWFQQTSHESPRLLIKYASQSMSGIPSRFSGSGSGTDFTLSINSVETEDFGMYFCQQTNSWPYTFGGGTKLEIKRTVAAPSVFIFPPSDEQLKSGTASVVCLLNNFYPREAKVQWKVDNALQSGNSQESVTEQDSKDSTYSLSSTLTLSKADYEKHKVYACEVTHQGLSSPVTKSFNRGEC</t>
  </si>
  <si>
    <t>https://www.rcsb.org/sequence/6V4P</t>
  </si>
  <si>
    <t>SQ_0003</t>
  </si>
  <si>
    <t>EVQLVESGGGLVQPGRSLRLSCAASGFTFDDYAMHWVRQAPGKGLEWVSAITWNSGHIDYADSVEGRFTISRDNAKNSLYLQMNSLRAEDTAVYYCAKVSYLSTASSL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</si>
  <si>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sabdablinks , https://go.drugbank.com/drugs/DB00051</t>
  </si>
  <si>
    <t>SQ_0004</t>
  </si>
  <si>
    <t>DIQMTQSPSSLSASVGDRVTITCRASQGIRNYLAWYQQKPGKAPKLLIYAASTLQSGVPSRFSGSGSGTDFTLTISSLQPEDVATYYCQRYNRAPYTFGQGTKVEIKRTVAAPSVFIFPPSDEQLKSGTASVVCLLNNFYPREAKVQWKVDNALQSGNSQESVTEQDSKDSTYSLSSTLTLSKADYEKHKVYACEVTHQGLSSPVTKSFNRGEC</t>
  </si>
  <si>
    <t>SQ_0165</t>
  </si>
  <si>
    <t>QIQLQQSGPEVVKPGASVKISCKASGYTFTDYYITWVKQKPGQGLEWIGWIYPGSGNTKYNEKFKGKATLTVDTSSSTAFMQLSSLTSEDTAVYFCANYGNYWFAYWGQGTQ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t>
  </si>
  <si>
    <t>https://www.imgt.org/3Dstructure-DB/cgi/details.cgi?pdbcode=9144, 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t>
  </si>
  <si>
    <t>SQ_0166</t>
  </si>
  <si>
    <t>DIVLTQSPASLAVSLGQRATISCKASQSVDFDGDSYMNWYQQKPGQPPKVLIYAASNLESGIPARFSGSGSGTDFTLNIHPVEEEDAATYYCQQSNEDPWTFGGGTKLEIKRTVAAPSVFIFPPSDEQLKSGTASVVCLLNNFYPREAKVQWKVDNALQSGNSQESVTEQDSKDSTYSLSSTLTLSKADYEKHKVYACEVTHQGLSSPVTKSFNRGEC</t>
  </si>
  <si>
    <t>SQ_0105</t>
  </si>
  <si>
    <t>PR_0014</t>
  </si>
  <si>
    <t>Afasevikumab</t>
  </si>
  <si>
    <t>EVQLVESGGGLVQPGRSLRLSCAASGFTFDDYAMHWVRQAPGKGLEWVSGINWSSGGIGYADSVKGRFTISRDNAKNSLYLQMNSLRAEDTALYYCARDIGGFGEFYWNFG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</si>
  <si>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https://www.imgt.org/3Dstructure-DB/cgi/details.cgi?pdbcode=10178, https://www.who.int/publications/m/item/inn-pl-113</t>
  </si>
  <si>
    <t>SQ_0106</t>
  </si>
  <si>
    <t>EIVLTQSPATLSLSPGERATLSCRASQSVRSYLAWYQQKPGQAPRLLIYDASNRATGIPARFSGSGSGTDFTLTISSLEPEDFAVYYCQQRSNWPPATFGGGTKVEIKRTVAAPSVFIFPPSDEQLKSGTASVVCLLNNFYPREAKVQWKVDNALQSGNSQESVTEQDSKDSTYSLSSTLTLSKADYEKHKVYACEVTHQGLSSPVTKSFNRGEC</t>
  </si>
  <si>
    <t>https://www.imgt.org/3Dstructure-DB/cgi/details.cgi?pdbcode=10178</t>
  </si>
  <si>
    <t>Domain 1</t>
  </si>
  <si>
    <t>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t>
  </si>
  <si>
    <t>https://go.drugbank.com/drugs/DB15874, https://www.kegg.jp/entry/D02784</t>
  </si>
  <si>
    <t>https://webs.iiitd.edu.in/raghava/thpdb/sequences/Th1085.fa, https://www.genome.jp/entry/D03228</t>
  </si>
  <si>
    <t>SQ_0101</t>
  </si>
  <si>
    <t>PR_0018</t>
  </si>
  <si>
    <t>Aldesleukin</t>
  </si>
  <si>
    <t>MPTSSSTKKTQLQLEHLLLDLQMILNGINNYKNPKLTRMLTFKFYMPKKATELKHLQCLEEELKPLEEVLNLAQSKNFHLRPRDLISNINVIVLELKGSETTFMCEYADETATIVEFLNRWITFSQSIISTLT</t>
  </si>
  <si>
    <t>https://webs.iiitd.edu.in/raghava/thpdb/sequences/Th1036.fa, https://www.kegg.jp/entry/D00748, https://go.drugbank.com/drugs/DB00041</t>
  </si>
  <si>
    <t>APHLVQ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t>
  </si>
  <si>
    <t>https://webs.iiitd.edu.in/raghava/thpdb/sequences/Th1076.fa, https://www.kegg.jp/entry/D04670, https://go.drugbank.com/drugs/DB00090</t>
  </si>
  <si>
    <t>SQ_0011</t>
  </si>
  <si>
    <t>QVQLQESGPGLVRPSQTLSLTCTVSGFTFTDFYMNWVRQPPGRGLEWIGFIRDKAKGYTTEYNPSVKGRVTMLVDTSKNQFSLRLSSVTAADTAVYYCAREGHTAAPF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</si>
  <si>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 xml:space="preserve"> https://www.imgt.org/3Dstructure-DB/cgi/details.cgi?pdbcode=8005&amp;Part=Chain, 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t>
  </si>
  <si>
    <t>SQ_0012</t>
  </si>
  <si>
    <t>DIQMTQSPSSLSASVGDRVTITCKASQNIDKYLNWYQQKPGKAPKLLIYNTNNLQTGVPSRFSGSGSGTDFTFTISSLQPEDIATYYCLQHISRPRTFGQGTKVEIKRTVAAPSVFIFPPSDEQLKSGTASVVCLLNNFYPREAKVQWKVDNALQSGNSQESVTEQDSKDSTYSLSSTLTLSKADYEKHKVYACEVTHQGLSSPVTKSFNRGEC</t>
  </si>
  <si>
    <t>https://www.imgt.org/3Dstructure-DB/cgi/details.cgi?pdbcode=8005&amp;Part=Chain, 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t>
  </si>
  <si>
    <t>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t>
  </si>
  <si>
    <t>https://webs.iiitd.edu.in/raghava/thpdb/sequences/Th1097.fa, https://www.kegg.jp/entry/D03207, https://go.drugbank.com/drugs/DB01272</t>
  </si>
  <si>
    <t>SQ_0009</t>
  </si>
  <si>
    <t>EVQLVESGGGLVQPGGSLRLSCAASGFTFNNYAMNWVRQAPGKGLDWVSTISGSGGTTNYADSVKGRFIISRDSSKHTLYLQMNSLRAEDTAVYYCAKDSNWGNFDLWGR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t>
  </si>
  <si>
    <t>https://www.imgt.org/3Dstructure-DB/cgi/details.cgi?pdbcode=9620, 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t>
  </si>
  <si>
    <t>SQ_0010</t>
  </si>
  <si>
    <t>DIVMTQSPDSLAVSLGERATINCKSSQSVLYRSNNRNFLGWYQQKPGQPPNLLIYWASTRESGVPDRFSGSGSGTDFTLTISSLQAEDVAVYYCQQYYTTPYTFGQGTKLEIKRTVAAPSVFIFPPSDEQLKSGTASVVCLLNNFYPREAKVQWKVDNALQSGNSQESVTEQDSKDSTYSLSSTLTLSKADYEKHKVYACEVTHQGLSSPVTKSFNRGEC</t>
  </si>
  <si>
    <t>SQ_0104</t>
  </si>
  <si>
    <t>PR_0026</t>
  </si>
  <si>
    <t>Alteplase</t>
  </si>
  <si>
    <t>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t>
  </si>
  <si>
    <t>https://go.drugbank.com/drugs/DB00009, https://www.kegg.jp/entry/D02837, https://webs.iiitd.edu.in/raghava/thpdb/sequences/Th1009.fa</t>
  </si>
  <si>
    <t>SQ_0107</t>
  </si>
  <si>
    <t>PR_0031</t>
  </si>
  <si>
    <t>Ansuvimab</t>
  </si>
  <si>
    <t>EVQLVESGGGLIQPGGSLRLSCAASGFALRMYDMHWVRQTIDKRLEWVSAVGPSGDTTYADSVKGRFAVSRENAKNSLSLQMNSLTAGDTAIYYCVRSDRGVAGLFDSWGQGI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</si>
  <si>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https://www.imgt.org/3Dstructure-DB/cgi/details.cgi?pdbcode=11568, https://www.kegg.jp/entry/D11875, https://cdn.who.int/media/docs/default-source/international-nonproprietary-names-(inn)/pl124.pdf?sfvrsn=6437f035_7&amp;download=true</t>
  </si>
  <si>
    <t>SQ_0108</t>
  </si>
  <si>
    <t>DIQMTQSPSSLSASVGDRITITCRASQAFDNYVAWYQQRPGKVPKLLISAASALHAGVPSRFSGSGSGTHFTLTISSLQPEDVATYYCQNYNSAPLTFGGGTKVEIKRTVAAPSVFIFPPSDEQLKSGTASVVCLLNNFYPREAKVQWKVDNALQSGNSQESVTEQDSKDSTYSLSSTLTLSKADYEKHKVYACEVTHQGLSSPVTKSFNRGEC</t>
  </si>
  <si>
    <t>SQ_0007</t>
  </si>
  <si>
    <t>EVQLVESGGGLVQPGGSLRLSCAASGFTFSDSWIHWVRQAPGKGLEWVAWISPYGGSTYY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ADSVKGRFTISADTSKNTAYLQMNSLRAEDTAVYYCARRHWPGGFDYWGQGTLVTVSSASTKGPSVFPLAPSSKSTSGGTAALGCLVKDYFPEPVTVSWNSGALTSGVHTFPAVLQSSGLYSLSSVVTVPSSSLGTQTYICNVNHKPSNTKVDKKVEPKSCDKTHTCPPCPAPELLGGPSVFLFPPKPKDTLMISRTPEVTCVVVDVSHEDPEVKFNWYVDGVEVHNAKTKPREEQYASTYRVVSVLTVLHQDWLNGKEYKCKVSNKALPAPIEKTISKAKGQPREPQVYTLPPSREEMTKNQVSLTCLVKGFYPSDIAVEWESNGQPENNYKTTPPVLDSDGSFFLYSKLTVDKSRWQQGNVFSCSVMHEALHNHYTQKSLSLSPGK</t>
  </si>
  <si>
    <t>https://go.drugbank.com/drugs/DB11595 , https://www.imgt.org/3Dstructure-DB/cgi/details.cgi?pdbcode=9814 , https://drugs.ncats.io/drug/52CMI0WC3Y</t>
  </si>
  <si>
    <t>SQ_0008</t>
  </si>
  <si>
    <t>DIQMTQSPSSLSASVGDRVTITCRASQDVSTAVAWYQQKPGKAPKLLIYSASFLYSGVPSRFSGSGSGTDFTLTISSLQPEDFATYYCQQYLYHPATFGQGTKVEIKRTVAAPSVFIFPPSDEQLKSGTASVVCLLNNFYPREAKVQWKVDNALQSGNSQESVTEQDSKDSTYSLSSTLTLSKADYEKHKVYACEVTHQGLSSPVTKSFNRGEC</t>
  </si>
  <si>
    <t>SQ_0148</t>
  </si>
  <si>
    <t>PR_0049</t>
  </si>
  <si>
    <t>Atoltivimab</t>
  </si>
  <si>
    <t>QVQLVESGGGVVQPGRSLRLSCAASGFTFNNYGMHWVRQAPGMGLEWVAVIWHDGSDKYYADSVKGRFTISRDNSKNTLYLQMNSLRAEDTAVYYCARNWNL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</si>
  <si>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https://drugs.ncats.io/drug/FJZ07Q63VY , https://www.imgt.org/3Dstructure-DB/cgi/details.cgi?pdbcode=11032</t>
  </si>
  <si>
    <t>SQ_0149</t>
  </si>
  <si>
    <t>DIQMTQSPSSLSASVGDRITITCRASQSISTYLHWYQQKPGKAPKLLIYAASTLQSGVPSRFSGSGSGTDFTLTISSLQPEDFATYYCQQSFSTPPINFGQGTKLEIKRTVAAPSVFIFPPSDEQLKSGTASVVCLLNNFYPREAKVQWKVDNALQSGNSQESVTEQDSKDSTYSLSSTLTLSKADYEKHKVYACEVTHQGLSSPVTKSFNRGEC</t>
  </si>
  <si>
    <t>SQ_0150</t>
  </si>
  <si>
    <t>Maftivimab</t>
  </si>
  <si>
    <t>EVQLVESGGGLVQPGGSLRLSCAASGFTSSSYAMNWVRQAPGKGLEWVSTISGMGGSTYYADSVKGRFTISRDNSKNTLYLQMNSLRAEDTAVYYCAKRGYPH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</si>
  <si>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https://drugs.ncats.io/drug/KOP95331M4 , https://www.imgt.org/3Dstructure-DB/cgi/details.cgi?pdbcode=11034</t>
  </si>
  <si>
    <t>SQ_0151</t>
  </si>
  <si>
    <t>DIQMTQSPSSLSASVGDRVTITCRASQSISSFLNWYQQKPGKAPKLLIYAASSLQSGVPSRFSGSGSGTDFTLTISSLQPEDFATYYCQQSYSTLTFGQGTRLEIKRTVAAPSVFIFPPSDEQLKSGTASVVCLLNNFYPREAKVQWKVDNALQSGNSQESVTEQDSKDSTYSLSSTLTLSKADYEKHKVYACEVTHQGLSSPVTKSFNRGEC</t>
  </si>
  <si>
    <t>SQ_0152</t>
  </si>
  <si>
    <t>Odesivimab</t>
  </si>
  <si>
    <t>EVQLVESGGGLVQPGGSLRLSCAASGFTFSSYDMHWVRQATGKGLEWVSAIGTAGDTYYPGSVKGRFTISRENAKNSLYLQMNSLRAGDTAVYYCARTWFGELYF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</si>
  <si>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https://drugs.ncats.io/drug/UY9LQ8P6HW , https://www.imgt.org/3Dstructure-DB/cgi/details.cgi?pdbcode=11033</t>
  </si>
  <si>
    <t>SQ_0153</t>
  </si>
  <si>
    <t>DIVMTQSPDSLAVSLGERATINCKSSQSVLYSSNNKNYLAWYQQKPGQPPKLLIYWASTRESGVPDRFSGSGSGTEFTLTITSLQAEDVAVYYCQQYYSSPLTFGGGTKVEIKRTVAAPSVFIFPPSDEQLKSGTASVVCLLNNFYPREAKVQWKVDNALQSGNSQESVTEQDSKDSTYSLSSTLTLSKADYEKHKVYACEVTHQGLSSPVTKSFNRGEC</t>
  </si>
  <si>
    <t>SQ_0238</t>
  </si>
  <si>
    <t>QVQLQESGPGLVKPSETLSLTCAVSGYSISSGYYWGWIRQPPGKGLEWIGSISHTGNTYYNPPLKSRVTISVDTSKNQFSLKLSSVTAADTAVYYCARGGGISRPEYWGQGTLVTVSSASTKGPSVFPLAPSSKSTSGGTAALGCLVKDYFPEPVTVSWNSGALTSGVHTFPAVLQSSGLYSLSSVVTVPSSSLGTQTYICNVNHKPSNTKVDKKVEPKSCDKTHTCPPCPAPEAAGAPSVFLFPPKPKDTLMISRTPEVTCVVVDVSHEDPEVKFNWYVDGVEVHNAKTKPREEQYNSTYRVVSVLTVLHQDWLNGKEYKCKVSNKALPAPIEKTISKAKGQPREPQVYTLPPSREEMTKNQVSLTCLVKGFYPSDIAVEWESNGQPENNYKTTPPVLDSDGSFFLYSKLTVDKSRWQQGNVFSCSVMHEALHNHYTQKSLSLSPGK</t>
  </si>
  <si>
    <t>US Patent US8,163,884</t>
  </si>
  <si>
    <t>SQ_0239</t>
  </si>
  <si>
    <t>SSELTQDPAVSVALGQTVRITCQGDSLRTYYASWYQQKPGQAPVLVIYGKHKRPSGIPDRFSGSSSGNTASLTITGAQAEDEADYYCMSRSIWGNPHVLFGGGTQLTVL</t>
  </si>
  <si>
    <t>SQ_0005</t>
  </si>
  <si>
    <t>EVQLLESGGGLVQPGGSLRLSCAASGFTFSSYIMMWVRQAPGKGLEWVSSIYPSGGITFYADTVKGRFTISRDNSKNTLYLQMNSLRAEDTAVYYCARIKLGTVTTV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</si>
  <si>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https://go.drugbank.com/drugs/DB11945; https://drugs.ncats.io/drug/KXG2PJ551I, https://opig.stats.ox.ac.uk/webapps/sabdab-sabpred/therasabdab/therasummary/?INN=avelumab&amp;format=Whole+mAb&amp;clintrial=Approved&amp;status=Active&amp;target=PDL1/CD274&amp;yearprop=2015&amp;isotype=G1&amp;heavy1=EVQLLESGGGLVQPGGSLRLSCAASGFTFSSYIMMWVRQAPGKGLEWVSSIYPSGGITFYADTVKGRFTISRDNSKNTLYLQMNSLRAEDTAVYYCARIKLGTVTTVDYWGQGTLVTVSS&amp;light1=QSALTQPASVSGSPGQSITISCTGTSSDVGGYNYVSWYQQHPGKAPKLMIYDVSNRPSGVSNRFSGSKSGNTASLTISGLQAEDEADYYCSSYTSSSTRVFGTGTKVTVL&amp;heavy2=na&amp;light2=na&amp;struc100=4nki:HL/5grj:HL&amp;struc99=None&amp;struc95to98=None&amp;yearrec=2016&amp;companies=AIO+Studien+gGmbH;Array+BioPharma;Chong+Kun+Dang;Dana-Farber+Cancer+Institute;Debiopharm;eFFECTOR+Therapeutics;EMD+Serono;Forty+Seven;Fred+Hutchinson+Cancer+Research+Center;Gachon+University+Gil+Medical+Center;Hellenic+Cooperative+Oncology+Group;Hospices+Civils+de+Lyon;Johannes+Gutenberg-University+Mainz;M.+D.+Anderson+Cancer+Center;Merck+KGaA;National+Cancer+Institute+(USA);National+Cancer+Institute+Slovakia;Netherlands+Cancer+Institute;Pfizer;Sidney+Kimmel+Comprehensive+Cancer+Center+at+Johns+Hopkins;Syndax+Pharmaceuticals;Transgene;University+College+London;University+of+Birmingham;University+of+California+San+Diego;University+of+Iowa;Vaccinex;Vanderbilt-Ingram+Cancer+Center;VAXIMM;Verastem+Oncology;Washington+University+School+of+Medicine&amp;cond_approved=Merkel+cell+carcinoma;Urogenital+cancer;Renal+cell+carcinoma&amp;cond_active=Breast+cancer;Diffuse+large+B+cell+lymphoma;Gastric+cancer;Head+and+neck+cancer;Non-small+cell+lung+cancer;Ovarian+cancer;Bladder+cancer;Endometrial+cancer;Fallopian+tube+cancer;Germ+cell+and+embryonal+neoplasms;Gestational+trophoblastic+disease;Glioblastoma;Haemangiosarcoma;Intestinal+cancer;Leiomyosarcoma;Nasopharyngeal+cancer;Neuroendocrine+tumours;Osteosarcoma;Peripheral+T-cell+lymphoma;Peritoneal+cancer;Prostate+cancer;Recurrent+respiratory+papillomatosis;Small+cell+lung+cancer;Solid+tumours;Squamous+cell+cancer;Thymoma;Liposarcoma;Lymphoma;Oropharyngeal+cancer;Pancreatic+cancer;Acute+myeloid+leukaemia;Follicular+lymphoma;Hodgkin%27s+disease;Liver+cancer;Meningioma;Bone+metastases;Anal+cancer;Cervical+cancer;Vulvovaginal+cancer;Meningioma&amp;cond_disc=na&amp;dev_tech=Human+Phage+Display&amp;notes=Avelumab+and+Bintrafusp+have+identical+V+domains</t>
  </si>
  <si>
    <t>SQ_0006</t>
  </si>
  <si>
    <t>QSALTQPASVSGSPGQSITISCTGTSSDVGGYNYVSWYQQHPGKAPKLMIYDVSNRPSGVSNRFSGSKSGNTASLTISGLQAEDEADYYCSSYTSSSTRVFGTGTKVTVLGQPKANPTVTLFPPSSEELQANKATLVCLISDFYPGAVTVAWKADGSPVKAGVETTKPSKQSNNKYAASSYLSLTPEQWKSHRSYSCQVTHEGSTVEKTVAPTECS</t>
  </si>
  <si>
    <t>SQ_0139</t>
  </si>
  <si>
    <t>QLQQSGTVLARPGASVKMSCKASGYSFTRYWMHWIKQRPGQGLEWIGAIYPGNSDTSYNQKFEGKAKLTAVTSASTAYMELSSLTHEDSAVYYCSRDYGYYFDFWGQGTTLTVSSASTKGPSVFPLAPSSKSTSGGTAALGCLVKDYFPEPVTVSWNSGALTSGVHTFPAVLQSSGLYSLSSVVTVPSSSLGTQTYICNVNHKPSNTKVDKRVEPPKSCDKTHTCPPCPAPELLGGPSVFLFPPKPKDTLMISRTPEVTCVVVDVSHEDPEVKFNWYVDGVEVHNAKTKPREEQYNSTYRVVSVLTVLHQDWLNGKEYKCKVSNKALPAPIEKTISKAKGQPREPQVYTLPPSRDELTKNQVSLTCLVKGFYPSDIAVEWESNGQPENNYKTTPPVLDSDGSFFLYSKLTVDKSRWQQGNVFSCSVMHEALHNHYTQKSLSLSPGK</t>
  </si>
  <si>
    <t>https://www.ncbi.nlm.nih.gov/protein/2194043, https://go.drugbank.com/drugs/DB00074 , https://www.imgt.org/3Dstructure-DB/cgi/details.cgi?pdbcode=12582</t>
  </si>
  <si>
    <t>SQ_0140</t>
  </si>
  <si>
    <t>QIVSTQSPAIMSASPGEKVTMTCSASSSRSYMQWYQQKPGTSPKRWIYDTSKLASGVPARFSGSGSGTSYSLTISSMEAEDAATYYCHQRSSYTFGGGTKLEIKRTVAAPSVFIFPPSDEQLKSGTASVVCLLNNFYPREAKVQWKVDNALQSGNSQESVTEQDSKDSTYSLSSTLTLSKADYEKHKVYACEVTHQGLSSPVTKSFNRGE</t>
  </si>
  <si>
    <t>https://www.ncbi.nlm.nih.gov/protein/2194044, https://go.drugbank.com/drugs/DB00074 , https://www.imgt.org/3Dstructure-DB/cgi/details.cgi?pdbcode=12582</t>
  </si>
  <si>
    <t>SQ_0137</t>
  </si>
  <si>
    <t>EVQLQQSGPELEKPGASVKLSCKASGYSFTGYNMNWVKQSHGKSLEWIGHIDPYYGDTSYNQKFRGKATLTVDKSSSTAYMQLKSLTSEDSAVYYCVKGGYYGHWYFDVWGA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</si>
  <si>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https://www.imgt.org/3Dstructure-DB/cgi/details.cgi?pdbcode=8734, https://go.drugbank.com/drugs/DB05136</t>
  </si>
  <si>
    <t>SQ_0138</t>
  </si>
  <si>
    <t>DIQMTQSPSSLSASLGERVSLTCRASQDIGSSLNWLQQGPDGTIKRLIYATSSLDSGVPKRFSGSRSGSDYSLTISSLESEDFVDYYCLQYVSSPPTFGAGTKLELKRADAAPSVFIFPPSDEQLKSGTASVVCLLNNFYPREAKVQWKVDNALQSGNSQESVTEQDSKDSTYSLSSTLTLSKADYEKHKVYACEVTHQGLSSPVTKSFNRGEC</t>
  </si>
  <si>
    <t>SQ_0125</t>
  </si>
  <si>
    <t>PR_0057</t>
  </si>
  <si>
    <t>BAY86-6150</t>
  </si>
  <si>
    <t>ANAFLEELRQGSLERECKEEQCSFEEAREIFEDEEETKLFWISYSDGDQCASSPCQNGGSCKDQLQSYICFCLPAFEGRNCETHKDDQLICVNENGGCEQYCSDHNGTKRSCRCHEGYSLLADGVSCTPTVEYPCGKIPILEKRNASKPQGRIVGGKVCPKGECPWQVLLLVNGAQLCGGTLINTIWVVSAAHCFDKIKNWRNLIAVLGEHDLSEHDGDEQSRRVAQVIIPSTYVPGTTNHDIALLRLHQPVNLTDHVVPLCLPERTFSERTLAFVRFSLVSGWGQLLDRGATALELMVLNVPRLMTQDCLQQSRKVGDSPNITEYMFCAGYSDGSKDSCKGDSGGP HATHYRGTWYLTGIVSWGQGCATVGHFGVYTRVSQYIEWLQKLMRSEPR PGVLLRAPFP</t>
  </si>
  <si>
    <t>https://onlinelibrary.wiley.com/doi/10.1111/hae.12994</t>
  </si>
  <si>
    <t>SQ_0109</t>
  </si>
  <si>
    <t>QVQLQQSGAEVKKPGSSVRVSCKASGGTFNNNAINWVRQAPGQGLEWMGGIIPMFGTAKYSQNFQGRVAITADESTGTASMELSSLRSEDTAVYYCARSRDLLLFPHHALSPWGR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</si>
  <si>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https://www.imgt.org/3Dstructure-DB/cgi/details.cgi?pdbcode=8381, https://appft1.uspto.gov/netacgi/nph-Parser?Sect1=PTO1&amp;Sect2=HITOFF&amp;d=PG01&amp;p=1&amp;u=%2Fnetahtml%2FPTO%2Fsrchnum.html&amp;r=1&amp;f=G&amp;l=50&amp;s1=%2220110293610%22.PGNR.&amp;OS=DN/20110293610&amp;RS=DN/20110293610, https://cdn.who.int/media/docs/default-source/international-nonproprietary-names-(inn)/rl51.pdf?sfvrsn=75192b7d_6&amp;download=true, https://www.rcsb.org/structure/5y9k</t>
  </si>
  <si>
    <t>SQ_0110</t>
  </si>
  <si>
    <t>SSELTQDPAVSVALGQTVRVTCQGDSLRSYYASWYQQKPGQAPVLVIYGKNNRPSGIPDRFSGSSSGNTASLTITGAQAEDEADYYCSSRDSSGNHWVFGGGTELTVLGQPKAAPSVTLFPPSSEELQANKATLVCLISDFYPGAVTVAWKADSSPVKAGVETTTPSKQSNNKYAASSYLSLTPEQWKSHRSYSCQVTHEGSTVEKTVAPTECS</t>
  </si>
  <si>
    <t>SQ_0111</t>
  </si>
  <si>
    <t>EVQLVQSGAEVKKPGASVKVSCKASGYTFTSYVIHWVRQRPGQGLAWMGYINPYNDGTKYNERFKGKVTITSDRSTSTVYMELSSLRSEDTAVYLCGREGIRYYGLLG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</si>
  <si>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https://www.imgt.org/3Dstructure-DB/cgi/details.cgi?pdbcode=9233, https://www.kegg.jp/entry/D09874, https://cdn.who.int/media/docs/default-source/international-nonproprietary-names-(inn)/rl64.pdf?sfvrsn=3cb6e7b2_6&amp;download=true</t>
  </si>
  <si>
    <t>SQ_0112</t>
  </si>
  <si>
    <t>DIQMTQSPSSLSASVGDRVTITCGTSEDIINYLNWYQQKPGKAPKLLIYHTSRLQSGVPSRFSGSGSGTDFTLTISSLQPEDFATYYCQQGYTLPYTFGQGTKVEIKRTVAAPSVFIFPPSDEQLKSGTASVVCLLNNFYPREAKVQWKVDNALQSGNSQESVTEQDSKDSTYSLSSTLTLSKADYEKHKVYACEVTHQGLSSPVTKSFNRGEC</t>
  </si>
  <si>
    <t>SQ_0033</t>
  </si>
  <si>
    <t>EVQLVESGGGLVQPGGSLRLSCAASGYTFTNYGMNWVRQAPGKGLEWVGWINTYTGEPTYAADFKRRFTFSLDTSKSTAYLQMNSLRAEDTAVYYCAKYPHYYGSSH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</si>
  <si>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https://www.imgt.org/3Dstructure-DB/cgi/details.cgi?pdbcode=8017 https://opig.stats.ox.ac.uk/webapps/sabdab-sabpred/therasabdab/therasummary/?INN=bevacizumab&amp;format=Whole+mAb&amp;clintrial=Approved&amp;status=Active&amp;target=VEGFA&amp;yearprop=2000&amp;isotype=G1&amp;heavy1=EVQLVESGGGLVQPGGSLRLSCAASGYTFTNYGMNWVRQAPGKGLEWVGWINTYTGEPTYAADFKRRFTFSLDTSKSTAYLQMNSLRAEDTAVYYCAKYPHYYGSSHWYFDVWGQGTLVTVSS&amp;light1=DIQMTQSPSSLSASVGDRVTITCSASQDISNYLNWYQQKPGKAPKVLIYFTSSLHSGVPSRFSGSGSGTDFTLTISSLQPEDFATYYCQQYSTVPWTFGQGTKVEIK&amp;heavy2=na&amp;light2=na&amp;struc100=1bj1:HL:KJ/7v5n:BA:FE&amp;struc99=None&amp;struc95to98=6bft:AB:HL/1cz8:HL:YX&amp;yearrec=2001&amp;companies=All+Ireland+Cooperative+Oncology+Research+Group;ARCAGY/GINECO+Group;Austrian+Breast+%26+Colorectal+Cancer+Study+Group;Bayer;Beth+Israel+Deaconess+Medical+Center;Breast+Cancer+Research+Foundation;Brigham+and+Women%27s+Hospital;Bristol-Myers+Squibb;Cancer+and+Leukemia+Group+B;Cancer+Research+UK;Chugai+Pharmaceutical;Cincinnati+Children%27s+Hospital+Medical+Center;Dana-Farber+Cancer+Institute;Duke+University;European+Organisation+for+Research+and+Treatment+of+Cancer;European+Thoracic+Oncology+Platform;Genentech;Hackensack+University+Medical+Center;Hoosier+Cancer+Research+Network;Indiana+University+School+of+Medicine;Japan+Breast+Cancer+Research+Group;M.+D.+Anderson+Cancer+Center;Massachusetts+General+Hospital;Medical+University+of+South+Carolina;Melanoma+Research+Foundation+Breakthrough+Consortium;Memorial+Sloan-Kettering+Cancer+Center;National+Cancer+Institute+(USA);National+Comprehensive+Cancer+Network;NCIC+Clinical+Trials+Group;North+Central+Cancer+Treatment+Group;NSABP+Foundation;Ohio+State+University+Medical+Center;Peter+MacCallum+Cancer+Centre;Roche;Royal+Marsden+NHS+Foundation+Trust;Sanofi;Sarcoma+Alliance+for+Research+through+Collaboration;SCRI+Development+Innovations;South+Eastern+European+Research+Oncology+Group;Spanish+Cooperative+Group+for+Digestive+Tumour+Therapy;Spanish+Lung+Cancer+Group;Stanford+University+School+of+Medicine;SWOG;The+Catalan+Institute+of+Oncology;UNICANCER;University+College+London;University+of+Alabama+at+Birmingham;University+of+Arkansas+System;University+of+California+Davis;University+of+Iowa;University+of+Oklahoma;University+of+Tennessee;University+of+Texas+M.+D.+Anderson+Cancer+Center;US+Oncology+Research;West+German+Study+Group;Xijing+Hospital&amp;cond_approved=Breast+cancer;Cervical+cancer;Colorectal+cancer;Glioblastoma;Glioma;Non-small+cell+lung+cancer;Ovarian+cancer;Renal+cell+carcinoma;Fallopian+tube+cancer;Peritoneal+cancer&amp;cond_active=Head+and+neck+cancer;Biliary+cancer;Brain+metastases;Endometrial+cancer;Ewing%27s+sarcoma;Gynaecological+cancer;Hodgkin%27s+disease;Intestinal+cancer;Liver+cancer;Liver+metastases;Malignant+melanoma;Meningioma;Multiple+myeloma;Neuroblastoma;Neurofibromatoses;Rectal+cancer;Soft+tissue+sarcoma;Solid+tumours;Urogenital+cancer;Neoplastic+meningitis;Sarcoma&amp;cond_disc=Carcinoid+tumour;Chronic+lymphocytic+leukaemia;Diffuse+large+B+cell+lymphoma;Eye+disorders;Gastric+cancer;Gastrointestinal+stromal+tumours;Mesothelioma;Oesophageal+cancer;Pancreatic+cancer;Prostate+cancer;Small+cell+lung+cancer&amp;dev_tech=&amp;notes=Biosimilars+available</t>
  </si>
  <si>
    <t>SQ_0034</t>
  </si>
  <si>
    <t>DIQMTQSPSSLSASVGDRVTITCSASQDISNYLNWYQQKPGKAPKVLIYFTSSLHSGVPSRFSGSGSGTDFTLTISSLQPEDFATYYCQQYSTVPWTFGQGTKVEIKRTVAAPSVFIFPPSDEQLKSGTASVVCLLNNFYPREAKVQWKVDNALQSGNSQESVTEQDSKDSTYSLSSTLTLSKADYEKHKVYACEVTHQGLSSPVTKSFNRGEC</t>
  </si>
  <si>
    <t>SQ_0113</t>
  </si>
  <si>
    <t>EVQLVQSGAEVKKSGESLKISCKGSGYSFTSYWIGWVRQMPGKGLEWMGIFYPGDSSTRYSPSFQGQVTISADKSVNTAYLQWSSLKASDTAMYYCARRRNWGNA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</si>
  <si>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https://www.imgt.org/3Dstructure-DB/cgi/details.cgi?pdbcode=9608, https://www.kegg.jp/entry/D10453, https://cdn.who.int/media/docs/default-source/international-nonproprietary-names-(inn)/rl69.pdf?sfvrsn=5c738ba2_5&amp;download=true</t>
  </si>
  <si>
    <t>SQ_0114</t>
  </si>
  <si>
    <t>EIVLTQSPGTLSLSPGERATLSCRASQSVSSSYLAWYQQKPGQAPRLLIYGASSRATGIPDRFSGSGSGTDFTLTISRLEPEDFAVYYCQQYGSSTWTFGQGTKVEIKRTVAAPSVFIFPPSDEQLKSGTASVVCLLNNFYPREAKVQWKVDNALQSGNSQESVTEQDSKDSTYSLSSTLTLSKADYEKHKVYACEVTHQGLSSPVTKSFNRGEC</t>
  </si>
  <si>
    <t>SQ_0116</t>
  </si>
  <si>
    <t>QVQLVQSGAEVKKPGASVKVSCKASGYTFTSSYINWVRQAPGQGLEWMGTINPVSGSTSYAQKFQGRVTMTRDTSISTAYMELSRLRSDDTAVYYCARGGWFDYWGQGTLVTVSSASTKGPSVFPLAPSSKSTSGGTAALGCLVKDYFPEPVTVSWNSGALTSGVHTFPAVLQSSGLYSLSSVVTVPSSSLGTQTYICNVNHKPSNTKVDKRVEPKSCDKTHTCPPCPAPEAAGGPSVFLFPPKPKDTLMISRTPEVTCVVVDVSHEDPEVKFNWYVDGVEVHNAKTKPREEQYNSTYRVVSVLTVLHQDWLNGKEYKCKVSNKALPAPIEKTISKAKGQPREPQVYTLPPSREEMTKNQVSLTCLVKGFYPSDIAVEWESNGQPENNYKTTPPVLDSDGSFFLYSKLTVDKSRWQQGNVFSCSVMHEALHNHYTQKSLSLSPGK</t>
  </si>
  <si>
    <t>https://www.imgt.org/3Dstructure-DB/cgi/details.cgi?pdbcode=9711, https://www.kegg.jp/entry/D10620, https://cdn.who.int/media/docs/default-source/international-nonproprietary-names-(inn)/rl70.pdf?sfvrsn=cdb39d23_5&amp;download=true</t>
  </si>
  <si>
    <t>SQ_0117</t>
  </si>
  <si>
    <t>QSALTQPASVSGSPGQSITISCTGTSSDVGSYNYVNWYQQHPGKAPKLMIYGVSKRPSGVSNRFSGSKSGNTASLTISGLQAEDEADYYCGTFAGGSYYGVFGGGTKLTVLGQPKAAPSVTLFPPSSEELQANKATLVCLISDFYPGAVTVAWKADSSPVKAGVETTTPSKQSNNKYAASSYLSLTPEQWKSHRSYSCQVTHEGSTVEKTVAPTECS</t>
  </si>
  <si>
    <t>DIQLTQSPASLAVSLGQRATISCKASQSVDYDGDSYLNWYQQIPGQPPKLLIYDASNLVSGIPPRFSGSGSGTDFTLNIHPVEKVDAATYHCQQSTEDPWTFGGGTKLEIKGGGGSGGGGSGGGGSQVQLQQSGAELVRPGSSVKISCKASGYAFSSYWMNWVKQRPGQGLEWIGQIWPGDGDTNYNGKFKGKATLTADESSSTAYMQLSSLASEDSAVYFCARRETTTVGRYYYAMDYWGQGTTVTVSSGGGGSDIKLQQSGAELARPGASVKMSCKTSGYTFTRYTMHWVKQRPGQGLEWIGYINPSRGYTNYNQKFKDKATLTTDKSSSTAYMQLSSLTSEDSAVYYCARYYDDHYCLDYWGQGTTLTVSSVEGGSGGSGGSGGSGGVDDIQLTQSPAIMSASPGEKVTMTCRASSSVSYMNWYQQKSGTSPKRWIYDTSKVASGVPYRFSGSGSGTSYSLTISSMEAEDAATYYCQQWSSNPLTFGAGTKLELKHHHHHH</t>
  </si>
  <si>
    <t>https://go.drugbank.com/drugs/DB09052; https://doi.org/10.1080/19420862.2022.2123299</t>
  </si>
  <si>
    <t>SQ_0031</t>
  </si>
  <si>
    <t>QVQLVQSGAEVKKPGASVKVSCKASGYTFTSYYMHWVRQAPGQGLEWMGEISPFGGRTNYNEKFKSRVTMTRDTSTSTVYMELSSLRSEDTAVYYCARERPLYASDLWGQGTT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t>
  </si>
  <si>
    <t>https://www.imgt.org/3Dstructure-DB/cgi/details.cgi?pdbcode=9840, 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t>
  </si>
  <si>
    <t>SQ_0032</t>
  </si>
  <si>
    <t>DIQMTQSPSSLSASVGDRVTITCRASQGISSALAWYQQKPGKAPKLLIYSASYRYTGVPSRFSGSGSGTDFTFTISSLQPEDIATYYCQQRYSLWRTFGQGTKLEIKRTVAAPSVFIFPPSDEQLKSGTASVVCLLNNFYPREAKVQWKVDNALQSGNSQESVTEQDSKDSTYSLSSTLTLSKADYEKHKVYACEVTHQGLSSPVTKSFNRGEC</t>
  </si>
  <si>
    <t>SQ_0145</t>
  </si>
  <si>
    <t>QVQLVQSGAEVKKPGASVKVSCKASGYTFTNHYMHWVRQAPGQGLEWMGIINPISGSTSNAQKFQGRVTMTRDTSTSTVYMELSSLRSEDTAVYYCARDIVDAFDF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</si>
  <si>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https://www.imgt.org/3Dstructure-DB/cgi/details.cgi?pdbcode=10301, https://go.drugbank.com/drugs/DB14012, https://www.kegg.jp/entry/D10913</t>
  </si>
  <si>
    <t>SQ_0146</t>
  </si>
  <si>
    <t>AIQLTQSPSSLSASVGDRVTITCRASQGISSALVWYQQKPGKAPKLLIYDASSLESGVPSRFSGSGSGTDFTLTISSLQPEDFATYYCQQFNDYFTFGPGTKVDIKRTVAAPSVFIFPPSDEQLKSGTASVVCLLNNFYPREAKVQWKVDNALQSGNSQESVTEQDSKDSTYSLSSTLTLSKADYEKHKVYACEVTHQGLSSPVTKSFNRGEC</t>
  </si>
  <si>
    <t>SQ_0161</t>
  </si>
  <si>
    <t>QVQLVESGGGVVQPGRSLRLSCAASGFTFSVYGMNWVRQAPAKGLEWVAIIWYDGDNQYYADSVKGRFTISRDNSKNTLYLQMNGLRAEDTAVYYCARDLRTGPFDYWGQGTLVTVSSASTKGPSVFPLAPSSKSTSGGTAALGCLVKDYFPEPVTVSWNSGALTSGVHTFPAVLQSSGLYSLSSVVTVPSSSLGTQTYICNVNHKPSNTKVDKRVAP</t>
  </si>
  <si>
    <t>https://www.rcsb.org/sequence/5BVJ, https://www.ebi.ac.uk/pdbe/entry/pdb/4g6j/protein/2</t>
  </si>
  <si>
    <t>SQ_0162</t>
  </si>
  <si>
    <t>EIVLTQSPDFQSVTPKEKVTITCRASQSIGSSLHWYQQKPDQSPKLLIKYASQSFSGVPSRFSGSGSGTDFTLTINSLEAEDAAAYYCHQSSSLPFTFGPGTKVDIKRTVAAPSVFIFPPSDEQLKSGTASVVCLLNNFYPREAKVQWKVDNALQSGNSQESVTEQDSKDSTYSLSSTLTLSKADYEKHKVYACEVTHQGLSSPVTKSFNRGEC</t>
  </si>
  <si>
    <t>https://go.drugbank.com/drugs/DB06168, https://www.rcsb.org/sequence/5BVJ</t>
  </si>
  <si>
    <t>EVQLVESGGGLVQPGGSLRLSCAASGRTFSYNPMGWFRQAPGKGRELVAAISRTGGSTYYPDSVEGRFTISRDNAKRMVYLQMNSLRAEDTAVYYCAAAGVRAEDGRVRTLPSEYTFWGQGTQVTVSSAAAEVQLVESGGGLVQPGGSLRLSCAASGRTFSYNPMGWFRQAPGKGRELVAAISRTGGSTYYPDSVEGRFTISRDNAKRMVYLQMNSLRAEDTAVYYCAAAGVRAEDGRVRTLPSEYTFWGQGTQVTVSS</t>
  </si>
  <si>
    <t>https://go.drugbank.com/drugs/DB06081; https://doi.org/10.1080/19420862.2022.2123299</t>
  </si>
  <si>
    <t>SQ_0167</t>
  </si>
  <si>
    <t>EVQLLESGGVLVQPGGSLRLSCAASGFTFSNFGMTWVRQAPGKGLEWVSGISGGGRDTYFADSVKGRFTISRDNSKNTLYLQMNSLKGEDTAVYYCVKWGNIYF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</si>
  <si>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https://www.imgt.org/3Dstructure-DB/cgi/details.cgi?pdbcode=10691, https://go.drugbank.com/drugs/DB14707</t>
  </si>
  <si>
    <t>SQ_0168</t>
  </si>
  <si>
    <t>DIQMTQSPSSLSASVGDSITITCRASLSINTFLNWYQQKPGKAPNLLIYAASSLHGGVPSRFSGSGSGTDFTLTIRTLQPEDFATYYCQQSSNTPFTFGPGTVVDFRRTVAAPSVFIFPPSDEQLKSGTASVVCLLNNFYPREAKVQWKVDNALQSGNSQESVTEQDSKDSTYSLSSTLTLSKADYEKHKVYACEVTHQGLSSPVTKSFNRGEC</t>
  </si>
  <si>
    <t>SQ_0143</t>
  </si>
  <si>
    <t>EVQLVESGGGLVQPGGSLRLSCAASGYVFTDYGMNWVRQAPGKGLEWMGWINTYIGEPIYADSVKGRFTFSLDTSKSTAYLQMNSLRAEDTAVYYCARGYRSYAMDYWGQGTLVTVSSASTKGPSVFPLAPSSKSTSGGTAALGCLVKDYFPEPVTVSWNSGALTSGVHTFPAVLQSSGLYSLSSVVTVPSSSLGTQTYICNVNHKPSNTKVDKKVEPKSCDKTHTCAA</t>
  </si>
  <si>
    <t>https://patents.google.com/patent/WO2001094585A1/en:Method, https://go.drugbank.com/drugs/DB08904, https://cdn.who.int/media/docs/default-source/international-nonproprietary-names-(inn)/rl52.pdf?sfvrsn=73ef0f86_5&amp;download=true</t>
  </si>
  <si>
    <t>SQ_0144</t>
  </si>
  <si>
    <t>DIQMTQSPSSLSASVGDRVTITCKASQNVGTNVAWYQQKPGKAPKALIYSASFLYSGVPYRFSGSGSGTDFTLTISSLQPEDFATYYCQQYNIYPLTFGQGTKVEIKRTVAAPSVFIFPPSDEQLKSGTASVVCLLNNFYPREAKVQWKVDNALQSGNSQESVTEQDSKDSTYSLSSTLTLSKADYEKHKVYACEVTHQGLSSPVTKSFNRGEC</t>
  </si>
  <si>
    <t>SQ_0159</t>
  </si>
  <si>
    <t>QVQLKQSGPGLVQPSQSLSITCTVSGFSLTNYGVHWVRQSPGKGLEWLGVIWSGGNTDYNTPFTSRLSINKDNSKSQVFFKMNSLQSNDTAIYYCARALTYYDYEFAYWGQGTL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</si>
  <si>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https://go.drugbank.com/drugs/DB00002, https://www.kegg.jp/entry/D03455</t>
  </si>
  <si>
    <t>SQ_0160</t>
  </si>
  <si>
    <t>DILLTQSPVILSVSPGERVSFSCRASQSIGTNIHWYQQRTNGSPRLLIKYASESISGIPSRFSGSGSGTDFTLSINSVESEDIADYYCQQNNNWPTTFGAGTKLELKRTVAAPSVFIFPPSDEQLKSGTASVVCLLNNFYPREAKVQWKVDNALQSGNSQESVTEQDSKDSTYSLSSTLTLSKADYEKHKVYACEVTHQGLSSPVTKSFNRGEC</t>
  </si>
  <si>
    <t>SQ_0169</t>
  </si>
  <si>
    <t>EVQLLESGGGLVQPGGSLRLSCAVSGFTFNSFAMSWVRQAPGKGLEWVSAISGSGGGTYYADSVKGRFTISRDNSKNTLYLQMNSLRAEDTAVYFCAKDKILWFGEPVFDY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</si>
  <si>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https://www.imgt.org/3Dstructure-DB/cgi/details.cgi?pdbcode=9128, https://go.drugbank.com/drugs/DB09331</t>
  </si>
  <si>
    <t>SQ_0170</t>
  </si>
  <si>
    <t>EIVLTQSPATLSLSPGERATLSCRASQSVSSYLAWYQQKPGQAPRLLIYDASNRATGIPARFSGSGSGTDFTLTISSLEPEDFAVYYCQQRSNWPPTFGQGTKVEIKRTVAAPSVFIFPPSDEQLKSGTASVVCLLNNFYPREAKVQWKVDNALQSGNSQESVTEQDSKDSTYSLSSTLTLSKADYEKHKVYACEVTHQGLSSPVTKSFNRGEC</t>
  </si>
  <si>
    <t>PR_0109</t>
  </si>
  <si>
    <t>Hyaluronidase</t>
  </si>
  <si>
    <t>LNFRAPPVIPNVPFLWAWNAPSEFCLGKFDEPLDMSLFSFIGSPRINATGQGVTIFYVDRLGYYPYIDSITGVTVNGGIPQKISLQDHLDKAKKDITFYMPVDNLGMAVIDWEEWRPTWARNWKPKDVYKNRSIELVQQQNVQLSLTEATEKAKQEFEKAGKDFLVETIKLGKLLRPNHLWGYYLFPDCYNHHYKKPGYNGSCFNVEIKRNDDLSWLWNESTALYPSIYLNTQQSPVAATLYVRNRVREAIRVSKIPDAKSPLPVFAYTRIVFTDQVLKFLSQDELVYTFGETVALGASGIVIWGTLSIMRSMKSCLLLDNYMETILNPYIINVTLAAKMCSQVLCQEQGVCIRKNWNSSDYLHLNPDNFAIQLEKGGKFTVRGKPTLEDLEQFSEKFYCSCYSTLSCKEKADVKDTDAVDVCIADGVCIDAFLKPPMETEEPQIFY</t>
  </si>
  <si>
    <t>https://drugs.ncats.io/drug/743QUY4VD8  , https://www.genome.jp/entry/D06604</t>
  </si>
  <si>
    <t>MGVHECPAWLWLLLSLLSLPLGLPVLGAPPRLICDSRVLERYLLEAKEAENITTGCNETCSLNENITVPDTKVNFYAWKRMEVGQQAVEVWQGLALLSEAVLRGQALLVNSSQVNETLQLHVDKAVSGLRSLTTLLRALGAQKEAISPPDAASAAPLRTITADTFRKLFRVYSNFLRGKLKLYTGEACRTGDR</t>
  </si>
  <si>
    <t>https://go.drugbank.com/drugs/DB00012 , https://drugs.ncats.io/drug/15UQ94PT4P</t>
  </si>
  <si>
    <t>SQ_0172</t>
  </si>
  <si>
    <t>EVQLLESGGGLVQPGGSLRLSCAASGFTFSSYAMSWVRQAPGKGLEWVSGITGSGGSTYYADSVKGRFTISRDNSKNTLYLQMNSLRAEDTAVYYCAKDPGTTVIMSWFDP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</si>
  <si>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https://go.drugbank.com/drugs/DB06643 , https://www.imgt.org/3Dstructure-DB/cgi/details.cgi?pdbcode=8653</t>
  </si>
  <si>
    <t>SQ_0173</t>
  </si>
  <si>
    <t>EIVLTQSPGTLSLSPGERATLSCRASQSVRGRYLAWYQQKPGQAPRLLIYGASSRATGIPDRFSGSGSGTDFTLTISRLEPEDFAVFYCQQYGSSPRTFGQGTKVEIKRTVAAPSVFIFPPSDEQLKSGTASVVCLLNNFYPREAKVQWKVDNALQSGNSQESVTEQDSKDSTYSLSSTLTLSKADYEKHKVYACEVTHQGLSSPVTKSFNRGEC</t>
  </si>
  <si>
    <t>SQ_0156</t>
  </si>
  <si>
    <t>EVQLLQSGPELEKPGASVMISCKASGSSFTGYNMNWVRQNIGKSLEWIGAIDPYYGGTSYNQKFKGRATLTVDKSSSTAYMHLKSLTSEDSAVYYCVSGMEYWGQGTS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</si>
  <si>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https://drugs.ncats.io/drug/7SQY4ZUD30 , https://www.imgt.org/3Dstructure-DB/cgi/details.cgi?pdbcode=9754</t>
  </si>
  <si>
    <t>SQ_0157</t>
  </si>
  <si>
    <t>EIVMTQSPATLSVSPGERATLSCRSSQSLVHRNGNTYLHWYLQKPGQSPKLLIHKVSNRFSGVPDRFSGSGSGTDFTLKISRVEAEDLGVYFCSQSTHVPPLTFGAGTKLELKRTVAAPSVFIFPPSDEQLKSGTASVVCLLNNFYPREAKVQWKVDNALQSGNSQESVTEQDSKDSTYSLSSTLTLSKADYEKHKVYACEVTHQGLSSPVTKSFNRGEC</t>
  </si>
  <si>
    <t>SQ_0029</t>
  </si>
  <si>
    <t>EVQLVESGGGLEQPGGSLRLSCAGSGFTFRDYAMTWVRQAPGKGLEWVSSISGSGGNTYYADSVKGRFTISRDNSKNTLYLQMNSLRAEDTAVYYCAKDRLSITIRPRYYGL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</si>
  <si>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https://doi.org/10.1080/19420862.2022.2123299; 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t>
  </si>
  <si>
    <t>SQ_0030</t>
  </si>
  <si>
    <t>DIVMTQSPLSLPVTPGEPASISCRSSQSLLYSIGYNYLDWYLQKSGQSPQLLIYLGSNRASGVPDRFSGSGSGTDFTLKISRVEAEDVGFYYCMQALQTPYTFGQGTKLEIKRTVAAPSVFIFPPSDEQLKSGTASVVCLLNNFYPREAKVQWKVDNALQSGNSQESVTEQDSKDSTYSLSSTLTLSKADYEKHKVYACEVTHQGLSSPVTKSFNRGEC</t>
  </si>
  <si>
    <t>SQ_0035</t>
  </si>
  <si>
    <t>EVQLVESGGGLVQPGGSLRLSCAASGFTFSRYWMSWVRQAPGKGLEWVANIKQDGSEKYYVDSVKGRFTISRDNAKNSLYLQMNSLRAEDAVYYCAREGGWFGELAFDYWGQGTLVTVSSASTKGPSVFPLAPSSKSTSGGTAALGCLVKDYFPEPVTVSWNSGALTSGVHTFPAVLQSSGLYSLSSVVTVPSSSLGTQTYICNVNHKPSNTKVDKRVEPKSCDKTHTCPPCPAPEFEGGPSVFLFPPKPKDTLMISRTPEVTCVVVDVSHEDPEVKFNWYVDGVEVHNAKTKPREEQYNSTYRVVSVLTVLHQDWLNGKEYKCKVSNKALPASIEKTISKAKGQPREPQVYTLPPSREEMTKNQVSLTCLVKGFYPSDIAVEWESNGQPENNYKTTPPVLDSDGSFFLYSKLTVDKSRWQQGNVFSCSVMHEALHNHYTQKSLSLSPGK</t>
  </si>
  <si>
    <t>https://www.imgt.org/mAb-DB/search.action;jsessionid=D6023E277A82452EB80D0743F25B076B; https://opig.stats.ox.ac.uk/webapps/sabdab-sabpred/therasabdab/therasummary/?INN=durvalumab&amp;format=Whole+mAb&amp;clintrial=Approved&amp;status=Active&amp;target=PDL1/CD274&amp;yearprop=2014&amp;isotype=G1&amp;heavy1=EVQLVESGGGLVQPGGSLRLSCAASGFTFSRYWMSWVRQAPGKGLEWVANIKQDGSEKYYVDSVKGRFTISRDNAKNSLYLQMNSLRAEDTAVYYCAREGGWFGELAFDYWGQGTLVTVSS&amp;light1=EIVLTQSPGTLSLSPGERATLSCRASQRVSSSYLAWYQQKPGQAPRLLIYDASSRATGIPDRFSGSGSGTDFTLTISRLEPEDFAVYYCQQYGSLPWTFGQGTKVEIK&amp;heavy2=na&amp;light2=na&amp;struc100=5xj4:HL/5x8m:BC&amp;struc99=None&amp;struc95to98=None&amp;yearrec=2015&amp;companies=Advaxis;AIO+Studien+gGmbH;AstraZeneca;Big+Ten+Cancer+Research+Consortium;Canadian+Cancer+Trials+Group;Case+Comprehensive+Cancer+Center;Celgene+International+SARL;Centre+hospitalier+de+l%27Universite+de+Montreal;Centre+Leon+Berard;Charite+-+Universitatsmedizin+Berlin;Childrens+Hospital+Los+Angeles;Dana-Farber+Cancer+Institute;Eli+Lilly;Fondazione+IRCCS+Istituto+Nazionale+dei+Tumori;GlaxoSmithKline;Gradalis;Grand+Hopital+de+Charleroi;Grupo+Espanol+de+Tumores+Neuroendocrinos;Gustave+Roussy;Immunocore;Innate+Pharma;Institut+Claudius+Regaud;Juno+Therapeutics;Kyoto+Breast+Cancer+Research+Network;Ludwig+Institute+for+Cancer+Research;M.+D.+Anderson+Cancer+Center;MedImmune;Memorial+Sloan-Kettering+Cancer+Center;Mirati+Therapeutics;Myriad+Genetic+Laboratories;National+Cancer+Institute+(USA);National+Health+and+Medical+Research+Council;Northwestern+University;Pharmacyclics;Plexxikon;Radboud+University;Samsung+Medical+Center;Spanish+Oncology+Genito-Urinary+Group;Swiss+Group+for+Clinical+Cancer+Research;UNC+Lineberger+Comprehensive+Cancer+Center;UNICANCER;University+College+London;University+of+Colorado+at+Denver;University+of+Kansas+Medical+Center;University+of+Maryland+Greenbaum+Cancer+Center;University+of+Southern+California;University+of+Sydney;University+of+Texas+M.+D.+Anderson+Cancer+Center;VentiRx+Pharmaceuticals;Washington+University+School+of+Medicine;Yale+University;Yonsei+University+College+of+Medicine&amp;cond_approved=Non-small+cell+lung+cancer;Urogenital+cancer;Small+cell+lung+cancer&amp;cond_active=Biliary+cancer;Bladder+cancer;Cervical+cancer;Fallopian+tube+cancer;Head+and+neck+cancer;Liver+cancer;Ovarian+cancer;Peritoneal+cancer;Renal+cell+carcinoma;Solid+tumours;Breast+cancer;Gynaecological+cancer;Pancreatic+cancer;Acute+myeloid+leukaemia;Brain+metastases;Cholangiocarcinoma;Colorectal+cancer;Diffuse+large+B+cell+lymphoma;Endometrial+cancer;Gallbladder+cancer;Gastric+cancer;Germ+cell+and+embryonal+neoplasms;Glioblastoma;Mesothelioma;Multiple+myeloma;Myelodysplastic+syndromes;Neuroendocrine+tumours;Oesophageal+cancer;Oropharyngeal+cancer;Prostate+cancer;Sarcoma;Soft+tissue+sarcoma;Chronic+lymphocytic+leukaemia;Cutaneous+T-cell+lymphoma;Haematological+malignancies;Lung+cancer;Lymphoma;Malignant+melanoma;Non-Hodgkin%27s+lymphoma;Peripheral+T-cell+lymphoma;Renal+cancer;Gastrointestinal+cancer;Myelofibrosis;Vulvovaginal+cancer&amp;cond_disc=CNS+cancer;Lymphoproliferative+disorders;Thyroid+cancer&amp;dev_tech=&amp;notes=</t>
  </si>
  <si>
    <t>SQ_0036</t>
  </si>
  <si>
    <t>EIVLTQSPGTLSLSPGERATLSCRASQRVSSSYLAWYQQKPGQAPRLLIYDASSRATGIPDRFSGSGSGTDFTLTISRLEPEDFAVYYCQQYGSLPWTFGQGTKVEIKRTVAAPSVFIFPPSDEQLKSGTASVVCLLNNFYPREAKVQWKVDNALQSGNSQESVTEQDSKDSTYSLSSTLTLSKADYEKHKVYACEVTHQGLSSPVTKSFNRGEC</t>
  </si>
  <si>
    <t>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t>
  </si>
  <si>
    <t>https://go.drugbank.com/drugs/DB00023</t>
  </si>
  <si>
    <t>SQ_0174</t>
  </si>
  <si>
    <t>QVQLVQSGAEVKKPGASVKVSCKASGYIFSNYWIQWVRQAPGQGLEWMGEILPGSGS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MHEALHNHYTQKSLSLSLGK</t>
  </si>
  <si>
    <t>https://www.imgt.org/3Dstructure-DB/cgi/details.cgi?pdbcode=8231 , https://www.rcsb.org/sequence/5I5K</t>
  </si>
  <si>
    <t>SQ_0175</t>
  </si>
  <si>
    <t>DIQMTQSPSSLSASVGDRVTITCGASENIYGALNWYQQKPGKAPKLLIYGATNLADGVPSRFSGSGSGTDFTLTISSLQPEDFATYYCQNVLNTPLTFGQGTKVEIKRTVAAPSVFIFPPSDEQLKSGTASVVCLLNNFYPREAKVQWKVDNALQSGNSQESVTEQDSKDSTYSLSSTLTLSKADYEKHKVYACEVTHQGLSSPVTKSFNRGEC</t>
  </si>
  <si>
    <t>SQ_0176</t>
  </si>
  <si>
    <t>EVQLVESGGGLVQPGGSLRLSCAASGFDFSRYWMSWVRQAPGKGLEWIGEINPDSSTINYAPSLKDKFIISRDNAKNSLYLQMNSLRAEDTAVYYCARPDGNYWY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</si>
  <si>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https://www.imgt.org/3Dstructure-DB/cgi/details.cgi?pdbcode=9074 , https://go.drugbank.com/drugs/DB06317</t>
  </si>
  <si>
    <t>SQ_0177</t>
  </si>
  <si>
    <t>DIQMTQSPSSLSASVGDRVTITCKASQDVGIAVAWYQQKPGKVPKLLIYWASTRHTGVPDRFSGSGSGTDFTLTISSLQPEDVATYYCQQYSSYPYTFGQGTKVEIKRTVAAPSVFIFPPSDEQLKSGTASVVCLLNNFYPREAKVQWKVDNALQSGNSQESVTEQDSKDSTYSLSSTLTLSKADYEKHKVYACEVTHQGLSSPVTKSFNRGEC</t>
  </si>
  <si>
    <t>SQ_0178</t>
  </si>
  <si>
    <t>EVQLLESGGGLVQPGGSLRLSCAASGFTFSSYAMSWVRQAPGKGLEWVSAISGSGGSTYYADSVKGRFTISRDNSKNTLYLQMNSLRAEDTAVYYCAKDGSSGWYVPHWFDPWG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</si>
  <si>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https://www.imgt.org/3Dstructure-DB/cgi/details.cgi?pdbcode=10319 , Wilkinson</t>
  </si>
  <si>
    <t>SQ_0179</t>
  </si>
  <si>
    <t>NFMLTQPHSVSESPGKTVTISCTRSSGSIASNYVQWYQQRPGSSPTTVIYEDNQRPSGVPDRFSGSIDSSSNSASLTISGLKTEDEADYYCQSYDGSNRWMFGGGTKLTVLGQPKAAPSVTLFPPSSEELQANKATLVCLISDFYPGAVTVAWKADSSPVKAGVETTTPSKQSNNKYAASSYLSLTPEQWKSHRSYSCQVTHEGSTVEKTVAPTECS</t>
  </si>
  <si>
    <t>APPRLICDSRVLERYLLEAKEAENITTGCAEHCSLNENITVPDTKVNFYAWKRMEVGQQAVEVWQGLALLSEAVLRGQALLVNSSQPWEPLQLHVDKAVSGLRSLTTLLRALGAQKEAISPPDAASAAPLRTITADTFRKLFRVYSNFLRGKLKLYTGEACRTGDR</t>
  </si>
  <si>
    <t>https://www.uniprot.org/uniprotkb/P01588/entry; https://go.drugbank.com/drugs/DB00016 , https://drugs.ncats.io/drug/LR3UXN0193</t>
  </si>
  <si>
    <t>SQ_0180</t>
  </si>
  <si>
    <t>QVQLVESGGGVVQPGRSLRLSCAASGFTFSSFGMHWVRQAPGKGLEWVAVISFDGSIKYSVDSVKGRFTISRDNSKNTLFLQMNSLRAEDTAVYYCARDRLNYYDSSGYYHYKYYGMA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</si>
  <si>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https://go.drugbank.com/drugs/DB14039 , 'Wilkinson'</t>
  </si>
  <si>
    <t>SQ_0181</t>
  </si>
  <si>
    <t>QSVLTQPPSVSAAPGQKVTISCSGSSSNIGNNYVSWYQQLPGTAPKLLIYDNNKRPSGIPDRFSGSKSGTSTTLGITGLQTGDEADYYCGTWDSRLSAVVFGGGTKLTVLGQPKANPTVTLFPPSSEELQANKATLVCLISDFYPGAVTVAWKADGSPVKAGVETTKPSKQSNNKYAASSYLSLTPEQWKSHRSYSCQVTHEGSTVEKTVAPTECS</t>
  </si>
  <si>
    <t>ADKLPNIVILATGGTIAGSAATGTQTTGYKAGALGVDTLINAVPEVKKLANVKGEQFSNMASENMTGDVVLKLSQRVNELLARDDVDGVVITHGTDTVEESAYFLHLTVKSDKPVVFVAAMRPATAISADGPMNLLEAVRVAGDKQSRGRGVMVVLNDRIGSARYITKTNASTLDTFKANEEGYLGVIIGNRIYYQNRIDKLHTTRSVFDVRGLTSLPKVDILYGYQDDPEYLYDAAIQHGVKGIVYAMGAGSVSVRGIAGMRKAMEKGVVVIRSTRTGNGIVPPDEELPGLVSDSLNPAHARILLMLALTRTSDPKVIQEYFHTY</t>
  </si>
  <si>
    <t>https://go.drugbank.com/drugs/DB08886</t>
  </si>
  <si>
    <t>LPAQVAFTPYAPEPGSTCRLREYYDQTAQMCCSKCSPGQHAKVFCTKTSDTVCDSCEDSTYTQLWNWVPECLSCGSRCSSDQVETQACTREQNRICTCRPGWYCALSKQEGCRLCAPLRKCRPGFGVARPGTETSDVVCKPCAPGTFSNTTSSTDICRPHQICNVVAIPGNASMDAVCTSTSPTRSMAPGAVHLPQPVSTRSQHTQPTPEPSTAPSTSFLLPMGPSPPAEGSTGD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</si>
  <si>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https://www.imgt.org/3Dstructure-DB/cgi/details.cgi?pdbcode=7783&amp;Part=Chain , https://drugs.ncats.io/drug/OP401G7OJC</t>
  </si>
  <si>
    <t>SQ_0013</t>
  </si>
  <si>
    <t>EVQLVQSGAEVKKPGASVKVSCKASGYTLTSYGISWVRQAPGQGLEWMGWVSFYNGNTNYAQKLQGRGTMTTDPSTSTAYMELRSLRSDDTAVYYCARG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</si>
  <si>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https://www.imgt.org/3Dstructure-DB/cgi/details.cgi?pdbcode=9643; 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t>
  </si>
  <si>
    <t>SQ_0014</t>
  </si>
  <si>
    <t>ESALTQPASVSGSPGQSITISCTGTSSDVGGYNSVSWYQQHPGKAPKLMIYEVSNRPSGVSNRFSGSKSGNTASLTISGLQAEDEADYYCNSYTSTSMVFGGGTKLTVLGQPKAAPSVTLFPPSSEELQANKATLVCLISDFYPGAVTVAWKADSSPVKAGVETTTPSKQSNNKYAASSYLSLTPEQWKSHRSYSCQVTHEGSTVEKTVAPTECS</t>
  </si>
  <si>
    <t>SQ_0115</t>
  </si>
  <si>
    <t>PR_0152</t>
  </si>
  <si>
    <t>Filgrastim</t>
  </si>
  <si>
    <t>MTPLGPASSLPQSFLLKCLEQVRKIQGDGAALQEKLCATYKLCHPEELVLLGHSLGIPWAPLSSCPSQALQLAGCLSQLHSGLFLYQGLLQALEGISPELGPTLDTLQLDVADFATTIWQQMEELGMAPALQPTQGAMPAFASAFQRRAGGVLVASHLQSFLEVSYRVLRHLAQP</t>
  </si>
  <si>
    <t>https://go.drugbank.com/drugs/DB00099, https://webs.iiitd.edu.in/raghava/thpdb/sequences/Th1082.fa, https://www.kegg.jp/entry/D03235</t>
  </si>
  <si>
    <t>SQ_0118</t>
  </si>
  <si>
    <t>PR_0156</t>
  </si>
  <si>
    <t>Follitropin alfa</t>
  </si>
  <si>
    <t>APDVQDCPECTLQENPFFSQPGAPILQCMGCCFSRAYPTPLRSKKTMLVQKNVTSESTCCVAKSYNRVTVMGGFKVENHTACHCSTCYYHKS</t>
  </si>
  <si>
    <t>https://go.drugbank.com/drugs/DB00066, https://webs.iiitd.edu.in/raghava/thpdb/sequences/Th1055.fa</t>
  </si>
  <si>
    <t>SQ_0119</t>
  </si>
  <si>
    <t>Domain 2</t>
  </si>
  <si>
    <t>NSCELTNITIAIEKEECRFCISINTTWCAGYCYTRDLVYKDPARPKIQKTCTFKELVYETVRVPGCAHHADSLYTYPVATQCHCGKCDSDSTDCTVRGLGPSYCSFGEMKE</t>
  </si>
  <si>
    <t>SQ_0120</t>
  </si>
  <si>
    <t>EVQLVESGGGLVQPGGSLRLSCAASGFTFSNYWISWVRQAPGKGLEWVAEIRSESDASATHYAEAVKGRFTISRDNAKNSLYLQMNSLRAEDTAVYYCLAYFDYGLAIQN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t>
  </si>
  <si>
    <t>https://go.drugbank.com/drugs/DB14041, https://www.kegg.jp/entry/D11055</t>
  </si>
  <si>
    <t>SQ_0121</t>
  </si>
  <si>
    <t>EIVLTQSPATLSLSPGERATLCKASKRVTTYVSWYQQKPGQAPRLLIYGASNRYLGIPARFSGSGSGTDFTLTISSLEPEDFAVYYCSQSYNYPYTFGQGTKLEIKRTVAAPSVFIFPPSDEQLKSGTASVVCLLNNFYPREAKVQWKVDNALQSGNSQESVTEQDSKDSTYSLSSTLTLSKADYEKHKVYACEVTHQGLSSPVTKSFNRGEC</t>
  </si>
  <si>
    <t>SQ_0182</t>
  </si>
  <si>
    <t>QVQLVQSGAEVKKPGSSVKV SCKASGYTFGNYWMQWVRQA PGQGLEWMGA IYEGTGKTVYIQKFADRVTITADKSTSTAY MELSSLRSED TAVYYCARLS DYVSGFGYWGQGTTVTVSSASTKGPSVFPL APCSRSTSES TAALGCLVKDYFPEPVTVSW NSGALTSGVHTFPAVLQSSGLYSLSSVVTVPSSSLGTKTY TCNVDHKPSNTKVDKRVESK YGPPCPPCPAPEAAGGPSVFLFPPKPKDTLMISRTPEVTCVVVDVSQEDP EVQFNWYVDGVEVHNAKTKP REEQFNSTYRVVSVLTVLHQ DWLNGKEYKC KVSNKGLPSS IEKTISKAKGQPREPQVYTLPPSQEEMTKNQVSLTCLVKGFYPSDIAVEW ESNGQPENNYKTTPPVLDSD GSFFLYSRLTVDKSRWQEGNVFSCSVMHEALHNHYTQKSL SLSLG</t>
  </si>
  <si>
    <t>https://www.kegg.jp/entry/D10936, https://go.drugbank.com/drugs/DB14042</t>
  </si>
  <si>
    <t>SQ_0183</t>
  </si>
  <si>
    <t>DIQMTQSPSSLSASVGDRVTITCRASKDISKYLNWYQQKPGKAPKLLIYYTSGYHSGVPSRFSGSGSGTDFTLTISSLQPEDFATYYCQQ GDALPPTFGGGTKVEIKRTV AAPSVFIFPPSDEQLKSGTASVVCLLNNFYPREAKVQWKVDNALQSGNSQ ESVTEQDSKDSTYSLSSTLTLSKADYEKHKVYACEVTHQGLSSPVTKSFNRGEC</t>
  </si>
  <si>
    <t>SQ_0122</t>
  </si>
  <si>
    <t>PR_0162</t>
  </si>
  <si>
    <t>Galiximab</t>
  </si>
  <si>
    <t>MKHLWFFLLLVAAPRWVLSQVQLQESGPGLVKPSETLSLTCAVSGGSISGGYGWGWIRQPPGKGLEWIGSFYSSSGNTYYNPSLKSQVTISTDTSKNQFSLKLNSMTAADTAVYYCVRDRLFSVVGMVYNNWFDVWGPGVLVTVSSASTKGPSVFPLAPSSKSTSGGTAALGCLVKDYFPEPVTVSWNSGALTSGVHTFPAVLQSSGLYSLSSVVTVPSSSLGTQTYICNVNHKPSNTKVDKKAEPKSCDKTHTCPPCPAPELLGGPSVFLFPPKPKDTLMISRTPEVTCVVVDVSHEDPEVKFNWYVDGVEVHNAKTKPREEQYNSTYRVVSVLTVLHQDWLNGKEYKCKVSNKALPAPIEKTISKAKGQPREPQVYTLPPSRDELTKNQVSLTCLVKGFYPSDIAVEWESNGQPENNYKTTPPVLDSDGSFFLYSKLTVDKSRWQQGNVFSCSVMHEALHNHYTQKSLSLSPGK</t>
  </si>
  <si>
    <t xml:space="preserve"> https://drugs.ncats.io/drug/S9OX9692ZB https://opig.stats.ox.ac.uk/webapps/sabdab-sabpred/therasabdab/therasummary/?INN=galiximab&amp;format=Whole+mAb&amp;clintrial=Phase-II&amp;status=Discontinued&amp;target=B7/CD80/CD28LG&amp;yearprop=2003&amp;isotype=G1&amp;heavy1=QVQLQESGPGLVKPSETLSLTCAVSGGSISGGYGWGWIRQPPGKGLEWIGSFYSSSGNTYYNPSLKSQVTISTDTSKNQFSLKLNSMTAADTAVYYCVRDRLFSVVGMVYNNWFDVWGPGVLVTVSS&amp;light1=ESALTQPPSVSGAPGQKVTISCTGSTSNIGGYDLHWYQQLPGTAPKLLIYDINKRPSGISDRFSGSKSGTAASLAITGLQTEDEADYYCQSYDSSLNAQVFGGGTRLTVL&amp;heavy2=na&amp;light2=na&amp;struc100=None&amp;struc99=None&amp;struc95to98=None&amp;yearrec=2004&amp;companies=Biogen;Biogen+Idec&amp;cond_approved=na&amp;cond_active=na&amp;cond_disc=Autoimmune+disorders;Non-Hodgkin%27s+lymphoma;Psoriasis&amp;dev_tech=&amp;notes=</t>
  </si>
  <si>
    <t>SQ_0123</t>
  </si>
  <si>
    <t>MRVPAQLLGLLLLWLPGARCESALTQPPSVSGAPGQKVTISCTGSTSNIGGYDLHWYQQLPGTAPKLLIYDINKRPSGISDRFSGSKSGTAASLAITGLQTEDEADYYCQSYDSSLNAQVFGGGTRLTVLGQPKAAPTVTLFPPSSEELQANKATLVCLISDFYPGAVTVAWKADSSPVKAGVETTTPSKQSNNKYAASSYLSLTPEQWKSHRSYSCQVTHEGSTVEKTVAPTECS</t>
  </si>
  <si>
    <t>SQ_0124</t>
  </si>
  <si>
    <t>PR_0163</t>
  </si>
  <si>
    <t>Galsulfase</t>
  </si>
  <si>
    <t>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CPRNSMAPAKDDSSLPEYSAFNTSVHAAIRHGNWKLLTGYPGCGYWFPPPSQYNVSEIPSSDPPTKTLWLFDIDRDPEERHDLSREYPHIVTKLLSRLQFYHKHSVPVYFPAQDPRCDPKATGVWGPWM</t>
  </si>
  <si>
    <t>https://go.drugbank.com/drugs/DB01279, https://webs.iiitd.edu.in/raghava/thpdb/sequences/Th1101.fa, https://www.kegg.jp/entry/D06565</t>
  </si>
  <si>
    <t>SQ_0184</t>
  </si>
  <si>
    <t>EVQLVQSGAEVKKPGSSVKVSCKASGYTITDSNIHWVRQAPGQSLEWIGYIYPYNGGTDYNQKFKNRATLTVDNPTNTAYMELSSLRSEDTAFYYCVNGNPWL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</si>
  <si>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https://go.drugbank.com/drugs/DB00056,https://drugs.ncats.io/drug/8GZG754X6M#subunits</t>
  </si>
  <si>
    <t>SQ_0185</t>
  </si>
  <si>
    <t>DIQLTQSPSTLSASVGDRVTITCRASESLDNYGIRFLTWFQQKPGKAPKLLMYAASNQGSGVPSRFSGSGSGTEFTLTISSLQPDDFATYYCQQTKEVPWSFGQGTKVEVKRTVAAPSVFIFPPSDEQLKSGTASVVCLLNNFYPREAKVQWKVDNALQSGNSQESVTEQDSKDSTYSLSSTLTLSKADYEKHKVYACEVTHQGLSSPVTKSFNRGEC</t>
  </si>
  <si>
    <t>SQ_0037</t>
  </si>
  <si>
    <t>QVQLVESGGGVVQPGRSLRLSCAASGFIFSSYAMHWVRQAPGNGLEWVAFMSYDGSNKKYADSVKGRFTISRDNSKNTLYLQMNSLRAEDTAVYYCARDRGIAAGGNYYYYGMDVWGQGTT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</si>
  <si>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https://patents.google.com/patent/US20190324000A1/en?q=golimumab&amp;oq=golimumab , https://drugs.ncats.io/drug/91X1KLU43E</t>
  </si>
  <si>
    <t>SQ_0038</t>
  </si>
  <si>
    <t xml:space="preserve">EIVLTQSPATLSLSPGERATLSCRASQSVYSYLAWYQQKPGQAPRLLIYDASNRATGIPARFSGSGSGTDFTLTISSLEPEDFAVYYCQQRSNWPPFTFGPGTKVDIKRTVAAPSVFIFPPSDEQLKSGTASVVCLLNNFYPREAKVQWKVDNALQSGNSQESVTEQDSKDSTYSLSSTLTLSKADYEKHKVYACEVTHQGLSSPVTKSFNRGEC </t>
  </si>
  <si>
    <t>SQ_0186</t>
  </si>
  <si>
    <t>EVQLVQSGAEVKKPGESLKISCKGSGYSFSNYWIGWVRQMPGKGLEWMGIIDPSNSYTRYSPSFQGQVTISADKSISTAYLQWSSLKASDTAMYYCARWYYKPFDV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</si>
  <si>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https://go.drugbank.com/drugs/DB11834,https://www.kegg.jp/entry/D10438</t>
  </si>
  <si>
    <t>SQ_0187</t>
  </si>
  <si>
    <t>QSVLTQPPSVSGAPGQRVTISCTGSSSNIGSGYDVHWYQQLPGTAPKLLIYGNSKRPSGVPDRFSGSKSGTSASLAITGLQSEDEADYYCASWTDGLSLVVFGGGTKLTVLGQPKAAPSVTLFPPSSEELQANKATLVCLISDFYPGAVTVAWKADSSPVKAGVETTTPSKQSNNKYAASSYLSLTPEQWKSHRSYSCQVTHEGSTVEKTVAPTECS</t>
  </si>
  <si>
    <t>SQ_0188</t>
  </si>
  <si>
    <t>QVQLQQSGPE VVKPGASVKM SCKASGYTFT SYVIHWVRQK PGQGLDWIGY INPYNDGTDYDEKFKGKATL TSDTSTSTAY MELSSLRSED TAVYYCAREK DNYATGAWFA YWGQGTLVTVSSASTKGPSV FPLAPCSRST SESTAALGCL VKDYFPEPVT VSWNSGALTS GVHTFPAVLQSSGLYSLSSV VTVPSSSLGT KTYTCNVDHK PSNTKVDKRV ESKYGPPCPS CPAPEFLGGPSVFLFPPKPK DTLMISRTPE VTCVVVDVSQ EDPEVQFNWY VDGVEVHNAK TKPREEQFNSTYRVVSVLTV LHQDWLNGKE YKCKVSNKGL PSSIEKTISK AKGQPREPQV YTLPPSQEEMTKNQVSLTCL VKGFYPSDIA VEWESNGQPE NNYKTTPPVL DSDGSFFLYS RLTVDKSRWQEGNVFSCSVM HEALHNHYTQ KSLSLSLGK</t>
  </si>
  <si>
    <t>https://www.kegg.jp/entry/D09575,https://drugs.ncats.io/drug/LT369U66CE</t>
  </si>
  <si>
    <t>SQ_0189</t>
  </si>
  <si>
    <t>DIVMTQSPDS LAVSLGERVT MNCKSSQSLL YSTNQKNYLA WYQQKPGQSP KLLIYWASTRESGVPDRFSG SGSGTDFTLT ISSVQAEDVA VYYCQQYYSY RTFGGGTKLE IKRTVAAPSVFIFPPSDEQL KSGTASVVCL LNNFYPREAK VQWKVDNALQ SGNSQESVTE QDSKDSTYSLSSTLTLSKAD YEKHKVYACE VTHQGLSSPV TKSFNRGEC</t>
  </si>
  <si>
    <t>SQ_0190</t>
  </si>
  <si>
    <t>QVQLQQPGAELVKPGASVKMSCKASGYTFTSYNMHWVKQTPGRGLEWIGAIYPGNGDTSYNQKFKGKATLTADKSSSTAYMQLSSLTSEDSAVYYCARSTYYGGDWYFDVWGAGTTVTVSSAKTTPPSVYPLAPGSAAQTNSMVTLGCLVKGYFPEPVTVTWNSGSLSSGVHTFPAVLQSDLYTLSSSVTVPSSTWPSETVTCNVAHPASSTKVDKKIVPRDCGCMPCICTVPEVSSVFIFPPKPKDVLTITLTPKVTCVVVDISKDDPEVQFSWFVDDVEVHTAQTQPREEQFNSTFRSVSELPIMHQDWLNGKEFKCRVNRAAFPAPIEKTISKTKGRPKAPQVYTIPPPKEQMAKDKVSLTCMITDFFPEDITVEWQWNGQPAENYKNTQPIMDTDGSYFVYSKLNVQKSNWEAGNTFTCSVLHEGLHNHHTEKSLSHSPGK</t>
  </si>
  <si>
    <t>(Used) https://drugs.ncats.io/drug/4Q52C550XK; (Not Used) https://go.drugbank.com/drugs/DB00078</t>
  </si>
  <si>
    <t>SQ_0191</t>
  </si>
  <si>
    <t>QIVLSQSPAILSASPGEKVTMTCRASSSVSYIHWFQQKPGSSPKPWIYATSNLASGVPVRFSGSGSGTSYSLTISRVEAEDAATYYCQQWTSNPPTFGGGTKLEIKRADAAPTVSIFPPSSEQLTSGGASVVCFLNNFYPKDINVKWKIDGSERQNGVLNSWTDQDSKDSTYSMSSTLTLTKDEYERHNSYTCEATHKTSTSPIVKSFNRNEC</t>
  </si>
  <si>
    <t>SQ_0192</t>
  </si>
  <si>
    <t>QVQLQESGPGLVKPSETLSLTCTVSGFSLTSYIVDWIRQPPGKGLEWIGVIWAGGSTGYNSALRSRVSITKDTSKNQFSLKLSSVTAADTAVYYCASAAYYSYYNYDGFAYWGQGTLVTVSSASTKGPSVFPLAPSSKSTSGGTAALGCLVKDYFPEPVTVSWNSGALTSGVHTFPAVLQSSGLYSLSSVVTVPSSSLGTQTYICNVNHKPSNTKVDKKVEPKSC</t>
  </si>
  <si>
    <t>https://go.drugbank.com/drugs/DB09264,https://www.kegg.jp/entry/D10741</t>
  </si>
  <si>
    <t>SQ_0193</t>
  </si>
  <si>
    <t>DVVMTQSPLSLPVTLGQPASISCKSSQSLLYTDGKTYLYWFLQRPGQSPRRLIYLVSKLDSGVPDRFSGSGSGTDFTLKISRVEAEDVGVYYCLQSTHFPHTFGGGTKVEIKRTVAAPSVFIFPPSDEQLKSGTASVVCLLNNFYPREAKVQWKVDNALQSGNSQESVTEQDSKDSTYSLSSTLTLSKADYEKHKVYACEVTHQGLSSPVTKSFNRGEC</t>
  </si>
  <si>
    <t>SQ_0015</t>
  </si>
  <si>
    <t>EVKLEESGGGLVQPGGSMKLSCVASGFIFSNHWMNWVRQSPEKGLEWVAEIRSKSINSATHYAESVKGRFTISRDDSKSAVYLQMTDLRTEDTGVYYCSRNYYGSTYDYWGQGTTLTVSSASTKGPSVFPLAPSSKSTSGGTAALGCLVKDYFPEPVTVSWNSGALTSGVHTFPAVLQSSGLYSLSSVVTVPSSSLGTQTYICNVNHKPSNTKVDKKVEPKSCDKTHTCPPCPAPELLGGPSVFLFPPKPKDTLMISRTPEVTCVVVDVSHEDPEVKFNWYVDGVEVHNAKTKPREEQYNSTYRVVSVLTVLHQDWLNGKEYKCKVSNKALPAPIEKTISKAKGQPREPQVYTLPPSRDELTKNQVSLTCLVKGFYPSDTAVEWESNGQPENNYKTTPPVLDSDGSFFLYSKLTVDKSRWQQGNVFSCSVMHEALHNHYTQKSLSLSPGK</t>
  </si>
  <si>
    <t>https://drugs.ncats.io/drug/B72HH48FLU; 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t>
  </si>
  <si>
    <t>SQ_0016</t>
  </si>
  <si>
    <t>DILLTQSPAILSVSPGERVSFSCRASQFVGSSIHWYQQRTNGSPRLLIKYASESMSGIPSRFSGSGSGTDFTLSINTVESEDIADYYCQQSHSWPFTFGSGTNLEVKRTVAAPSVFIFPPSDEQLKSGTASVVCLLNNFYPREAKVQWKVDNALQSGNSQESVTEQDSKDSTYSLSSTLTLSKADYEKHKVYACEVTHQGLSSPVTKSFNRGEC</t>
  </si>
  <si>
    <t>SQ_0196</t>
  </si>
  <si>
    <t>QLVQSGAEVKKPGASVKVSCKASGYRFTNYWIHWVRQAPGQGLEWIGGINPGNNYATYRRKFQGRVTMTADTSTSTVYMELSSLRSEDTAVYYCTREGYGNYGAWFA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</si>
  <si>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https://drugs.ncats.io/drug/P93RUU11P7 ; 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t>
  </si>
  <si>
    <t>SQ_0197</t>
  </si>
  <si>
    <t>DVQVTQSPSSLSASVGDRVTITCRSSQSLANSYGNTFLSWYLHKPGKAPQLLIYGISNRFSGVPDRFSGSGSGTDFTLTISSLQPEDFATYYCLQGTHQPYTFGQGTKVEIKRTVAAPSVFIFPPSDEQLKSGTASVVCLLNNFYPREAKVQWKVDNALQSGNSQESVTEQDSKDSTYSLSSTLTLSKADYEKHKVYACEVTHQGLSSPVTKSFNRGEC</t>
  </si>
  <si>
    <t>SQ_0132</t>
  </si>
  <si>
    <t>PR_0183</t>
  </si>
  <si>
    <t>Insulin aspart</t>
  </si>
  <si>
    <t>GIVEQCCTSICSLYQLENYCN</t>
  </si>
  <si>
    <t>https://go.drugbank.com/drugs/DB01306, https://www.genome.jp/entry/D04475</t>
  </si>
  <si>
    <t>SQ_0133</t>
  </si>
  <si>
    <t>FVNQHLCGSHLVEALYLVCGERGFFYTDKT</t>
  </si>
  <si>
    <t>SQ_0134</t>
  </si>
  <si>
    <t>PR_0186</t>
  </si>
  <si>
    <t>Insulin degludec</t>
  </si>
  <si>
    <t>https://go.drugbank.com/drugs/DB09564, https://www.genome.jp/entry/D09727</t>
  </si>
  <si>
    <t>SQ_0135</t>
  </si>
  <si>
    <t>FVNQHLCGSHLVEALYLVCGERGFFYTPK</t>
  </si>
  <si>
    <t>SQ_0141</t>
  </si>
  <si>
    <t>PR_0189</t>
  </si>
  <si>
    <t>Insulin glargine</t>
  </si>
  <si>
    <t>GIVEQCCTSICSLYQLENYCG</t>
  </si>
  <si>
    <t>https://go.drugbank.com/drugs/DB00047, https://www.genome.jp/dbget-bin/www_bget?drug:D03250</t>
  </si>
  <si>
    <t>SQ_0142</t>
  </si>
  <si>
    <t>FVNQHLCGSHLVEALYLVCGERGFFYTPKTRR</t>
  </si>
  <si>
    <t>SQ_0147</t>
  </si>
  <si>
    <t>PR_0192</t>
  </si>
  <si>
    <t>Insulin glargine and lixisenatide</t>
  </si>
  <si>
    <t>HGEGTFTSDLSKQMEEEAVRLFIEWLKNGGPSSGAPPSKKKKKK</t>
  </si>
  <si>
    <t>https://pubchem.ncbi.nlm.nih.gov/compound/Lixisenatide#section=Biologic-Description, https://www.genome.jp/dbget-bin/www_bget?drug:D09729</t>
  </si>
  <si>
    <t>SQ_0017</t>
  </si>
  <si>
    <t>QVQLVESGGGVVQPGRSLRLSCAASGFTFSSYTMHWVRQAPGKGLEWVTFISYDGNNKYYADSVKGRFTISRDNSKNTLYLQMNSLRAEDTAIYYCARTGWLGPF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t>
  </si>
  <si>
    <t>https://opig.stats.ox.ac.uk/webapps/sabdab-sabpred/therasabdab/therasummary/?INN=ipilimumab&amp;format=Whole+mAb&amp;clintrial=Approved&amp;status=Active&amp;target=CTLA4/CD152&amp;yearprop=2005&amp;isotype=G1&amp;heavy1=QVQLVESGGGVVQPGRSLRLSCAASGFTFSSYTMHWVRQAPGKGLEWVTFISYDGNNKYYADSVKGRFTISRDNSKNTLYLQMNSLRAEDTAIYYCARTGWLGPFDYWGQGTLVTVSS&amp;light1=EIVLTQSPGTLSLSPGERATLSCRASQSVGSSYLAWYQQKPGQAPRLLIYGAFSRATGIPDRFSGSGSGTDFTLTISRLEPEDFAVYYCQQYGSSPWTFGQGTKVEIK&amp;heavy2=na&amp;light2=na&amp;struc100=5tru:HL:hl/5xj3:AB:DE:JK:GH/6jc2:HL/6rp8:HL:hl/7elx:HL&amp;struc99=None&amp;struc95to98=7su0:HL:IM/7su1:HL&amp;yearrec=2006&amp;companies=Aduro+BioTech;AIO+Studien+gGmbH;Australian+and+New+Zealand+Urogenital+and+Prostate+Cancer+Group;Bavarian+Nordic;Big+Ten+Cancer+Research+Consortium;BioGene+Pharmaceutical;Bristol-Myers+Squibb;Canadian+Cancer+Trials+Group;Dana-Farber+Cancer+Institute;European+Thoracic+Oncology+Platform;Grupo+Espanol+Multidisciplinar+de+Melanoma;Icahn+School+of+Medicine+at+Mount+Sinai;Intergroupe+Francophone+de+Cancerologie+Thoracique;Ludwig+Institute+for+Cancer+Research;Massachusetts+General+Hospital;Medarex;Memorial+Sloan-Kettering+Cancer+Center;National+Cancer+Institute+(USA);National+University+Hospital+(Singapore);Northwestern+University;Olivia+Newton-John+Cancer+Research+Institute;OncoTherapy+Science;Ono+Pharmaceutical;Sidney+Kimmel+Comprehensive+Cancer+Center+at+Johns+Hopkins;University+College+London;University+of+California+at+San+Francisco;University+of+Texas+M.+D.+Anderson+Cancer+Center&amp;cond_approved=Malignant+melanoma;Renal+cell+carcinoma&amp;cond_active=Colorectal+cancer;Non-small+cell+lung+cancer;Gastric+cancer;Glioblastoma;Head+and+neck+cancer;Mesothelioma;Oesophageal+cancer;Prostate+cancer;Small+cell+lung+cancer;Urogenital+cancer;Adrenocortical+carcinoma;Breast+cancer;CNS+cancer;Gastrointestinal+cancer;Genitourinary+disorders;Gynaecological+cancer;Liver+metastases;Meningeal+carcinomatosis;Myelodysplastic+syndromes;Neuroendocrine+tumours;Ovarian+cancer;Pancreatic+cancer;Penile+cancer;Solid+tumours;Thyroid+cancer;Uveal+melanoma;Diffuse+large+B+cell+lymphoma;Liver+cancer;Lung+cancer;Glioma&amp;cond_disc=HIV+infections;Lymphoma&amp;dev_tech=Medarex+UltiMAb+Mouse&amp;notes=Biosimilars+available; https://go.drugbank.com/drugs/DB06186,https://go.drugbank.com/drugs/DB06186</t>
  </si>
  <si>
    <t>SQ_0018</t>
  </si>
  <si>
    <t>EIVLTQSPGTLSLSPGERATLSCRASQSVGSSYLAWYQQKPGQAPRLLIYGAFSRATGIPDRFSGSGSGTDFTLTISRLEPEDFAVYYCQQYGSSPWTFGQGTKVEIKRTVAAPSVFIFPPSDEQLKSGTASVVCLLNNFYPREAKVQWKVDNALQSGNSQESVTEQDSKDSTYSLSSTLTLSKADYEKHKVYACEVTHQGLSSPVTKSFNRGEC</t>
  </si>
  <si>
    <t>SQ_0202</t>
  </si>
  <si>
    <t>QVQLVQSGAE VAKPGTSVKL SCKASGYTFT DYWMQWVKQR PGQGLEWIGT IYPGDGDTGYAQKFQGKATL TADKSSKTVY MHLSSLASED SAVYYCARGD YYGSNSLDYW GQGTSVTVSSASTKGPSVFP LAPSSKSTSG GTAALGCLVK DYFPEPVTVS WNSGALTSGV HTFPAVLQSSGLYSLSSVVT VPSSSLGTQT YICNVNHKPS NTKVDKKVEP KSCDKTHTCP PCPAPELLGGPSVFLFPPKP KDTLMISRTP EVTCVVVDVS HEDPEVKFNW YVDGVEVHNA KTKPREEQYNSTYRVVSVLT VLHQDWLNGK EYKCKVSNKA LPAPIEKTIS KAKGQPREPQ VYTLPPSRDELTKNQVSLTC LVKGFYPSDI AVEWESNGQP ENNYKTTPPV LDSDGSFFLY SKLTVDKSRWQQGNVFSCSV MHEALHNHYT QKSLSLSPGK</t>
  </si>
  <si>
    <t>https://www.kegg.jp/entry/D11050, https://blast.ncbi.nlm.nih.gov/Blast.cgi</t>
  </si>
  <si>
    <t>SQ_0203</t>
  </si>
  <si>
    <t>DIVMTQSHLS MSTSLGDPVS ITCKASQDVS TVVAWYQQKP GQSPRRLIYS ASYRYIGVPDRFTGSGAGTD FTFTISSVQA EDLAVYYCQQ HYSPPYTFGG GTKLEIKRTV AAPSVFIFPPSDEQLKSGTA SVVCLLNNFY PREAKVQWKV DNALQSGNSQ ESVTEQDSKD STYSLSSTLTLSKADYEKHK VYACEVTHQG LSSPVTKSFN RGEC</t>
  </si>
  <si>
    <t>SQ_0019</t>
  </si>
  <si>
    <t>QVQLVQSGAEVKKPGSSVKVSCKASGYSFTDYHIHWVRQAPGQGLEWMGVINPMYGTTDYNQRFKGRVTITADESTSTAYMELSSLRSEDTAVYYCARYDYFTGTGV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t>
  </si>
  <si>
    <t>https://drugs.ncats.io/drug/BTY153760O ,  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t>
  </si>
  <si>
    <t>SQ_0020</t>
  </si>
  <si>
    <t>DIVMTQTPLSLSVTPGQPASISCRSSRSLVHSRGNTYLHWYLQKPGQSPQLLIYKVSNRFIGVPDRFSGSGSGTDFTLKISRVEAEDVGVYYCSQSTHLPFTFGQGTKLEIKRTVAAPSVFIFPPSDEQLKSGTASVVCLLNNFYPREAKVQWKVDNALQSGNSQESVTEQDSKDSTYSLSSTLTLSKADYEKHKVYACEVTHQGLSSPVTKSFNRGEC</t>
  </si>
  <si>
    <t>SQ_0200</t>
  </si>
  <si>
    <t>EVQLLESGGGLVQPGGSLRLSCAASGFTFSHYIMMWVRQAPGKGLEWVSGIYSSGGITVYADSVKGRFTISRDNSKNTLYLQMNSLRAEDTAVYYCAYRRIGVPRRDEFDIWGQGTM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t>
  </si>
  <si>
    <t>https://go.drugbank.com/drugs/DB14597 , https://www.kegg.jp/entry/D11094</t>
  </si>
  <si>
    <t>SQ_0201</t>
  </si>
  <si>
    <t>DIQMTQSPSTLSASVGDRVTITCRASQSISSWLAWYQQKPGKAPKLLIYKASTLESGVPSRFSGSGSGTEFTLTISSLQPDDFATYYCQQYNTYWTFGQGTKVEIKRTVAAPSVFIFPPSDEQLKSGTASVVCLLNNFYPREAKVQWKVDNALQSGNSQESVTEQDSKDSTYSLSSTLTLSKADYEKHKVYACEVTHQGLSSPVTKSFNRGEC</t>
  </si>
  <si>
    <t>SQ_0130</t>
  </si>
  <si>
    <t>QVQLQQSGPELVKPGASLKLSCTASGFNIKDTYIHWVKQRPEQGLEWIGRIYPTNGYTRYDPKFQDKATITADTSSNTAYLQVSRLTSEDTAVYYCSRWGGDGFYAMDYWGQGASVTVSSASTKGPSVFPLAPSSKSTSGGTAALGCLVKDYFPEPVTVSWNSGALTSGVHTFPAVLQSSGLYSLSSVVTVPSSSLGTQTYICNVNHKPSNTKVDKRVEPKSCDKTHTCPPCPAPELVGGPSVFLLPPKPKDTLMISRTPEVTCVVVDVSHEDPEVKFNWYVDGVEVHNAKTKPPEEQYNSTLRVVSVLTVLHQDWLNGKEYKCKVSNKALPAPIEKTISKAKGQPREPQVYTLPPSRDELTKNQVSLTCLVKGFYPSDIAVEWESNGQPENNYKTTPLVLDSDGSFFLYSKLTVDKSRWQQGNVFSCSVMHEALHNHYTQKSLSLSPGK</t>
  </si>
  <si>
    <t>https://www.imgt.org/3Dstructure-DB/cgi/details.cgi?pdbcode=9799, https://www.genome.jp/entry/D10446</t>
  </si>
  <si>
    <t>SQ_0131</t>
  </si>
  <si>
    <t>DIVMTQSHKFMSTSVGDRVSITCKASQDVNTAVAWYQQKPGHSPKLLIYSASFRYTGVPDRFTGSRSGTDFTFTISSVQAEDLAVYYCQQHYTTPPTFGGGTKVEIKRTVAAPSVFIFPPSDEQLKSGTASVVCLLNNFYPREAKVQWKVDNALQSGNSQESVTEQDSKDSTYSLSSTLTLSKADYEKHKVYACEVTHQGLSSPVTKSFNRGEC</t>
  </si>
  <si>
    <t>SQ_0128</t>
  </si>
  <si>
    <t>QVTLRESGPALVKPTQTLTLTCTVSGFSLTSYSVHWVRQPPGKGLEWLGVIWASGGTDYNSALMSRLSISKDTSRNQVVLTMTNMDPVDTATYYCARDPPSSLLRLDYWGRGTP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</si>
  <si>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https://patents.justia.com/patent/20180251539#:~:text=Mepolizumab%20is%20a%20monoclonal%20antibody%20comprising%20the%20heavy%20chain%20amino,in%20SEQ%20ID%20NO%3A%202.</t>
  </si>
  <si>
    <t>SQ_0129</t>
  </si>
  <si>
    <t>DIVMTQSPDSLAVSLGERATINCKSSQSLLNSGNQKNYLAWYQQKPGQPPKLLIYGASTRESGVPDRFSGSGSGTDFTLTISSLQAEDVAVYYCQNVHSFPFTFGGGTKLEIKRTVAAPSVFIFPPSDEQLKSGTASVVCLLNNFYPREAKVQWKVDNALQSGNSQESVTEQDSKDSTYSLSSTLTLSKADYEKHKVYAC EVTHQGLSSPVTKSFNRGEC</t>
  </si>
  <si>
    <t>SQ_0206</t>
  </si>
  <si>
    <t>EVQLVESGGDLVQPGRSLRLSCAASGFIFSNYGMSWVRQAPGKGLEWVATISSASTYSYYPDSVKGRFTISRDNAKNSLYLQMNSLRVEDTALYYCGRHSDGNFAFG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</si>
  <si>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https://go.drugbank.com/drugs/DB12498 , 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t>
  </si>
  <si>
    <t>SQ_0207</t>
  </si>
  <si>
    <t>DVLMTQSPLSLPVTPGEPASISCRSSRNIVHINGDTYLEWYLQKPGQSPQLLIYKVSNRFSGVPDRFSGSGSGTDFTLKISRVEAEDVGVYYCFQGSLLPWTFGQGTKVEIKRTVAAPSVFIFPPSDEQLKSGTASVVCLLNNFYPREAKVQWKVDNALQSGNSQESVTEQDSKDSTYSLSSTLTLSKADYEKHKVYACEVTHQGLSSPVTKSFNRGEC</t>
  </si>
  <si>
    <t>SQ_0048</t>
  </si>
  <si>
    <t>PR_0233</t>
  </si>
  <si>
    <t>Muromonab</t>
  </si>
  <si>
    <t>QVQLQQSGAELARPGASVKMSCKASGYTFTRYTMHWVKQRPGQGLEWIGYINPSRGYTNYNQKFKDKATLTTDKSSSTAYMQLSSLTSEDSAVYYCARYYDDHYCLDYWGQGTTLTVSSAKTTAPSVYPLAPVCGGTTGSSVTLGCLVKGYFPEPVTLTWNSGSLSSGVHTFPAVLQSDLYTLSSSVTVTSSTWPSQSITCNVAHPASSTKVDKKIEPRPKSCDKTHTCPPCPAPELLGGPSVFLFPPKPKDTLMISRTPEVTCVVVDVSHEDPEVKFNWYVDGVEVHNAKTKPREEQYNSTYRVVSVLTVLHQDWLNGKEYKCKVSNKALPAPIEKTISKAKGQPREPQVYTLPPSRDELTKNQVSLTCLVKGFYPSDIAVEWESNGQPENNYKTTPPVLDSDGSFFLYSKLTVDKSRWQQGNVFSCSVMHEALHNHYTQKSLSLSPGK</t>
  </si>
  <si>
    <t>https://go.drugbank.com/drugs/DB00075</t>
  </si>
  <si>
    <t>SQ_0049</t>
  </si>
  <si>
    <t>QIVLTQSPAIMSASPGEKVTMTCSASSSVSYMNWYQQKSGTSPKRWIYDTSKLASGVPAHFRGSGSGTSYSLTISGMEAEDAATYYCQQWSSNPFTFGSGTKLEINRADTAPTVSIFPPSSEQLTSGGASVVCFLNNFYPKDINVKWKIDGSERQNGVLNSWTDQDSKDSTYSMSSTLTLTKDEYERHNSYTCEATHKTSTSPIVKSFNRNEC</t>
  </si>
  <si>
    <t>SQ_0086</t>
  </si>
  <si>
    <t>QVQLVQSGAEVKKPGASVKVSCKASGFNIKDTYIHWVRQAPGQRLEWMGRIDPANGYTKYDPKFQGRVTITADTSASTAYMELSSLRSEDEAVYYCAREGYYGNYGVYAMDYWGQGTLVTVSSASTKGPSVFPLAPCSRSTSESTAALGCLVKDYFPEPVTVSWNSGALTSGVHTFPAVLQSSGLYSLSSVVTVPSSSLGTKTYTCNVDHKPSNTKVDKRVE</t>
  </si>
  <si>
    <t>https://www.imgt.org/3Dstructure-DB/cgi/details.cgi?pdbcode=4irz, https://drugs.ncats.io/drug/3JB47N2Q2P , https://www.kegg.jp/entry/D06886</t>
  </si>
  <si>
    <t>SQ_0087</t>
  </si>
  <si>
    <t>DIQMTQSPSSLSASVGDRVTITCKTSQDINKYMAWYQQTPGKAPRLLIHYTSALQPGIPSRFSGSGSGRDYTFTISSLQPEDIATYYCLQYDNLWTFGQGTKVEIKRTVAAPSVFIFPPSDEQLKSGTASVVCLLNNFYPREAKVQWKVDNALQSGNSQESVTEQDSKDSTYSLSSTLTLSKADYEKHKVYACEVTHQGLSSPVTKSFNR</t>
  </si>
  <si>
    <t>SQ_0088</t>
  </si>
  <si>
    <t>QVQLVESGPGVVQPGRSLRISCAVSGFSVTNYGVHWVRQPPGKGLEWLGVIWAGGITNYNSAFMSRLTISKDNSKNTVYLQMNSLRAEDTAMYYCASRGGHYGYALDYWGQGTLVTVSSA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</si>
  <si>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https://www.imgt.org/3Dstructure-DB/cgi/details.cgi?pdbcode=10918; https://opig.stats.ox.ac.uk/webapps/sabdab-sabpred/therasabdab/therasummary/?INN=naxitamab&amp;format=Whole+mAb&amp;clintrial=Approved&amp;status=Active&amp;target=Ganglioside+GD2&amp;yearprop=2018&amp;isotype=G1&amp;heavy1=QVQLVESGPGVVQPGRSLRISCAVSGFSVTNYGVHWVRQPPGKGLEWLGVIWAGGITNYNSAFMSRLTISKDNSKNTVYLQMNSLRAEDTAMYYCASRGGHYGYALDYWGQGTLVTVSS&amp;light1=EIVMTQTPATLSVSAGERVTITCKASQSVSNDVTWYQQKPGQAPRLLIYSASNRYSGVPARFSGSGYGTEFTFTISSVQSEDFAVYFCQQDYSSFGQGTKLEIK&amp;heavy2=na&amp;light2=na&amp;struc100=None&amp;struc99=None&amp;struc95to98=None&amp;yearrec=2019&amp;companies=Memorial+Sloan-Kettering+Cancer+Center;Y-mAbs+Therapeutics&amp;cond_approved=Neuroblastoma&amp;cond_active=Osteosarcoma&amp;cond_disc=Breast+cancer;Sarcoma;Small+cell+lung+cancer&amp;dev_tech=&amp;notes=Genetics:+musmus/homosap</t>
  </si>
  <si>
    <t>SQ_0089</t>
  </si>
  <si>
    <t>EIVMTQTPATLSVSAGERVTITCKASQSVSNDVTWYQQKPGQAPRLLIYSASNRYSGVPARFSGSGYGTEFTFTISSVQSEDFAVYFCQQDYSSFGQGTKLEIKRTVAAPSVFIFPPSDEQLKSGTASVVCLLNNFYPREAKVQWKVDNALQSGNSQESVTEQDSKDSTYSLSSTLTLSKADYEKHKVYACEVTHQGLSSPVTKSFNRGEC</t>
  </si>
  <si>
    <t>SQ_0090</t>
  </si>
  <si>
    <t>QVQLQESGPGLVKPSQTLSLTCTVSGGSISSGDYYWSWIRQPPGKGLEWIGYIYYSGSTDYNPSLKSRVTMSVDTSKNQFSLKVNSVTAADTAVYYCARVSIFGVGTFDYWGQGTL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</si>
  <si>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https://www.imgt.org/3Dstructure-DB/cgi/details.cgi?pdbcode=9083, https://go.drugbank.com/drugs/DB09559,https://www.kegg.jp/entry/D10018</t>
  </si>
  <si>
    <t>SQ_0091</t>
  </si>
  <si>
    <t>EIVMTQSPATLSLSPGERATLSCRASQSVSSYLAWYQQKPGQAPRLLIYDASNRATGIPARFSGSGSGTDFTLTISSLEPEDFAVYYCHQYGSTPLTFGGGTKAEIKRTVAAPSVFIFPPSDEQLKSGTASVVCLLNNFYPREAKVQWKVDNALQSGNSQESVTEQDSKDSTYSLSSTLTLSKADYEKHKVYACEVTHQGLSSPVTKSFNRGE</t>
  </si>
  <si>
    <t>SQ_0021</t>
  </si>
  <si>
    <t>QVQLVESGGGVVQPGRSLRLDCKASGITFSNSGMHWVRQAPGKGLEWVAVIWYDGSKRYYADSVKGRFTISRDNSKNTLFLQMNSLRAEDTAVYYCATNDDYWGQGTL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</si>
  <si>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https://go.drugbank.com/drugs/DB09035; https://opig.stats.ox.ac.uk/webapps/sabdab-sabpred/therasabdab/therasummary/?INN=nivolumab&amp;format=Whole+mAb&amp;clintrial=Approved&amp;status=Active&amp;target=PDCD1/CD279/PD1&amp;yearprop=2012&amp;isotype=G4&amp;heavy1=QVQLVESGGGVVQPGRSLRLDCKASGITFSNSGMHWVRQAPGKGLEWVAVIWYDGSKRYYADSVKGRFTISRDNSKNTLFLQMNSLRAEDTAVYYCATNDDYWGQGTLVTVSS&amp;light1=EIVLTQSPATLSLSPGERATLSCRASQSVSSYLAWYQQKPGQAPRLLIYDASNRATGIPARFSGSGSGTDFTLTISSLEPEDFAVYYCQQSSNWPRTFGQGTKVEIK&amp;heavy2=na&amp;light2=na&amp;struc100=5ggq:HL/5wt9:HL/5ggr:HL:AB&amp;struc99=None&amp;struc95to98=None&amp;yearrec=2013&amp;companies=Aduro+BioTech;AIO+Studien+gGmbH;Australian+and+New+Zealand+Urogenital+and+Prostate+Cancer+Group;Barbara+Ann+Karmanos+Cancer+Institute;Bavarian+Nordic;Big+Ten+Cancer+Research+Consortium;Bristol-Myers+Squibb;Canadian+Cancer+Trials+Group;Celleron+Therapeutics;Clatterbridge+Cancer+Centre+NHS+Foundation+Trust;Clovis+Oncology;Curie+Institute;Daiichi+Sankyo+Company;Dana-Farber+Cancer+Institute;Duke+University+Medical+Center;Eisai+Inc;Eli+Lilly;Emory+University;European+Thoracic+Oncology+Platform;Exelixis;Frontier+Science+foundation;Grupo+Espanol+Multidisciplinar+de+Melanoma;H.+Lee+Moffitt+Cancer+Center+and+Research+Institute;Hellenic+Genitourinary+Cancer+Group;Hoosier+Cancer+Research+Network;HOVON+Foundation;Incyte+Corporation;Intergroupe+Francophone+de+Cancerologie+Thoracique;Janssen+Biotech;Janssen+Research+%26+Development;Kansai+Medical+University;Kyoto+Breast+Cancer+Research+Network;M.+D.+Anderson+Cancer+Center;Massachusetts+General+Hospital;Medarex;Nantes+University+Hospital;National+Cancer+Center+(Tokyo);National+Cancer+Centre+(Singapore);National+Cancer+Institute+(USA);Nektar+Therapeutics;Neon+Therapeutics;Netherlands+Cancer+Institute;Northwestern+University;Ono+Pharmaceutical;Pharmacyclics;PrECOG;Seattle+Genetics;Sidney+Kimmel+Cancer+Center;Sidney+Kimmel+Comprehensive+Cancer+Center+at+Johns+Hopkins;Syneos+Health;The+University+of+Montreal+Hospital+Research+Center;UNICANCER;University+College+London;University+of+Liverpool;University+of+Pittsburgh;University+of+Texas+M.+D.+Anderson+Cancer+Center;Vanderbilt-Ingram+Cancer+Center;Zucero+Therapeutics&amp;cond_approved=Colorectal+cancer;Gastric+cancer;Head+and+neck+cancer;Hodgkin%27s+disease;Malignant+melanoma;Non-small+cell+lung+cancer;Renal+cell+carcinoma;Urogenital+cancer;Liver+cancer;Mesothelioma;Small+cell+lung+cancer&amp;cond_active=Bladder+cancer;Fallopian+tube+cancer;Glioblastoma;Multiple+myeloma;Oesophageal+cancer;Ovarian+cancer;Peritoneal+cancer;Non-Hodgkin%27s+lymphoma;Acute+myeloid+leukaemia;Adrenocortical+carcinoma;Biliary+cancer;Brain+metastases;Breast+cancer;Bronchopulmonary+dysplasia;Cancer;Cervical+cancer;Cholangiocarcinoma;Chronic+lymphocytic+leukaemia;CNS+cancer;Diffuse+large+B+cell+lymphoma;Follicular+lymphoma;Genitourinary+disorders;Leucoplakia;Liver+metastases;Meningeal+carcinomatosis;Myelodysplastic+syndromes;Nasopharyngeal+cancer;Oropharyngeal+cancer;Pancreatic+cancer;Penile+cancer;Prostate+cancer;Soft+tissue+sarcoma;Solid+tumours;Testicular+cancer;Thyroid+cancer;Uterine+cancer;Uveal+melanoma;Haematological+malignancies;Lymphoma;Rectal+cancer;Glioma&amp;cond_disc=Chronic+myeloid+leukaemia;Hepatitis+C;Sepsis&amp;dev_tech=Medarex+UltiMAb+Mouse&amp;notes=Biosimilars+available</t>
  </si>
  <si>
    <t>SQ_0022</t>
  </si>
  <si>
    <t>EIVLTQSPATLSLSPGERATLSCRASQSVSSYLAWYQQKPGQAPRLLIYDASNRATGIPARFSGSGSGTDFTLTISSLEPEDFAVYYCQQSSNWPRTFGQGTKVEIKRTVAAPSVFIFPPSDEQLKSGTASVVCLLNNFYPREAKVQWKVDNALQSGNSQESVTEQDSKDSTYSLSSTLTLSKADYEKHKVYACEVTHQGLSSPVTKSFNRGEC</t>
  </si>
  <si>
    <t>SQ_0092</t>
  </si>
  <si>
    <t>VQLQQSGPELKKPGASVKVSCKDSGYAFSSSWMNWVRQAPGQGLEWIGRIYPGDGDTNYNGKFQGRVTITADKSSSTAYMELSSLRSEDTAVYFCARSGLLRYAMD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</si>
  <si>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https://www.imgt.org/3Dstructure-DB/cgi/details.cgi?pdbcode=9825, https://www.genome.jp/dbget-bin/www_bget?dr:D10776</t>
  </si>
  <si>
    <t>SQ_0093</t>
  </si>
  <si>
    <t>DIQMTQSPSSLSASVGDRVTITCRASQDIRNYLNWYQQKPGKAVKLLIYYTSRLLPGVPSRFSGSGSGTDYSLTISSQEQEDIGTYFCQQGNTLPWTFGQGTKVEIRRTVAAPSVFIFPPSDEQLKSGTASVVCLLNNFYPREAKVQWKVDNALQSGNSQESVTEQDSKDSTYSLSSTLTLSKADYEKHKVYACEVTHQGLSSPVTKSFNRGEC</t>
  </si>
  <si>
    <t>SQ_0094</t>
  </si>
  <si>
    <t>QVQLVQSGAEVKKPGSSVKVSCKASGYAFSYSWINWVRQAPGQGLEWMGRIFPGDGDTDYNGKFKGRVTITADKSTSTAYMELSSLRSEDTAVYYCARNVFDGYWLV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</si>
  <si>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https://www.imgt.org/3Dstructure-DB/cgi/details.cgi?pdbcode=9043, 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t>
  </si>
  <si>
    <t>SQ_0095</t>
  </si>
  <si>
    <t>DIVMTQTPLSLPVTPGEPASISCRSSKSLLHSNGITYLYWYLQKPGQSPQLLIYQMSNLVSGVPDRFSGSGSGTDFTLKISRVEAEDVGVYYCAQNLELPYTFGGGTKVEIKRTVAAPSVFIFPPSDEQLKSGTASVVCLLNNFYPREAKVQWKVDNALQSGNSQESVTEQDSKDSTYSLSSTLTLSKADYEKHKVYACEVTHQGLSSPVTKSFNRGEC</t>
  </si>
  <si>
    <t>SQ_0096</t>
  </si>
  <si>
    <t>EVQLVESGGGLVQPGGSLRLSCAASGYTFTSYNMHWVRQAPGKGLEWVGAIYPGNGDTSYNQKFKGRFTISVDKSKNTLYLQMNSLRAEDTAVYYCARVVYYSNSYWYFD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</si>
  <si>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https://drugs.ncats.io/substance/A10SJL62JY, https://go.drugbank.com/drugs/DB11988</t>
  </si>
  <si>
    <t>SQ_0097</t>
  </si>
  <si>
    <t>DIQMTQSPSSLSASVGDRVTITCRASSSVSYMHWYQQKPGKAPKPLIYAPSNLASGVPSRFSGSGSGTDFTLTISSLQPEDFATYYCQQWSFNPPTFGQGTKVEIKRTVAAPSVFIFPPSDEQLKSGTASVVCLLNNFYPREAKVQWKVDNALQSGNSQESVTEQDSKDSTYSLSSTLTLSKADYEKHKVYACEVTHQGLSSPVTKSFNRGEC</t>
  </si>
  <si>
    <t>SQ_0126</t>
  </si>
  <si>
    <t>EVQLVESGGGLVQPGRSLRLSCAASGFTFNDYAMHWVRQAPGKGLEWVSTISWNSGSIGYADSVKGRFTISRDNAKKSLYLQMNSLRAEDTALYYCAKDIQYGNYYYGMDVWGQGTTVTVSSASTKGPSVFPLAPGSSKSTSGTAALGCLVKDYFPEPVTVSWNSGALTSGVHTFPAVLQSSGLYSLSSVVTVPSSSLGTQTYICNVNHKPSNTKVDKKVEP</t>
  </si>
  <si>
    <t>https://www.imgt.org/3Dstructure-DB/cgi/details.cgi?pdbcode=3giz, https://go.drugbank.com/drugs/DB06650</t>
  </si>
  <si>
    <t>SQ_0127</t>
  </si>
  <si>
    <t>EIVLTQSPATLSLSPGERATLSCRASQSVSSYLAWYQQKPGQAPRLLIYDASNRATGIPARFSGSGSGTDFTLTISSLEPEDFAVYYCQQRSNWPITFGQGTRLEIKRTVAAPSVFIFPPSDEQLKSGTASVVCLLNNFYPREAKVQWKVDNALQSGNSQESVTEQDSKDSTYSLSSTLTLSKADYEKHKVYACEVTHQGLSSPVTKSFNR</t>
  </si>
  <si>
    <t>SQ_0082</t>
  </si>
  <si>
    <t>QLQLQESGPGLVKPSETLSLTCTVSGGSINSSSYYWGWLRQSPGKGLEWIGSFFYTGSTYYNPSLRSRLTISVDTSKNQFSLMLSSVTAADTAVYYCARQSTYYYGSGNYYGWFDRWDQ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</si>
  <si>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https://www.imgt.org/3Dstructure-DB/cgi/details.cgi?pdbcode=9308; https://opig.stats.ox.ac.uk/webapps/sabdab-sabpred/therasabdab/therasummary/?INN=olaratumab&amp;format=Whole+mAb&amp;clintrial=Approved&amp;status=Active&amp;target=PDGFRA/CD140A&amp;yearprop=2010&amp;isotype=G1&amp;heavy1=QLQLQESGPGLVKPSETLSLTCTVSGGSINSSSYYWGWLRQSPGKGLEWIGSFFYTGSTYYNPSLRSRLTISVDTSKNQFSLMLSSVTAADTAVYYCARQSTYYYGSGNYYGWFDRWDQGTLVTVSS&amp;light1=EIVLTQSPATLSLSPGERATLSCRASQSVSSYLAWYQQKPGQAPRLLIYDASNRATGIPARFSGSGSGTDFTLTISSLEPEDFAVYYCQQRSNWPPAFGQGTKVEIK&amp;heavy2=na&amp;light2=na&amp;struc100=None&amp;struc99=None&amp;struc95to98=None&amp;yearrec=2011&amp;companies=ImClone+Systems;Eli+Lilly;Institute+for+Clinical+Oncological+Research&amp;cond_approved=Soft+tissue+sarcoma&amp;cond_active=Pancreatic+cancer;Solid+tumours&amp;cond_disc=Gastrointestinal+stromal+tumours;Glioblastoma;Non-small+cell+lung+cancer;Ovarian+cancer;Prostate+cancer&amp;dev_tech=Medarex+UltiMAb+Mouse&amp;notes=</t>
  </si>
  <si>
    <t>SQ_0083</t>
  </si>
  <si>
    <t>EIVLTQSPATLSLSPGERATLSCRASQSVSSYLAWYQQKPGQAPRLLIYDASNRATGIPARFSGSGSGTDFTLTISSLEPEDFAVYYCQQRSNWPPAFGQGTKVEIKRTVAAPSVFIFPPSDEQLKSGTASVVCLLNNFYPREAKVQWKVDNALQSGNSQESVTEQDSKDSTYSLSSTLTLSKADYEKHKVYACEVTHQGLSSPVTKSFNRGEC</t>
  </si>
  <si>
    <t>SQ_0080</t>
  </si>
  <si>
    <t>EVQLVESGGGLVQPGGSLRLSCAVSGYSITSGYSWNWIRQAPGKGLEWVASITYDGSTNYNPSVKGRITISRDDSKNTFYLQMNSLRAEDTAVYYCARGSHYFGHWHFAV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</si>
  <si>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https://www.imgt.org/3Dstructure-DB/cgi/details.cgi?pdbcode=8039; 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t>
  </si>
  <si>
    <t>SQ_0081</t>
  </si>
  <si>
    <t>DIQLTQSPSSLSASVGDRVTITCRASQSVDYDGDSYMNWYQQKPGKAPKLLIYAASYLESGVPSRFSGSGSGTDFTLTISSLQPEDFATYYCQQSHEDPYTFGQGTKVEIKRTVAAPSVFIFPPSDEQLKSGTASVVCLLNNFYPREAKVQWKVDNALQSGNSQESVTEQDSKDSTYSLSSTLTLSKADYEKHKVYACEVTHQGLSSPVTKSFNRGEC</t>
  </si>
  <si>
    <t>SQ_0078</t>
  </si>
  <si>
    <t>QVTLRESGPALVKPTQTLTLTCTFSGFSLSTSGMSVGWIRQPPGKALEWLADIWWDDKKDYNPSLKSRLTISKDTSKNQVVLKVTNMDPADTATYYCARSMITNWYFDVWGAGTT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</si>
  <si>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https://drugs.ncats.io/drug/DQ448MW7KS; https://opig.stats.ox.ac.uk/webapps/sabdab-sabpred/therasabdab/therasummary/?INN=palivizumab&amp;format=Whole+mAb&amp;clintrial=Approved&amp;status=NFD&amp;target=Respiratory+Syncytial+Virus+Glycoprotein+F&amp;yearprop=1998&amp;isotype=G1&amp;heavy1=QVTLRESGPALVKPTQTLTLTCTFSGFSLSTSGMSVGWIRQPPGKALEWLADIWWDDKKDYNPSLKSRLTISKDTSKNQVVLKVTNMDPADTATYYCARSMITNWYFDVWGAGTTVTVSS&amp;light1=DIQMTQSPSTLSASVGDRVTITCKCQLSVGYMHWYQQKPGKAPKLLIYDTSKLASGVPSRFSGSGSGTEFTLTISSLQPDDFATYYCFQGSGYPFTFGGGTKLEIK&amp;heavy2=na&amp;light2=na&amp;struc100=None&amp;struc99=2hwz:HL&amp;struc95to98=None&amp;yearrec=1999&amp;companies=MedImmune&amp;cond_approved=Respiratory+syncytial+virus+infections&amp;cond_active=na&amp;cond_disc=na&amp;dev_tech=GS+Gene+Expression+System&amp;notes=Biosimilars+available</t>
  </si>
  <si>
    <t>SQ_0079</t>
  </si>
  <si>
    <t>DIQMTQSPSTLSASVGDRVTITCKCQLSVGYMHWYQQKPGKAPKLLIYDTSKLASGVPSRFSGSGSGTEFTLTISSLQPDDFATYYCFQGSGYPFTFGGGTKLEIKRTVAAPSVFIFPPSDEQLKSGTASVVCLLNNFYPREAKVQWKVDNALQSGNSQESVTEQDSKDSTYSLSSTLTLSKADYEKHKVYACEVTHQGLSSPVTKSFNRGEC</t>
  </si>
  <si>
    <t>SQ_0076</t>
  </si>
  <si>
    <t>QVQLQESGPGLVKPSETLSLTCTVSGGSVSSGDYYWTWIRQSPGKGLEWIGHIYYSGNTNYNPSLKSRLTISIDTSKTQFSLKLSSVTAADTAIYYCVRDRVTGAFDIWGQGTM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</si>
  <si>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https://drugs.ncats.io/drug/6A901E312A; 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t>
  </si>
  <si>
    <t>SQ_0077</t>
  </si>
  <si>
    <t>DIQMTQSPSSLSASVGDRVTITCQASQDISNYLNWYQQKPGKAPKLLIYDASNLETGVPSRFSGSGSGTDFTFTISSLQPEDIATYFCQHFDHLPLAFGGGTKVEIKRTVAAPSVFIFPPSDEQLKSGTASVVCLLNNFYPREAKVQWKVDNALQSGNSQESVTEQDSKDSTYSLSSTLTLSKADYEKHKVYACEVTHQGLSSPVTKSFNRGEC</t>
  </si>
  <si>
    <t>SQ_0039</t>
  </si>
  <si>
    <t>QVQLVQSGVEVKKPGASVKVSCKASGYTFTNYYMYWVRQAPGQGLEWMGGINPSNGGTNFNEKFKNRVTLTTDSSTTTAYMELKSLQFDDTAVYYCARRDYRFDMGFDY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</si>
  <si>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https://www.imgt.org/3Dstructure-DB/cgi/details.cgi?pdbcode=9798, https://www.kegg.jp/entry/D10574; https://opig.stats.ox.ac.uk/webapps/sabdab-sabpred/therasabdab/therasummary/?INN=pembrolizumab&amp;format=Whole+mAb&amp;clintrial=Approved&amp;status=Active&amp;target=PDCD1/CD279/PD1&amp;yearprop=2013&amp;isotype=G4&amp;heavy1=QVQLVQSGVEVKKPGASVKVSCKASGYTFTNYYMYWVRQAPGQGLEWMGGINPSNGGTNFNEKFKNRVTLTTDSSTTTAYMELKSLQFDDTAVYYCARRDYRFDMGFDYWGQGTTVTVSS&amp;light1=EIVLTQSPATLSLSPGERATLSCRASKGVSTSGYSYLHWYQQKPGQAPRLLIYLASYLESGVPARFSGSGSGTDFTLTISSLEPEDFAVYYCQHSRDLPLTFGGGTKVEIK&amp;heavy2=na&amp;light2=na&amp;struc100=5dk3:GF:BA/5ggs:CD:AB/5b8c:BA:HG:KJ:ED/5jxe:GF:DC/8sjk:BA&amp;struc99=None&amp;struc95to98=None&amp;yearrec=2014&amp;companies=Aduro+BioTech;AIO+Studien+gGmbH;Amgen;Augusta+University;Bayer;BerGenBio;Big+Ten+Cancer+Research+Consortium;BioLineRx;Canadian+Cancer+Trials+Group;Celgene+Corporation;Columbia+University;Dana-Farber+Cancer+Institute;DNAtrix;Duke+University;Eisai+Co+Ltd;Eli+Lilly;Emory+University;Fox+Chase+Cancer+Center;Genexine;Gilead+Sciences;H.+Lee+Moffitt+Cancer+Center+and+Research+Institute;Hoosier+Cancer+Research+Network;Icahn+School+of+Medicine+at+Mount+Sinai;ImmunoGen;Incyte+Corporation;Institut+fuer+Frauengesundheit;Institute+of+Cancer+Research;M.+D.+Anderson+Cancer+Center;Massachusetts+General+Hospital;Mayo+Clinic;Memorial+Sloan-Kettering+Cancer+Center;Merck+%26+Co;Merck+Sharp+%26+Dohme;National+Cancer+Center+Hospital+East;National+Cancer+Institute+(France);National+Cancer+Institute+(USA);Netherlands+Cancer+Institute;Northwestern+University;NYU+Langone+Medical+Center;Oslo+University+Hospital;Plexxikon;Providence+Health+%26+Services;Royal+Marsden+NHS+Foundation+Trust;Sarcoma+Alliance+for+Research+through+Collaboration;Sellas+Life+Sciences+Group;Sidney+Kimmel+Comprehensive+Cancer+Center+at+Johns+Hopkins;Spanish+Breast+Cancer+Research+Group;Syndax+Pharmaceuticals;TG+Therapeutics+Inc;University+Health+Network;University+of+Alabama;University+of+Birmingham;University+of+California+at+Los+Angeles;University+of+California+at+San+Francisco;University+of+California+San+Diego;University+of+Colorado+at+Denver;University+of+Miami;University+of+Pittsburgh;University+of+Utah;University+of+Washington;Verastem+Oncology;Wakayama+Medical+University;Washington+University+School+of+Medicine;Yale+University;The+Leukemia+%26+Lymphoma+Society&amp;cond_approved=Cervical+cancer;Colorectal+cancer;Diffuse+large+B+cell+lymphoma;Gastric+cancer;Head+and+neck+cancer;Hodgkin%27s+disease;Liver+cancer;Malignant+melanoma;Non-small+cell+lung+cancer;Pancreatic+cancer;Solid+tumours;Urogenital+cancer;Cancer;Merkel+cell+carcinoma;Renal+cell+carcinoma&amp;cond_active=Small+cell+lung+cancer;Bladder+cancer;Breast+cancer;Endometrial+cancer;Fallopian+tube+cancer;Gastrointestinal+cancer;Mesothelioma;Multiple+myeloma;Nasopharyngeal+cancer;Oesophageal+cancer;Ovarian+cancer;Peritoneal+cancer;Prostate+cancer;Squamous+cell+cancer;Acute+myeloid+leukaemia;Adenoid+cystic+carcinoma;Bone+cancer;Brain+metastases;Cholangiocarcinoma;Follicular+lymphoma;Germ+cell+and+embryonal+neoplasms;Glioblastoma;Glioma;Inflammatory+breast+cancer;Liver+metastases;Lymphoma;Meningioma;Myelodysplastic+syndromes;Neuroendocrine+tumours;Non-Hodgkin%27s+lymphoma;Osteosarcoma;Penile+cancer;Rectal+cancer;Recurrent+respiratory+papillomatosis;Sarcoma;Soft+tissue+sarcoma;Thymoma;Thyroid+cancer;Uveal+melanoma;Chronic+lymphocytic+leukaemia;Haematological+malignancies;Leiomyosarcoma;Mantle-cell+lymphoma;Precursor+cell+lymphoblastic+leukaemia-lymphoma;T-cell+lymphoma;Gliosarcoma;Human+papillomavirus+infections&amp;cond_disc=na&amp;dev_tech=&amp;notes=Pembrolizumab+is+the+new+name+for+Lambrolizumab+(PL110)</t>
  </si>
  <si>
    <t>SQ_0040</t>
  </si>
  <si>
    <t>EIVLTQSPATLSLSPGERATLSCRASKGVSTSGYSYLHWYQQKPGQAPRLLIYLASYLESGVPARFSGSGSGTDFTLTISSLEPEDFAVYYCQHSRDLPLTFGGGTKVEIKRTVAAPSVFIFPPSDEQLKSGTASVVCLLNNFYPREAKVQWKVDNALQSGNSQESVTEQDSKDSTYSLSSTLTLSKADYEKHKVYACEVTHQGLSSPVTKSFNRGEC</t>
  </si>
  <si>
    <t>SQ_0074</t>
  </si>
  <si>
    <t>EVQLVESGGGLVQPGGSLRLSCAASGFTFTDYTMDWVRQAPGKGLEWVADVNPNSGGSIYNQRFKGRFTLSVDRSKNTLYLQMNSLRAEDTAVYYCARNLGPSFYFDYWGQGTLVTVSSASTKGPSVFPLAPSSKSTSGGTAALGCLVKDYFPEPVTVSWNSGALTSGVHTFPAVLQSSGLYSLSSVVTVPSSSLGTQTYICNVNHKPSNTKVDKKVEPKSCDKTH</t>
  </si>
  <si>
    <t>https://www.imgt.org/3Dstructure-DB/cgi/details.cgi?pdbcode=8380; 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t>
  </si>
  <si>
    <t>SQ_0075</t>
  </si>
  <si>
    <t>DIQMTQSPSSLSASVGDRVTITCKASQDVSIGVAWYQQKPGKAPKLLIYSASYRYTGVPSRFSGSGSGTDFTLTISSLQPEDFATYYCQQYYIYPYTFGQGTKVEIKRTVAAPSVFIFPPSDEQLKSGTASVVCLLNNFYPREAKVQWKVDNALQSGNSQESVTEQDSKDSTYSLSSTLTLSKADYEKHKVYACEVTHQGLSSPVTKSFNRGEC</t>
  </si>
  <si>
    <t>SQ_0208</t>
  </si>
  <si>
    <t>EVQLVESGGGLVQPGGSLRLSCAASGYTFSSYWIEWVRQAPGKGLEWIGEILPGGGDTNYNEIFKGRATFSADTSKNTAYLQMNSLRAEDTAVYYCTRRVPIRL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</si>
  <si>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https://drugs.ncats.io/drug/KG6VO684Z6; https://opig.stats.ox.ac.uk/webapps/sabdab-sabpred/therasabdab/therasummary/?INN=polatuzumab&amp;format=Whole+mAb+ADC&amp;clintrial=Approved&amp;status=Active&amp;target=AGM6/CD79B&amp;yearprop=2012&amp;isotype=G1&amp;heavy1=EVQLVESGGGLVQPGGSLRLSCAASGYTFSSYWIEWVRQAPGKGLEWIGEILPGGGDTNYNEIFKGRATFSADTSKNTAYLQMNSLRAEDTAVYYCTRRVPIRLDYWGQGTLVTVSS&amp;light1=DIQLTQSPSSLSASVGDRVTITCKASQSVDYEGDSFLNWYQQKPGKAPKLLIYAASNLESGVPSRFSGSGSGTDFTLTISSLQPEDFATYYCQQSNEDPLTFGQGTKVEIK&amp;heavy2=na&amp;light2=na&amp;struc100=None&amp;struc99=None&amp;struc95to98=None&amp;yearrec=2013&amp;companies=Chugai+Pharmaceutical;Genentech;Roche&amp;cond_approved=Diffuse+large+B+cell+lymphoma&amp;cond_active=Non-Hodgkin%27s+lymphoma;Follicular+lymphoma&amp;cond_disc=Chronic+lymphocytic+leukaemia&amp;dev_tech=&amp;notes=ADC+with+vedotin</t>
  </si>
  <si>
    <t>SQ_0209</t>
  </si>
  <si>
    <t>DIQLTQSPSSLSASVGDRVTITCKASQSVDYEGDSFLNWYQQKPGKAPKLLIYAASNLESGVPSRFSGSGSGTDFTLTISSLQPEDFATYYCQQSNEDPLTFGQGTKVEIKRTVAAPSVFIFPPSDEQLKSGTASVVCLLNNFYPREAKVQWKVDNALQSGNSQESVTEQDSKDSTYSLSSTLTLSKADYEKHKVYACEVTHQGLSSPVTKSFNRGEC</t>
  </si>
  <si>
    <t>SQ_0072</t>
  </si>
  <si>
    <t>EVQLVQSGGGLVKPGGSLRLSCAASGFTFSSYSMNWVRQAPGKGLEWVSSISSSSSYIYYADSVKGRFTISRDNAKNSLYLQMNSLRAEDTAVYYCARVTDAFDIWGQGTMVTVSSASTKGPSVL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</si>
  <si>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https://www.imgt.org/3Dstructure-DB/cgi/details.cgi?pdbcode=9098; 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t>
  </si>
  <si>
    <t>SQ_0073</t>
  </si>
  <si>
    <t>DIQMTQSPSSVSASIGDRVTITCRASQGIDNWLGWYQQKPGKAPKLLIYDASNLDTGVPSRFSGSGSGTYFTLTISSLQAEDFAVYFCQQAKAFPPTFGGGTKVDIKRTVAAPSVFIFPPSDEQLKSGTASVVCLLNNFYPREAKVQWKVDNALQSGNSQESVTEQDSKDSTYSLSSTLTLSKADYEKHKVYACEVTHQGLSSPVTKSFNRGEC</t>
  </si>
  <si>
    <t>SQ_0070</t>
  </si>
  <si>
    <t>EVQLVESGGGLVQPGGSLRLSCAASGYDFTHYGMNWVRQAPGKGLEWVGWINTYTGEPTYAADFKRRFTFSLDTSKSTAYLQMNSLRAEDTAVYYCAKYPYYYGTSHWYFDVWGQGTLVTVSSASTKGPSVFPLAPSSKSTSGGTAALGCLVKDYFPEPVTVSWNSGALTSGVHTFPAVLQSSGLYSLSSVVTVPSSSLGTQTYICNVNHKPSNTKVDKKVEPK</t>
  </si>
  <si>
    <t>https://www.imgt.org/3Dstructure-DB/cgi/details.cgi?pdbcode=8313; 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t>
  </si>
  <si>
    <t>SQ_0071</t>
  </si>
  <si>
    <t>DIQLTQSPSSLSASVGDRVTITCSASQDISNYLNWYQQKPGKAPKVLIYFTSSLHSGVPSRFSGSGSGTDFTLTISSLQPEDFATYYCQQYSTVPWTFGQGTKVEIKRTVAAPSVFIFPPSDEQLKSGTASVVCLLNNFYPREAKVQWKVDNALQSGNSQESVTEQDSKDSTYSLSSTLTLSKADYEKHKVYACEVTHQGLSSPVTKSFNRGE</t>
  </si>
  <si>
    <t>SQ_0068</t>
  </si>
  <si>
    <t>QVQLVQSGAEVKKPGASVKVSCKASGHIFSNYWIQWVRQAPGQGLEWMGEILPGSGHTEYTENFKDRVTMTRDTSTSTVYMELSSLRSEDTAVYYCARYFFGSSPNWYFDVWGQGTLVTVSSASTKGPSVFPLAPCSRSTSESTAALGCLVKDYFPEPVTVSWNSGALTSGVHTFPAVLQSSGLYSLSSVVTVPSSNFGTQTYTCNVDHKPSNTKVDKTVERKCCVECPPCPAPPVAGPSVFLFPPKPKDTLMISRTPEVTCVVVDVSQEDPEVQFNWYVDGVEVHNAKTKPREEQFNSTYRVVSVLTVLHQDWLNGKEYKCKVSNKGLPSSIEKTISKAKGQPREPQVYTLPPSQEEMTKNQVSLTCLVKGFYPSDIAVEWESNGQPENNYKTTPPVLDSDGSFFLYSRLTVDKSRWQEGNVFSCSVLHEALHSHYTQKSLSLSLGK</t>
  </si>
  <si>
    <t>https://www.imgt.org/3Dstructure-DB/cgi/details.cgi?pdbcode=10659; https://opig.stats.ox.ac.uk/webapps/sabdab-sabpred/therasabdab/therasummary/?INN=ravulizumab&amp;format=Whole+mAb&amp;clintrial=Approved&amp;status=Active&amp;target=C5&amp;yearprop=2017&amp;isotype=G2&amp;heavy1=QVQLVQSGAEVKKPGASVKVSCKASGHIFSNYWIQWVRQAPGQGLEWMGEILPGSGHTEYTENFKDRVTMTRDTSTSTVYMELSSLRSEDTAVYYCARYFFGSSPNWYFDVWGQGTLVTVSS&amp;light1=DIQMTQSPSSLSASVGDRVTITCGASENIYGALNWYQQKPGKAPKLLIYGATNLADGVPSRFSGSGSGTDFTLTISSLQPEDFATYYCQNVLNTPLTFGQGTKVEIK&amp;heavy2=na&amp;light2=na&amp;struc100=None&amp;struc99=5i5k:HL:XY&amp;struc95to98=None&amp;yearrec=2018&amp;companies=Alexion+Pharmaceuticals&amp;cond_approved=Paroxysmal+nocturnal+haemoglobinuria&amp;cond_active=Haemolytic+uraemic+syndrome;Myasthenia+gravis;IgA+nephropathy&amp;cond_disc=na&amp;dev_tech=&amp;notes=</t>
  </si>
  <si>
    <t>SQ_0069</t>
  </si>
  <si>
    <t>SQ_0064</t>
  </si>
  <si>
    <t>EVQLVESGGGLVQPGGSLRLSCAVSGLSLTSNSVNWIRQAPGKGLEWVGLIWSNGDTDYNSAIKSRFTISRDTSKSTVYLQMNSLRAEDTAVYYCAREYYGYFDYWGQGTLVTVSS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GK</t>
  </si>
  <si>
    <t>https://patents.google.com/patent/US10577414B2/en?q=Reslizumab&amp;oq=Reslizumab, https://drugs.ncats.io/drug/35A26E427H</t>
  </si>
  <si>
    <t>SQ_0065</t>
  </si>
  <si>
    <t>DIQMTQSPSSLSASVGDRVTITCLASEGISSYLAWYQQKPGKAPKLLIYGANSLQTGVPSRFSGSGSATDYTLTISSLQPEDFATYYCQQSYKFPNTFGQGTKVEVKRTVAAPSVFIFPPSDEQLKSGTASVVCLLNNFYPREAKVQWKVDNALQSGNSQESVTEQDSKDSTYSLSSTLTLSKADYEKHKVYACEVTHQGLSSPVTKSFNRGEC</t>
  </si>
  <si>
    <t>SQ_0062</t>
  </si>
  <si>
    <t>QVQLVQSGAEVKKPGSSVKVSCKASGYTFTDQTIHWMRQAPGQGLEWIGYIYPRDDSPKYNENFKGKVTITADKSTSTAYMELSSLRSEDTAVYYCAIPDRSGYAWFIYWGQGTLVTVSSASTKGPSVFPLAPSSKSTSGGTAALGCLVKDYFPEPVTVSWNSGALTSGVHTFPAVLQSSGLYSLSSVVTVPSSSLGTQTYICNVNHKPSNTKVDKRVEPKSCDKTHTCPPCPAPEAAGGPSVFLFPPKPKDTLMISRTPEVTCVVVDVSHEDPEVKFNWYVDGVEVHNAKTKPREEQYNSTYRVVSVLTVLHQDWLNGKEYKCKVSNKALPAPIEKTISKAKGQPREPQVYTLPPSREEMTKNQVSLTCLVKGFYPSDIAVEWESNGQPENNYKTTPPVLDSDGSFFLYSKLTVDKSRWQQGNVFSCSVMHEALHNHYTQKSLSLSPG</t>
  </si>
  <si>
    <t>https://www.imgt.org/3Dstructure-DB/cgi/details.cgi?pdbcode=10128, https://go.drugbank.com/drugs/DB14762 , https://drugs.ncats.io/drug/90ZX3Q3FR7</t>
  </si>
  <si>
    <t>SQ_0063</t>
  </si>
  <si>
    <t>DIQMTQSPSSLSASVGDRVTITCKASRDVAIAVAWYQQKPGKVPKLLIYWASTRHTGVPSRFSGSGSRTDFTLTISSLQPEDVADYFCHQYSSYPFTFGSGTKLEIKRTVAAPSVFIFPPSDEQLKSGTASVVCLLNNFYPREAKVQWKVDNALQSGNSQESVTEQDSKDSTYSLSSTLTLSKADYEKHKVYACEVTHQGLSSPVTKSFNRGEC</t>
  </si>
  <si>
    <t>SQ_0023</t>
  </si>
  <si>
    <t>QVQLQQPGAELVKPGASVKMSCKASGYTFTSYNMHWVKQTPGRGLEWIGAIYPGNGDTSYNQKFKGKATLTADKSSSTAYMQLSSLTSEDSAVYYCARSTYYGGDWYFNVWGAGTTVTVSA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</si>
  <si>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opig.stats.ox.ac.uk/webapps/sabdab-sabpred/therasabdab/therasummary/?INN=rituximab&amp;format=Whole+mAb&amp;clintrial=Approved&amp;status=Active&amp;target=MS4A1/CD20&amp;yearprop=1997&amp;isotype=G1&amp;heavy1=QVQLQQPGAELVKPGASVKMSCKASGYTFTSYNMHWVKQTPGRGLEWIGAIYPGNGDTSYNQKFKGKATLTADKSSSTAYMQLSSLTSEDSAVYYCARSTYYGGDWYFNVWGAGTTVTVSA&amp;light1=QIVLSQSPAILSASPGEKVTMTCRASSSVSYIHWFQQKPGSSPKPWIYATSNLASGVPVRFSGSGSGTSYSLTISRVEAEDAATYYCQQWTSNPPTFGGGTKLEIK&amp;heavy2=na&amp;light2=na&amp;struc100=2osl:HL:AB/6y90:HL:CD/6vja:HL:IM/8vgn:AB:HL&amp;struc99=4kaq:HL&amp;struc95to98=8vgo:AB:HL&amp;yearrec=1998&amp;companies=Biogen;Biogen+Idec;Cedars-Sinai+Medical+Center;Chugai+Pharmaceutical;Genentech;Hackensack+University+Medical+Center;Hoosier+Cancer+Research+Network;Janssen+Research+%26+Development;M.+D.+Anderson+Cancer+Center;Mayo+Clinic;Nagoya+University;Oregon+Health+%26+Science+University;Roche;SCRI+Development+Innovations;Takeda+Oncology;University+of+Gottingen;University+of+Texas+M.+D.+Anderson+Cancer+Center;University+of+Tours;Zenyaku+Kogyo&amp;cond_approved=Chronic+lymphocytic+leukaemia;Diffuse+large+B+cell+lymphoma;Follicular+lymphoma;Idiopathic+thrombocytopenic+purpura;Lymphoproliferative+disorders;Microscopic+polyangiitis;Nephrotic+syndrome;Non-Hodgkin%27s+lymphoma;Pemphigus+vulgaris;Rheumatoid+arthritis;Wegener%27s+granulomatosis&amp;cond_active=Mantle-cell+lymphoma;Transplant+rejection;Neuromyelitis+optica;B-cell+lymphoma;Chronic+inflammatory+demyelinating+polyradiculoneuropathy;Glomerulonephritis;Precursor+cell+lymphoblastic+leukaemia-lymphoma;Renal+transplant+rejection&amp;cond_disc=Multiple+sclerosis;Ocular+inflammation;Primary+biliary+cirrhosis;Scleritis;Sjogren%27s+syndrome;Ulcerative+colitis;Dermatomyositis;Graft-versus-host+disease;Lupus+nephritis;Systemic+lupus+erythematosus&amp;dev_tech=&amp;notes=Biosimilars+available</t>
  </si>
  <si>
    <t>SQ_0024</t>
  </si>
  <si>
    <t>QIVLSQSPAILSASPGEKVTMTCRASSSVSYIHWFQQKPGSSPKPWIYATSNLASGVPVRFSGSGSGTSYSLTISRVEAEDAATYYCQQWTSNPPTFGGGTKLEIKTVAAPSVFIFPPSDEQLKSGTASVVCLLNNFYPREAKVQWKVDNALQSGNSQESVTEQDSKDSTYSLSSTLTLSKADYEKHKVYACEVTHQGLSSPVTKSFNRGEC</t>
  </si>
  <si>
    <t>SQ_0060</t>
  </si>
  <si>
    <t>EVQLVQSGAEVKKPGASVKVSCKASGYTFTDYNMHWVRQAPGQGLEWMGEINPNSGGAGYNQKFKGRVTMTTDTSTSTAYMELRSLRSDDTAVYYCARLGYDDIYDDWYF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</si>
  <si>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https://www.imgt.org/3Dstructure-DB/cgi/details.cgi?pdbcode=9533; https://opig.stats.ox.ac.uk/webapps/sabdab-sabpred/therasabdab/therasummary/?INN=romosozumab&amp;format=Whole+mAb&amp;clintrial=Approved&amp;status=NFD&amp;target=SOST&amp;yearprop=2011&amp;isotype=G2&amp;heavy1=EVQLVQSGAEVKKPGASVKVSCKASGYTFTDYNMHWVRQAPGQGLEWMGEINPNSGGAGYNQKFKGRVTMTTDTSTSTAYMELRSLRSDDTAVYYCARLGYDDIYDDWYFDVWGQGTTVTVSS&amp;light1=DIQMTQSPSSLSASVGDRVTITCRASQDISNYLNWYQQKPGKAPKLLIYYTSRLLSGVPSRFSGSGSGTDFTLTISSLQPEDFATYYCQQGDTLPYTFGGGTKVEIK&amp;heavy2=na&amp;light2=na&amp;struc100=None&amp;struc99=None&amp;struc95to98=None&amp;yearrec=2012&amp;companies=ChiroscienceGroup+plc;Amgen;UCB&amp;cond_approved=Male+osteoporosis;Postmenopausal+osteoporosis&amp;cond_active=na&amp;cond_disc=Fracture&amp;dev_tech=&amp;notes=</t>
  </si>
  <si>
    <t>SQ_0061</t>
  </si>
  <si>
    <t>DIQMTQSPSSLSASVGDRVTITCRASQDISNYLNWYQQKPGKAPKLLIYYTSRLLSGVPSRFSGSGSGTDFTLTISSLQPEDFATYYCQQGDTLPYTFGGGTKVEIKRTVAAPSVFIFPPSDEQLKSGTASVVCLLNNFYPREAKVQWKVDNALQSGNSQESVTEQDSKDSTYSLSSTLTLSKADYEKHKVYACEVTHQGLSSPVTKSFNRGEC</t>
  </si>
  <si>
    <t>SQ_0226</t>
  </si>
  <si>
    <t>QVQLQQSGSELKKPGASVKVSCKASGYTFTNYGMNWVKQAPGQGLKWMGWINTYTGEPTYTDDFKGRFAFSLDTSVSTAYLQISSLKADDTAVYFCARGGFGSSYWYFDVWGQGS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</si>
  <si>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https://www.imgt.org/3Dstructure-DB/cgi/details.cgi?pdbcode=10097 , https://drugs.ncats.io/drug/M9BYU8XDQ6</t>
  </si>
  <si>
    <t>SQ_0227</t>
  </si>
  <si>
    <t>DIQLTQSPSSLSASVGDRVSITCKASQDVSIAVAWYQQKPGKAPKLLIYSASYRYTGVPDRFSGSGSGTDFTLTISSLQPEDFAVYYCQQHYITPLTFGAGTKVEIKRTVAAPSVFIFPPSDEQLKSGTASVVCLLNNFYPREAKVQWKVDNALQSGNSQESVTEQDSKDSTYSLSSTLTLSKADYEKHKVYACEVTHQGLSSPVTKSFNRGEC</t>
  </si>
  <si>
    <t>SQ_0228</t>
  </si>
  <si>
    <t>EVQLVESGGGLVQPGRSLRLSCAASRFTFDDYAMHWVRQAPGKGLEWVSGISWNSGRIGYADSVKGRFTISRDNAENSLFLQMNGLRAEDTALYYCAKGRDSFDI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</si>
  <si>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https://go.drugbank.com/drugs/DB11767 , https://www.imgt.org/3Dstructure-DB/cgi/details.cgi?pdbcode=9476</t>
  </si>
  <si>
    <t>SQ_0229</t>
  </si>
  <si>
    <t>DIQMTQSPSSVSASVGDRVTITCRASQGISSWLAWYQQKPGKAPKLLIYGASSLESGVPSRFSGSGSGTDFTLTISSLQPEDFASYYCQQANSFPYTFGQGTKLEIKRTVAAPSVFIFPPSDEQLKSGTASVVCLLNNFYPREAKVQWKVDNALQSGNSQESVTEQDSKDSTYSLSSTLTLSKADYEKHKVYACEVTHQGLSSPVTKSFNRGEC</t>
  </si>
  <si>
    <t>SQ_0058</t>
  </si>
  <si>
    <t>QVQLQESGPGLVKPSETLSLTCAVSGHSISHDHAWSWVRQPPGEGLEWIGFISYSGITNYNPSLQGRVTISRDNSKNTLYLQMNSLRAEDTAVYYCARSLARTTAMDYWGEGTLVTVSSASTKGPSVFPLAPSSKSTSGGTAALGCLVKDYFPEPVTVSWNSGALTSGVHTFPAVLQSSGLYSLSSVVTVPSSNFGTQTYTCNVDHKPSNTKVDKTVERKSCVECPPCPAPPVAGPSVFLFPPKPKDTLMISRTPEVTCVVVDVSQEDPEVQFNWYVDGVEVHNAKTKPREEQFNSTFRVVSVLTVVHQDWLNGKEYKCKVSNKGLPAPIEKTISKTKGQPREPQVYTLPPSQEEMTKNQVSLTCLVKGFYPSDIAVEWESNGQPENNYKTTPPMLDSDGSFFLYSKLTVDKSRWQEGNVFSCSVMHEALHAHYTQKSLSLSP</t>
  </si>
  <si>
    <t>https://www.imgt.org/3Dstructure-DB/cgi/details.cgi?pdbcode=10065; https://opig.stats.ox.ac.uk/webapps/sabdab-sabpred/therasabdab/therasummary/?INN=satralizumab&amp;format=Whole+mAb&amp;clintrial=Approved&amp;status=NFD&amp;target=IL6R/CD126&amp;yearprop=2015&amp;isotype=G2&amp;heavy1=QVQLQESGPGLVKPSETLSLTCAVSGHSISHDHAWSWVRQPPGEGLEWIGFISYSGITNYNPSLQGRVTISRDNSKNTLYLQMNSLRAEDTAVYYCARSLARTTAMDYWGEGTLVTVSS&amp;light1=DIQMTQSPSSLSASVGDSVTITCQASTDISSHLNWYQQKPGKAPELLIYYGSHLLSGVPSRFSGSGSGTDFTFTISSLEAEDAATYYCGQGNRLPYTFGQGTKVEIE&amp;heavy2=na&amp;light2=na&amp;struc100=None&amp;struc99=None&amp;struc95to98=None&amp;yearrec=2017&amp;companies=Chugai+Pharmaceutical;Roche&amp;cond_approved=Neuromyelitis+optica&amp;cond_active=na&amp;cond_disc=Rheumatoid+arthritis&amp;dev_tech=&amp;notes=Satralizumab+is+the+new+name+for+Sapelizumab+(PL116)</t>
  </si>
  <si>
    <t>SQ_0059</t>
  </si>
  <si>
    <t>DIQMTQSPSSLSASVGDSVTITCQASTDISSHLNWYQQKPGKAPELLIYYGSHLLSGVPSRFSGSGSGTDFTFTISSLEAEDAATYYCGQGNRLPYTFGQGTKVEIERTVAAPSVFIFPPSDEQLKSGTASVVCLLNNFYPREAKVQWKVDNALQSGNSQESVTEQDSKDSTYSLSSTLTLSKADYEKHKVYACEVTHQGLSSPVTKSFNRGEC</t>
  </si>
  <si>
    <t>SQ_0025</t>
  </si>
  <si>
    <t>EVQLVESGGGLVQPGGSLRLSCAASGFTFSNYWMNWVRQAPGKGLEWVAAINQDGSEKYYVGSVKGRFTISRDNAKNSLYLQMNSLRVEDTAVYYCVRDYYDILTDYYIHYWYFDLWGRGTLVT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t>
  </si>
  <si>
    <t>https://opig.stats.ox.ac.uk/webapps/sabdab-sabpred/therasabdab/therasummary/?INN=secukinumab&amp;format=Whole+mAb&amp;clintrial=Approved&amp;status=Active&amp;target=IL17A&amp;yearprop=2009&amp;isotype=G1&amp;heavy1=EVQLVESGGGLVQPGGSLRLSCAASGFTFSNYWMNWVRQAPGKGLEWVAAINQDGSEKYYVGSVKGRFTISRDNAKNSLYLQMNSLRVEDTAVYYCVRDYYDILTDYYIHYWYFDLWGRGTLVTVSS&amp;light1=EIVLTQSPGTLSLSPGERATLSCRASQSVSSSYLAWYQQKPGQAPRLLIYGASSRATGIPDRFSGSGSGTDFTLTISRLEPEDFAVYYCQQYGSSPCTFGQGTRLEIK&amp;heavy2=na&amp;light2=na&amp;struc100=6wio:AB/6wir:AB&amp;struc99=None&amp;struc95to98=None&amp;yearrec=2010&amp;companies=Beth+Israel+Deaconess+Medical+Center;GWT-TUD+GmbH;Icahn+School+of+Medicine+at+Mount+Sinai;Novartis;Alcon&amp;cond_approved=Ankylosing+spondylitis;Plaque+psoriasis;Psoriatic+arthritis;Pustular+psoriasis&amp;cond_active=Hidradenitis+suppurativa;Juvenile+rheumatoid+arthritis;Non-radiographic+axial+spondyloarthritis;Rheumatoid+arthritis;Alopecia+areata;Atopic+dermatitis;Giant+cell+arteritis;Necrobiosis+lipoidica;Tendon+injuries&amp;cond_disc=Asthma;Crohn%27s+disease;Dry+eyes;Multiple+sclerosis;Polymyalgia+rheumatica;Type+1+diabetes+mellitus;Uveitis&amp;dev_tech=Abgenix+XenoMouse&amp;notes=Biosimilars+available</t>
  </si>
  <si>
    <t>SQ_0026</t>
  </si>
  <si>
    <t>EIVLTQSPGTLSLSPGERATLSCRASQSVSSSYLAWYQQKPGQAPRLLIYGASSRATGIPDRFSGSGSGTDFTLTISRLEPEDFAVYYCQQYGSSPCTFGQGTRLEIKRTVAAPSVFIFPPSDEQLKSGTASVVCLLNNFYPREAKVQWKVDNALQSGNSQESVTEQDSKDSTYSLSSTLTLSKADYEKHKVYACEVTHQGLSSPVTKSFNRGEC</t>
  </si>
  <si>
    <t>SQ_0230</t>
  </si>
  <si>
    <t>EVQLVESGGKLLKPGGSLKLSCAASGFTFSSFAMSWFRQSPEKRLEWVAEISSGGSYTYYPDTVTGRFTISRDNAKNTLYLEMSSLRSEDTAMYYCARGLWGYYALDYWGQGTS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</si>
  <si>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https://go.drugbank.com/drugs/DB09036 , https://drugs.ncats.io/drug/T4H8FMA7IM</t>
  </si>
  <si>
    <t>SQ_0231</t>
  </si>
  <si>
    <t>QIVLIQSPAIMSASPGEKVTMTCSASSSVSYMYWYQQKPGSSPRLLIYDTSNLASGVPVRFSGSGSGTSYSLTISRMEAEDAATYYCQQWSGYPYTFGGGTKLEIKRTVAAPSVFIFPPSDEQLKSGTASVVCLLNNFYPREAKVQWKVDNALQSGNSQESVTEQDSKDSTYSLSSTLTLSKADYEKHKVYACEVTHQGLSSPVTKSFNRGEC</t>
  </si>
  <si>
    <t>SQ_0056</t>
  </si>
  <si>
    <t>PR_0332</t>
  </si>
  <si>
    <t>Tafasitamab</t>
  </si>
  <si>
    <t>EVQLVESGGGLVKPGGSLKLSCAASGYTFTSYVMHWVRQAPGKGLEWIGYINPYNDGTKYNEKFQGRVTISSDKSISTAYMELSSLRSEDTAMYYCARGTYYYGTRVFDYWGQGTLVTVSSASTKGPSVFPLAPSSKSTSGGTAALGCLVKDYFPEPVTVSWNSGALTSGVHTFPAVLQSSGLYSLSSVVTVPSSSLGTQTYICNVNHKPSNTKVDKKVEPKSCDKTHTCPPCPAPELLGGPDVFLFPPKPKDTLMISRTPEVTCVVVDVSHEDPEVQFNWYVDGVEVHNAKTKPREEQFNSTFRVVSVLTVVHQDWLNGKEYKCKVSNKALPAPEEKTISKTKGQPREPQVYTLPPSREEMTKNQVSLTCLVKGFYPSDIAVEWESNGQPENNYKTTPPMLDSDGSFFLYSKLTVDKSRWQQGNVFSCSVMHEALHNHYTQKSLSLSPGK</t>
  </si>
  <si>
    <t>https://www.imgt.org/3Dstructure-DB/cgi/details.cgi?pdbcode=10835; 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t>
  </si>
  <si>
    <t>SQ_0057</t>
  </si>
  <si>
    <t>DIVMTQSPATLSLSPGERATLSCRSSKSLQNVNGNTYLYWFQQKPGQSPQLLIYRMSNLNSGVPDRFSGSGSGTEFTLTISSLEPEDFAVYYCMQHLEYPITFGAGTKLEIKRTVAAPSVFIFPPSDEQLKSGTASVVCLLNNFYPREAKVQWKVDNALQSGNSQESVTEQDSKDSTYSLSSTLTLSKADYEKHKVYACEVTHQGLSSPVTKSFNRGEC</t>
  </si>
  <si>
    <t>SQ_0233</t>
  </si>
  <si>
    <t>QVQLQESGPGLVKPSETLSLTCTVSGFSLIGYDLNWIRQPPGKGLEWIGIIWGDGTTDYNSAVKSRVTISKDTSKNQFSLKLSSVTAADTAVYYCARGGYWYATSYYFDYWGQGTLVTVSSASTKGPSVFPLAPCSRSTSESTAALGCLVKDYFPEPVTVSWNSGALTSGVHTFPAVLQSSGLYSLSSVVTVPSSNFGTQTYTCNVDHKPSNTKVDKTVERKCCVECPPCPAPPVAGPSVFLFPPKPKDTLMISRTPEVTCVVVDVSHEDPEVQFNWYVDGVEVHNAKTKPREEQFNSTFRVVSVLTVVHQDWLNGKEYKCKVSNKGLPSSIEKTISKTKGQPREPQVYTLPPSREEMTKNQVSLTCLVKGFYPSDIAVEWESNGQPENNYKTTPPMLDSDGSFFLYSKLTVDKSRWQQGNVFSCSVMHEALHNHYTQKSLSLSPGK</t>
  </si>
  <si>
    <t>https://drugs.ncats.io/drug/EQL0E9GCX1 , https://www.imgt.org/3Dstructure-DB/cgi/details.cgi?pdbcode=8941</t>
  </si>
  <si>
    <t>SQ_0234</t>
  </si>
  <si>
    <t>DIQMTQSPSSLSASVGDRVTITCRASQSISNNLNWYQQKPGKAPKLLIYYTSRFHSGVPSRFSGSGSGTDFTFTISSLQPEDIATYYCQQEHTLPYTFGQGTKLEIKRTVAAPSVFIFPPSDEQLKSGTASVVCLLNNFYPREAKVQWKVDNALQSGNSQESVTEQDSKDSTYSLSSTLTLSKADYEKHKVYACEVTHQGLSSPVTKSFNRGEC</t>
  </si>
  <si>
    <t>SQ_0054</t>
  </si>
  <si>
    <t>PR_0339</t>
  </si>
  <si>
    <t>Teprotumumab</t>
  </si>
  <si>
    <t>QVELVESGGGVVQPGRSQRLSCAASGFTFSSYGMHWVRQAPGKGLEWVAIIWFDGSSTYYADSVRGRFTISRDNSKNTLYLQMNSLRAEDTAVYFCARELGRRYFDLWGRGTLVS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</si>
  <si>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https://www.imgt.org/3Dstructure-DB/cgi/details.cgi?pdbcode=9107; https://opig.stats.ox.ac.uk/webapps/sabdab-sabpred/therasabdab/therasummary/?INN=teprotumumab&amp;format=Whole+mAb&amp;clintrial=Approved&amp;status=Active&amp;target=IGF1R/CD221&amp;yearprop=2009&amp;isotype=G1&amp;heavy1=QVELVESGGGVVQPGRSQRLSCAASGFTFSSYGMHWVRQAPGKGLEWVAIIWFDGSSTYYADSVRGRFTISRDNSKNTLYLQMNSLRAEDTAVYFCARELGRRYFDLWGRGTLVSVSS&amp;light1=EIVLTQSPATLSLSPGERATLSCRASQSVSSYLAWYQQKPGQAPRLLIYDASKRATGIPARFSGSGSGTDFTLTISSLEPEDFAVYYCQQRSKWPPWTFGQGTKVESK&amp;heavy2=na&amp;light2=na&amp;struc100=None&amp;struc99=None&amp;struc95to98=None&amp;yearrec=2010&amp;companies=Genmab;Roche;Horizon+Therapeutics+plc&amp;cond_approved=Graves+ophthalmopathy&amp;cond_active=Diffuse+scleroderma&amp;cond_disc=Diabetic+macular+oedema;Advanced+breast+cancer;Hodgkin%27s+disease;Non-Hodgkin%27s+lymphoma;Non-small+cell+lung+cancer;Sarcoma;Solid+tumours&amp;dev_tech=Medarex+UltiMAb+Mouse&amp;notes=</t>
  </si>
  <si>
    <t>SQ_0055</t>
  </si>
  <si>
    <t>EIVLTQSPATLSLSPGERATLSCRASQSVSSYLAWYQQKPGQAPRLLIYDASKRATGIPARFSGSGSGTDFTLTISSLEPEDFAVYYCQQRSKWPPWTFGQGTKVESKRTVAAPSVFIFPPSDEQLKSGTASVVCLLNNFYPREAKVQWKVDNALQSGNSQESVTEQDSKDSTYSLSSTLTLSKADYEKHKVYACEVTHQGLSSPVTKSFNRGEC</t>
  </si>
  <si>
    <t>SQ_0052</t>
  </si>
  <si>
    <t>QVQLVQSGAEVKKPGASVKVSCKASGYIFITYWMTWVRQAPGQGLEWMGQIFPASGSADYNEKFEGRVTMTTDTSTSTAYMELRSLRSDDTAVYYCARGGGGFAYWGQGT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t>
  </si>
  <si>
    <t>https://go.drugbank.com/drugs/DB14004, https://www.imgt.org/3Dstructure-DB/cgi/details.cgi?pdbcode=9672</t>
  </si>
  <si>
    <t>SQ_0053</t>
  </si>
  <si>
    <t>DIQMTQSPSSLSASVGDRVTITCRTSENIYSYLAWYQQKPGKAPKLLIYNAKTLAEGVPSRFSGSGSGTDFTLTISSLQPEDFATYYCQHHYGIPFTFGQGTKVEIKRTVAAPSVFIFPPSDEQLKSGTASVVCLLNNFYPREAKVQWKVDNALQSGNSQESVTEQDSKDSTYSLSSTLTLSKADYEKHKVYACEVTHQGLSSPVTKSFNRGEC</t>
  </si>
  <si>
    <t>SQ_0043</t>
  </si>
  <si>
    <t>QVQLQESGPGLVRPSQTLSLTCTVSGYSITSDHAWSWVRQPPGRGLEWIGYISYSGITTYNPSLKSRVTMLRDTSKNQFSLRLSSVTAADTAVYYCARSLARTTAMDYWGQGSL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t>
  </si>
  <si>
    <t>patents.google.com/patent/US20110245473A1/en?oq=20110245473; https://opig.stats.ox.ac.uk/webapps/sabdab-sabpred/therasabdab/therasummary/?INN=tocilizumab&amp;format=Whole+mAb&amp;clintrial=Approved&amp;status=Active&amp;target=IL6R/CD126&amp;yearprop=2004&amp;isotype=G1&amp;heavy1=QVQLQESGPGLVRPSQTLSLTCTVSGYSITSDHAWSWVRQPPGRGLEWIGYISYSGITTYNPSLKSRVTMLRDTSKNQFSLRLSSVTAADTAVYYCARSLARTTAMDYWGQGSLVTVSS&amp;light1=DIQMTQSPSSLSASVGDRVTITCRASQDISSYLNWYQQKPGKAPKLLIYYTSRLHSGVPSRFSGSGSGTDFTFTISSLQPEDIATYYCQQGNTLPYTFGQGTKVEIK&amp;heavy2=na&amp;light2=na&amp;struc100=8j6f:HL&amp;struc99=None&amp;struc95to98=None&amp;yearrec=2004&amp;companies=Assistance+Publique+Hopitaux+de+Paris;Charite+-+Universitatsmedizin+Berlin;Chugai+Pharmaceutical;Hospital+for+Special+Surgery;JW+Pharmaceutical;Roche;University+Hospital+Inselspital;University+Hospital;Osaka+University+Tubingen;University+of+Bern;University+of+Pittsburgh&amp;cond_approved=Drug+hypersensitivity;Giant+cell+arteritis;Giant+lymph+node+hyperplasia;Juvenile+rheumatoid+arthritis;Rheumatoid+arthritis;Vasculitis&amp;cond_active=Adult-onset+Still%27s+disease;Osteoarthritis;Systemic+scleroderma;Amyotrophic+lateral+sclerosis;Dermatomyositis;Familial+Mediterranean+fever;Polymyalgia+rheumatica;Polymyositis;Pulmonary+arterial+hypertension;Schnitzler+syndrome;Urogenital+cancer&amp;cond_disc=Chronic+lymphocytic+leukaemia;Ankylosing+spondylitis;Crohn%27s+disease;Multiple+myeloma;Pancreatic+cancer;Systemic+lupus+erythematosus&amp;dev_tech=&amp;notes=Biosimilars+available</t>
  </si>
  <si>
    <t>SQ_0044</t>
  </si>
  <si>
    <t>DIQMTQSPSSLSASVGDRVTITCRASQDISSYLNWYQQKPGKAPKLLIYYTSRLHSGVPSRFSGSGSGTDFTFTISSLQPEDIATYYCQQGNTLPYTFGQGTKVEIKRTVAAPSVFIFPPSDEQLKSGTASVVCLLNNFYPREAKVQWKVDNALQSGNSQESVTEQDSKDSTYSLSSTLTLSKADYEKHKVYACEVTHQGLSSPVTKSFNRGEC</t>
  </si>
  <si>
    <t>SQ_0236</t>
  </si>
  <si>
    <t>QIQLVQSGPVLKQPGETVKISCKASGYTFTNYGMNWVKQAPGKGLKWMGWINTYTGESTYADDFKGRFAFSLETFVTTACLQINNLKNEDTATYFCARWGPHTAPYSMDNWGQGTSVTVSS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t>
  </si>
  <si>
    <t>https://drugs.ncats.io/drug/K1KT5M40JC; https://go.drugbank.com/drugs/DB00081</t>
  </si>
  <si>
    <t>SQ_0237</t>
  </si>
  <si>
    <t>QLVLTQSSSASFSLGASAKLTCTLSSQHSTYTIEWYQQQPLKPPKYVMELKKDGSHSTGDGIPDRFSGSSSGADRYLRISNIQPEDEAIYICGMGNKIKEQFVYVFGGGTKVTVLGQPKSTPTLTVFPPSSEELKENKATLVCLISNFSPSGVTVAWKANGTPITQGVDTSNPTKEGNKFMASSFLHLTSDQWRSHNSFTCQVTHEGDTVEKSLSPAECL</t>
  </si>
  <si>
    <t>SQ_0027</t>
  </si>
  <si>
    <t>EVQLVESGGGLVQPGGSLRLSCAASGFNIKDTYIHWVRQAPGKGLEWVARIYPTNGYTRYADSVKGRFTISADTSKNTAYLQMNSLRAEDTAVYYCSRWGGDGFYAMDYWGQGTLVTVSSASTKGPSVFPLAPSSKSTSGGTAALGCLVKDYFPEPVTVSWNSGALTSGVHTFPAVLQSSGLYSLSSVVTVPSSSLGTQTYICNVNHKPSNTKVDKKVEPKSCDKTHTCPPCPAPELLGGPSVFLFPPKPKDTLMISRTPEVTCVVVDVSHEDPEVKFNWYVDGVEVHNAKTKPREEQYNSTYRVVSVLTVLHQDWLNGKEYKCKVSNKALPAPIEKTISKAKGQPREPQVYTLPPSREEMTKNQVSLTCLVKGFYPSDIAVEWESNGQPENNYKTTPPVLDSDGSFFLYSKLTVDKSRWQQGNVFSCSVMHEALHNHYTQKSLSLSPGK</t>
  </si>
  <si>
    <t>https://drugs.ncats.io/drug/P188ANX8CK; 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t>
  </si>
  <si>
    <t>SQ_0028</t>
  </si>
  <si>
    <t>DIQMTQSPSSLSASVGDRVTITCRASQDVNTAVAWYQQKPGKAPKLLIYSASFLYSGVPSRFSGSRSGTDFTLTISSLQPEDFATYYCQQHYTTPPTFGQGTKVEIKRTVAAPSVFIFPPSDEQLKSGTASVVCLLNNFYPREAKVQWKVDNALQSGNSQESVTEQDSKDSTYSLSSTLTLSKADYEKHKVYACEVTHQGLSSPVTKSFNRGEC</t>
  </si>
  <si>
    <t>SQ_0041</t>
  </si>
  <si>
    <t>EVQLVQSGAEVKKPGESLKISCKGSGYSFTTYWLGWVRQMPGKGLDWIGIMSPVDSDIRYSPSFQGQVTMSVDKSITTAYLQWNSLKASDTAMYYCARRRPGQGYFDFWGQGTLVTVSSSSTKGPSVFPLAPSSKSTSGGTAALGCLVKDYFPEPVTVSWNSGALTSGVHTFPAVLQSSGLYSLSSVVTVPSSSLGTQTYICNVNHKPSNTKVDKRVEPKSCDKTHTCPPCPAPELLGGPSVFLFPPKPKDTLMISRTPEVTCVVVDVSHEDPEVKFNWYVDGVEVHNAKTKPREEQYNSTYRVVSVLTVLHQDWLNGKEYKCKVSNKALPAPIEKTISKAKGQPREPQVYTLPPSRDELTKNQVSLTCLVKGFYPSDIAVEWESNGQPENNYKTTPPVLDSDGSFFLYSKLTVDKSRWQQGNVFSCSVMHEALHNHYTQKSLSLSPGK</t>
  </si>
  <si>
    <t>https://drugs.ncats.io/drug/FU77B4U5Z0; 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t>
  </si>
  <si>
    <t>SQ_0042</t>
  </si>
  <si>
    <t>DIQMTQSPSSLSASVGDRVTITCRASQGISSWLAWYQQKPEKAPKSLIYAASSLQSGVPSRFSGSGSGTDFTLTISSLQPEDFATYYCQQYNIYPYTFGQGTKLEIKRTVAAPSVFIFPPSDEQLKSGTASVVCLLNNFYPREAKVQWKVDNALQSGNSQESVTEQDSKDSTYSLSSTLTLSKADYEKHKVYACEVTHQGLSSPVTKSFNRGEC</t>
  </si>
  <si>
    <t>SQ_0050</t>
  </si>
  <si>
    <t>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t>
  </si>
  <si>
    <t>https://go.drugbank.com/drugs/DB09033, https://www.imgt.org/3Dstructure-DB/cgi/SeqFasta.cgi?seq=QVQLVQSGAEVKKPGASVKVSCKGSGYTFTSYWMHWVRQAPGQRLEWIGEIDPSESNTNYNQKFKGRVTLTVDISASTAYMELSSLRSEDTAVYYCARGGYDGWDYAIDYWGQGTLVTVSSASTKGPSVFPLAPSSKSTSGGTAALGCLVKDYFPEPVTVSWNSGALTSGVHTFPAVLQSSGLYSLSSVVTVPSSSLGTQTYICNVNHKPSNTKVDKKVEPKSCDKTHTCPPCPAPELAGAPSVFLFPPKPKDTLMISRTPEVTCVVVDVSHEDPEVKFNWYVDGVEVHNAKTKPREEQYNSTYRVVSVLTVLHQDWLNGKEYKCKVSNKALPAPIEKTISKAKGQPREPQVYTLPPSRDELTKNQVSLTCLVKGFYPSDIAVEWESNGQPENNYKTTPPVLDSDGSFFLYSKLTVDKSRWQQGNVFSCSVMHEALHNHYTQKSLSLSPGK&amp;pdb=9093&amp;chainId=9093_H&amp;chainDesc=H-GAMMA-1&amp;chainDescdetails=VH%20(1-121)%20[D1]%20|%20CH1%20(122-219)%20[D2]%20|%20CH2%20(235-344)%20[D3]%20|%20CH3%20(345-449)%20[D4], https://go.drugbank.com/drugs/DB09033,https://drugs.ncats.io/drug/9RV78Q2002; https://opig.stats.ox.ac.uk/webapps/sabdab-sabpred/therasabdab/therasummary/?INN=vedolizumab&amp;format=Whole+mAb&amp;clintrial=Approved&amp;status=Active&amp;target=ITGA4B7&amp;yearprop=2008&amp;isotype=G1&amp;heavy1=QVQLVQSGAEVKKPGASVKVSCKGSGYTFTSYWMHWVRQAPGQRLEWIGEIDPSESNTNYNQKFKGRVTLTVDISASTAYMELSSLRSEDTAVYYCARGGYDGWDYAIDYWGQGTLVTVSS&amp;light1=DVVMTQSPLSLPVTPGEPASISCRSSQSLAKSYGNTYLSWYLQKPGQSPQLLIYGISNRFSGVPDRFSGSGSGTDFTLKISRVEAEDVGVYYCLQGTHQPYTFGQGTKVEIK&amp;heavy2=na&amp;light2=na&amp;struc100=None&amp;struc99=None&amp;struc95to98=None&amp;yearrec=2009&amp;companies=Medical+College+of+Wisconsin;Millennium+Pharmaceuticals;Takeda;Takeda+Oncology&amp;cond_approved=Crohn%27s+disease;Ulcerative+colitis&amp;cond_active=Graft-versus-host+disease;Coeliac+disease&amp;cond_disc=Malignant+melanoma&amp;dev_tech=&amp;notes=</t>
  </si>
  <si>
    <t>SQ_0051</t>
  </si>
  <si>
    <t>DVVMTQSPLSLPVTPGEPASISCRSSQSLAKSYGNTYLSWYLQKPGQSPQLLIYGISNRFSGVPDRFSGSGSGTDFTLKISRVEAEDVGVYYCLQGTHQPYTFGQGTKVEIKRTVAAPSVFIFPPSDEQLKSGTASVVCLLNNFYPREAKVQWKVDNALQSGNSQESVTEQDSKDSTYSLSSTLTLSKADYEKHKVYACEVTHQGLSSPVTKSFNRGEC</t>
  </si>
  <si>
    <t>YXEGTFTSDYSIXLDKIAQKAFVQWLIAGGPSSGAPPPS</t>
  </si>
  <si>
    <t>https://go.drugbank.com/drugs/DB15171 , https://drugs.ncats.io/drug/OYN3CCI6QE</t>
  </si>
  <si>
    <t>SQ_0242</t>
  </si>
  <si>
    <t>QVQLVESGGGVVQPGRSLRLSCAASGFTFSSYGMHWVRQAPGKGLEWVAVIWYDGSNKYYADSVKGRFTISRDNSKNTLYLQMNSLRAEDTAVYYCARDPRGATLYYYYYGMDVWGQGTT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</si>
  <si>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https://gsrs.ncats.nih.gov/ginas/app/beta/substances/7cd22948-29a9-4d4e-b53f-5525cd685d9f , https://go.drugbank.com/drugs/DB11771</t>
  </si>
  <si>
    <t>SQ_0243</t>
  </si>
  <si>
    <t>DIQMTQSPSSLSASVGDRVTITCRASQSINSYLDWYQQKPGKAPKLLIYAASSLQSGVPSRFSGSGSGTDFTLTISSLQPEDFATYYCQQYYSTPFTFGPGTKVEIKRTVAAPSVFIFPPSDEQLKSGTASVVCLLNNFYPREAKVQWKVDNALQSGNSQESVTEQDSKDSTYSLSSTLTLSKADYEKHKVYACEVTHQGLSSPVTKSFNRGEC</t>
  </si>
  <si>
    <t>EVQLVESGGGLVQPGGSLRLSCAASGFTFSDYWMYWVRQAPGKGLEWVSEINTNGLITKYPDSVKGRFTISRDNAKNTLYLQMNSLRPEDTAVYYCARSPSGFNRGQGTLVTVSSGGGGSGGGSEVQLVESGGGLVQPGNSLRLSCAASGFTFSSFGMSWVRQAPGKGLEWVSSISGSGSDTLYADSVKGRFTISRDNAKTTLYLQMNSLRPEDTAVYYCTIGGSLSRSSQGTLVTVSSGGGGSGGGSEVQLVESGGGLVQPGGSLRLSCAASGFTFSDYWMYWVRQAPGKGLEWVSEINTNGLITKYPDSVKGRFTISRDNAKNTLYLQMNSLRPEDTAVYYCARSPSGFNRGQGTLVTVSS</t>
  </si>
  <si>
    <t>https://www.imgt.org/3Dstructure-DB/cgi/details.cgi?pdbcode=9369</t>
  </si>
  <si>
    <t>Sonelokimab</t>
  </si>
  <si>
    <t>DVQLVESGGGLVQPGGSLRLSCAASGRTFSSYVVGWFRQAPGKEREFIGAISGSGESIYYAVSEKGRFTISRDNSKNTLYLQMNSLRPEDTAVYYCTADQEFGYLRFGRSEYWGQGTLVTVSSGGGGSGGGSEVQLVESGGGLVQPGNSLRLSCAASGFTFSSFGMSWVRQAPGKGLEWVSSISGSGSDTLYADSVKGRFTISRDNAKTTLYLQMNSLRPEDTAVYYCTIGGSLSRSSQGTLVTVSSGGGGSGGGSEVQLVESGGGLVQPGGSLRLSCAASGRTYDAMGWLRQAPGKEREFVAAISGSGDDTYYADSVKGRFTISRDNSKNTLYLQMNSLRPEDTAVYYCATRRGLYYVWDANDYENWGQGTLVTVSS</t>
  </si>
  <si>
    <t>https://drugs.ncats.io/drug/LEN0OCZ4SH , https://www.imgt.org/3Dstructure-DB/cgi/details.cgi?pdbcode=11137</t>
  </si>
  <si>
    <t>EVQLVESGGG LVQPGGSLRL SCAASGSVFK INVMAWYRQA PGKGRELVAG IISGGSTSYADSVKGRFTIS RDNAKNTLYL QMNSLRPEDT AVYYCAFITT ESDYDLGRRY WGQGTLVTVSSGGGGSGGGS EVQLVESGGG LVQPGNSLRL SCAASGFTFS SFGMSWVRQA PGKGLEWVSSISGSGSDTLY ADSVKGRFTI SRDNAKTTLY LQMNSLRPED TAVYYCTIGG SLSRSSQGTLVTVSS</t>
  </si>
  <si>
    <t>https://drugs.ncats.io/drug/9OD8ISS64U,https://www.kegg.jp/entry/D11005</t>
  </si>
  <si>
    <t>SQ_0240</t>
  </si>
  <si>
    <t>EVQLVQSGAEVKKPGESLRISCKGSGYSFSTYWISWVRQMPGKGLEWMGKIYPGDSYTNYSPSFQGQVTISADKSISTAYLQWSSLKASDTAMYYCARGYGIFDYWGQGTLVTVSSASTKGPSVFPLAPCSRSTSESTAALGCLVKDYFPEPVTVSWNSGALTSGVHTFPAVLQSSGLYSLSSVVTVPSSNFGTQTYTCNVDHKPSNTKVDKTVERKCCVECPPCPAPPVAGPSVFLFPPKPKDTLMISRTPEVTCVVVDVSHEDPEVQFNWYVDGVEVHNAKTKPREEQFNSTFRVVSVLTVVHQDWLNGKEYKCKVSNKGLPAPIEKTISKTKGQPREPQVYTLPPSREEMTKNQVSLTCLVKGFYPSDIAVEWESNGQPENNYKTTPPMLDSDGSFFLYSKLTVDKSRWQQGNVFSCSVMHEALHNHYTQKSLSLSPGK</t>
  </si>
  <si>
    <t>https://gsrs.ncats.nih.gov/ginas/app/beta/substances/6YY8O697VF , https://drugs.ncats.io/substance/6YY8O697VF</t>
  </si>
  <si>
    <t>SQ_0241</t>
  </si>
  <si>
    <t>SYELTQPPSVSVSPGQTASITCSGDNIGDQYAHWYQQKPGQSPVLVIYQDKNRPSGIPERFSGSNSGNTATLTISGTQAMDEADYYCATYTGFGSLAVFGGGTKLTVLGQPKAAPSVTLFPPSSEELQANKATLVCLISDFYPGAVTVAWKADSSPVKAGVETTTPSKQSNNKYAASSYLSLTPEQWKSHRSYSCQVTHEGSTVEKTVAPTECS</t>
  </si>
  <si>
    <t>SQ_0212</t>
  </si>
  <si>
    <t>EVQLVESGGG LVQPGGSLRL SCAASGFTFI SYAMSWVRQA PGKGLEWVAS ISSGGNTYYPDSVKGRFTIS RDNAKNSLYL QMNSLRAEDT AVYYCARLDG YYFGFAYWGQ GTLVTVSSASTKGPSVFPLA PSSKSTSGGT AALGCLVKDY FPEPVTVSWN SGALTSGVHT FPAVLQSSGLYSLSSVVTVP SSSLGTQTYI CNVNHKPSNT KVDKKVEPKS CDKTHTCPPC PAPEALGAPSVFLFPPKPKD TLMISRTPEV TCVVVDVSHE DPEVKFNWYV DGVEVHNAKT KPREEQYNSTYRVVSVLTVL HQDWLNGKEY KCKVSNKALP APIEKTISKA KGQPREPQVY TLPPSREEMTKNQVSLTCLV KGFYPSDIAV EWESNGQPEN NYKTTPPVLD SDGSFFLYSK LTVDKSRWQQGNVFSCSVMH EALHNHYTQK SLSLSPGK</t>
  </si>
  <si>
    <t>https://www.kegg.jp/entry/D08857, https://drugs.ncats.io/drug/OU46IGC49F</t>
  </si>
  <si>
    <t>SQ_0213</t>
  </si>
  <si>
    <t>DIQMTQSPSS LSASVGDRVT ITCKASESVD NYGKSLMHWY QQKPGKAPKL LIYRASNLESGVPSRFSGSG SGTDFTLTIS SLQPEDFATY YCQQSNEDPW TFGGGTKVEI KRTVAAPSVFIFPPSDEQLK SGTASVVCLL NNFYPREAKV QWKVDNALQS GNSQESVTEQ DSKDSTYSLSSTLTLSKADY EKHKVYACEV THQGLSSPVT KSFNRGEC</t>
  </si>
  <si>
    <t>SQ_0210</t>
  </si>
  <si>
    <t>XVQLVESGGG VVQPGRSLRL SCAASGFAFS SYGMHWVRQA PGKGLEWVAV IWFDGTKKYYTDSVKGRFTI SRDNSKNTLY LQMNTLRAED TAVYYCARDR GIGARRGPYY MDVWGKGTTVTVSSASTKGP SVFPLAPSSK STSGGTAALG CLVKDYFPEP VTVSWNSGAL TSGVHTFPAVLQSSGLYSLS SVVTVPSSSL GTQTYICNVN HKPSNTKVDK RVEPKSCDKT HTCPPCPAPELLGGPSVFLF PPKPKDTLMI SRTPEVTCVV VDVSHEDPEV KFNWYVDGVE VHNAKTKPREEQYNSTYRVV SVLTVLHQDW LNGKEYKCKV SNKALPAPIE KTISKAKGQP REPQVYTLPPSREEMTKNQV SLTCLVKGFY PSDIAVEWES NGQPENNYKT TPPVLDSDGS FFLYSKLTVDKSRWQQGNVF SCSVMHEALH NHYTQKSLSL SPG</t>
  </si>
  <si>
    <t>https://www.kegg.jp/entry/D10541, https://drugs.ncats.io/drug/105J35OE21</t>
  </si>
  <si>
    <t>SQ_0211</t>
  </si>
  <si>
    <t>DIQMTQSPSS LSASVGDRVT ITCRASQSIS SYLNWYQQKP GKAPKLLIYA ASSLQSGVPSRFSGSGSGTD FTLTISSLQP EDFATYYCQQ SYSTPLTFGG GTKVEIKRTV AAPSVFIFPPSDEQLKSGTA SVVCLLNNFY PREAKVQWKV DNALQSGNSQ ESVTEQDSKD STYSLSSTLTLSKADYEKHK VYACEVTHQG LSSPVTKSFN RGEC</t>
  </si>
  <si>
    <t>SQ_0244</t>
  </si>
  <si>
    <t>QVQLVQSGAEVKKPGASVKVSCKASGYTFTSYWMNWVRQAPGQGLEWMGRIDPYDSETHYAQKLQGRVTMTTDTSTSTAYMELRSLRSDDTAVYYCARGGYDFDVGTLYWFFDVWGQGTTVTVSSASTKGPSVFPLAPCSRSTSESTAALGCLVKDYFPEPVTVSWNSGALTSGVHTFPAVLQSSGLYSLSSVVTVPSSSLGTKTYTCNVDHKPSNTKVDKRVESKYGPPCPPCPAPEFLGGPSVFLFPPKPKDTLMISRTPEVTCVVVDVSQEDPEVQFNWYVDGVEVHNAKTKPREEQFNSTYRVVSVLTVLHQDWLNGKEYKCKVSNKGLPSSIEKTISKAKGQPREPQVYTLPPSQEEMTKNQVSLTCLVKGFYPSDIAVEWESNGQPENNYKTTPPVLDSDGSFFLYSRLTVDKSRWQEGNVFSCSVMHEALHNHYTQKSLSLSLGK</t>
  </si>
  <si>
    <t>https://gsrs.ncats.nih.gov/ginas/app/beta/substances/17c17b31-2a1e-4b6b-affc-012bbad2dbd2</t>
  </si>
  <si>
    <t>SQ_0245</t>
  </si>
  <si>
    <t>DIQMTQSPSSLSASVGDRVTITCRASENIYSYLAWYQQKPGKAPKLLIYNAKTLAEGVPSRFSGSGSGTDFTLTISSLQPEDFATYYCQHHYGTPRTFGGGTKVEIKRTVAAPSVFIFPPSDEQLKSGTASVVCLLNNFYPREAKVQWKVDNALQSGNSQESVTEQDSKDSTYSLSSTLTLSKADYEKHKVYACEVTHQGLSSPVTKSFNRGEC</t>
  </si>
  <si>
    <t>Manually Audited</t>
  </si>
  <si>
    <t>Trial ID</t>
  </si>
  <si>
    <t>Trial External Source</t>
  </si>
  <si>
    <t>External Source Identifier</t>
  </si>
  <si>
    <t>Molecule Assessed for ADA INN Name</t>
  </si>
  <si>
    <t>Therapeutic Assessed for ADA Trade name</t>
  </si>
  <si>
    <t>Therapeutic Assessed for ADA ID</t>
  </si>
  <si>
    <t>IDC Row identifier</t>
  </si>
  <si>
    <t>Immunogenicity testing</t>
  </si>
  <si>
    <t>Therapeutic Exposure Status</t>
  </si>
  <si>
    <t>Trial Arm Description</t>
  </si>
  <si>
    <t>Trial Arm Timepoint Description</t>
  </si>
  <si>
    <t>Dosing Description</t>
  </si>
  <si>
    <t>Therapeutic Dosing Schedule Description</t>
  </si>
  <si>
    <t>Disease Indication Category</t>
  </si>
  <si>
    <t>Disease Indication Description</t>
  </si>
  <si>
    <t>Co-administered drugs</t>
  </si>
  <si>
    <t>Patient Population</t>
  </si>
  <si>
    <t>Trial Start Date</t>
  </si>
  <si>
    <t>Trial End Date</t>
  </si>
  <si>
    <t>Therapeutic Route of Administration</t>
  </si>
  <si>
    <t>Immunogenicity Assessment Reported Up To (Days)</t>
  </si>
  <si>
    <t>Number of Patients analyzed for ADA</t>
  </si>
  <si>
    <t>Number of ADA+ patients</t>
  </si>
  <si>
    <t>Frequency of ADA+ patients</t>
  </si>
  <si>
    <t>ADA detection assay used</t>
  </si>
  <si>
    <t>ADA assay sensitivity or calculation</t>
  </si>
  <si>
    <t>Number of patients analyzed for ADA titers</t>
  </si>
  <si>
    <t>Average ADA titers</t>
  </si>
  <si>
    <t>nADAs detected</t>
  </si>
  <si>
    <t>Number of patients analyzed for nADAs titers</t>
  </si>
  <si>
    <t>Average nADA's titers</t>
  </si>
  <si>
    <t>Number of patients analyzed for nADA</t>
  </si>
  <si>
    <t>Number of patients with nADAs</t>
  </si>
  <si>
    <t>Frequency nADA+ patients reported</t>
  </si>
  <si>
    <t>Frequency of patients with hypersensitivity or injection site reactions</t>
  </si>
  <si>
    <t>ADA interpreted to impact PK</t>
  </si>
  <si>
    <t>ADA interpreted to impact Efficacy</t>
  </si>
  <si>
    <t>Prospective or Retrospective</t>
  </si>
  <si>
    <t>Randomized or Not Randomized</t>
  </si>
  <si>
    <t>Trial Blinding Type</t>
  </si>
  <si>
    <t>Therapeutic Comparator</t>
  </si>
  <si>
    <t>Trial Primary Endpoint</t>
  </si>
  <si>
    <t>CT0617</t>
  </si>
  <si>
    <t>Clinicaltrials.gov</t>
  </si>
  <si>
    <t>NCT00611208</t>
  </si>
  <si>
    <t>CT0617_A1_001</t>
  </si>
  <si>
    <t>Anti-A-Dmdt390-Bisfv Antibodies</t>
  </si>
  <si>
    <t>Therapeutic Exposed</t>
  </si>
  <si>
    <t>A-dmdt390-bisfv (ucht1) 2.5 – 11.25 μg/kg</t>
  </si>
  <si>
    <t>Treatment period - day 4</t>
  </si>
  <si>
    <t>2.5 – 11.25 μg/kg over 15 minutes</t>
  </si>
  <si>
    <t/>
  </si>
  <si>
    <t>Cancer and neoplasms</t>
  </si>
  <si>
    <t>T-Cell Lymphoma</t>
  </si>
  <si>
    <t>18 Years and older, bilirubin &lt; 1.5 mg/dL, transaminases &lt; 2.5 X ULN, albumin &gt; 3 gm/dL, creatinine &lt; 2.0 mg/dL, normal echocardiogram (EF &gt; 50% normal)</t>
  </si>
  <si>
    <t>Intravenous</t>
  </si>
  <si>
    <t>Not reported</t>
  </si>
  <si>
    <t>CT0001</t>
  </si>
  <si>
    <t>EU Clinical Trials Register</t>
  </si>
  <si>
    <t>2004-001236-23</t>
  </si>
  <si>
    <t>CT0001_A1_002</t>
  </si>
  <si>
    <t>Anti-Efalizumab Antibodies</t>
  </si>
  <si>
    <t>Experimental: efalizumab</t>
  </si>
  <si>
    <t>Continuous treatment (ct) period</t>
  </si>
  <si>
    <t>Ft period responders (those with pga ratings of “good”, “excellent” or “cleared” at ft week 12) could choose to receive continuous treatment (ct) with efalizumab on a compassionate basis until commercial drug became available. these subjects had a final follow-up visit 8 weeks after their last ft period visit, which was considered the end of their trial participation</t>
  </si>
  <si>
    <t>Efalizumab 1 mg/kg sc qw from week 12 to 20</t>
  </si>
  <si>
    <t>Inflammation and autoimmunity</t>
  </si>
  <si>
    <t>Plaque Psoriasis</t>
  </si>
  <si>
    <t>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t>
  </si>
  <si>
    <t>Subcutaneous</t>
  </si>
  <si>
    <t>Prospective</t>
  </si>
  <si>
    <t>Not Randomized</t>
  </si>
  <si>
    <t>Open Label</t>
  </si>
  <si>
    <t>Physician’s Global Assessment (PGA) ratings of “Good”, “Excellent” or “Clear” at FT Week 12</t>
  </si>
  <si>
    <t>CT0001_A1_003</t>
  </si>
  <si>
    <t>Transition treatment (tt) period</t>
  </si>
  <si>
    <t>Ft period non-responders (those with pga ratings of “fair” or worse at ft week 12 or earlier) could enter the transition treatment (tt) period, during which they received 12 weeks of treatment with another medication approved for the treatment of moderate to severe psoriasis, chosen by the investigator or treating physician based on the subject’s medical and treatment history</t>
  </si>
  <si>
    <t>Another medication approved for the treatment of moderate to severe psoriasis</t>
  </si>
  <si>
    <t>CT0001_A1_004</t>
  </si>
  <si>
    <t>Observational (ob) period</t>
  </si>
  <si>
    <t>Subjects who did not wish to receive any anti-psoriatic therapy – regardless of ft period response status – could enter the observational (ob) period, which would last for up to 8 weeks</t>
  </si>
  <si>
    <t>No anti-psoriatic therapy</t>
  </si>
  <si>
    <t>CT0001_A1_005</t>
  </si>
  <si>
    <t>Re-treatment period</t>
  </si>
  <si>
    <t>In case of disease recurrence during this period that was more inflammatory than baseline, ft period responders would enter the re-treatment (rt) period, during which they would receive 12 weeks of re-treatment with open-label efalizumab</t>
  </si>
  <si>
    <t>Efalizumab 1 mg/kg sc qw for 12 weeks</t>
  </si>
  <si>
    <t>CT0001_A1_006</t>
  </si>
  <si>
    <t>Follow-up period</t>
  </si>
  <si>
    <t>All subjects were to have a final follow-up visit, which would occur 8 weeks after the last visit of the ft, rt or tt period. subjects of the ob period did not have a follow-up visit</t>
  </si>
  <si>
    <t>CT0002</t>
  </si>
  <si>
    <t>2004-002815-10</t>
  </si>
  <si>
    <t>CT0002_A1_001</t>
  </si>
  <si>
    <t>Anti-Infliximab Antibodies</t>
  </si>
  <si>
    <t>Group ii: infliximab + pbo</t>
  </si>
  <si>
    <t>Treatment period(main study week 30)</t>
  </si>
  <si>
    <t>Infliximab infusions of 5 mg/kg at weeks 0, 2, 6, 14, and 22, and one or more pbo over-encapsulated tablets daily (the number of tablets equivalent to the number of tablets needed for the dose closest to, but not exceeding, 2.5 mg/kg/day aza) through week 30</t>
  </si>
  <si>
    <t>Infliximab: 5 mg/kg iv weeks 0, 2, 6, 14, and 22+placebo</t>
  </si>
  <si>
    <t>Crohn'S Disease (Cd)</t>
  </si>
  <si>
    <t>Crohn’s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naïve to immunomodulators and biologic therapies</t>
  </si>
  <si>
    <t>Randomized</t>
  </si>
  <si>
    <t>Double</t>
  </si>
  <si>
    <t>Placebo/Sham</t>
  </si>
  <si>
    <t>The primary objective of the Main Study (Week 30) was to compare the efficacy of infliximab (IFX) + placebo (PBO) over-encapsulated tablets and IFX combined with azathioprine (AZA) with that of AZA + PBO infusions in the treatment of patients with moderate-to-severe Crohn’s disease</t>
  </si>
  <si>
    <t>CT0002_A2_001</t>
  </si>
  <si>
    <t>Group iii: infliximab + aza</t>
  </si>
  <si>
    <t>Infliximab infusions of 5 mg/kg administered at weeks 0, 2, 6, 14, and 22, and one or more over-encapsulated aza tablets daily (dose closest to, but not exceeding, 2.5 mg/kg/day) through week 30</t>
  </si>
  <si>
    <t>Infliximab: 5 mg/kg iv weeks 0, 2, 6, 14, and 22
aza: 2.5 mg/kg/day po week 30</t>
  </si>
  <si>
    <t>Aza</t>
  </si>
  <si>
    <t>CT0002_A1_002</t>
  </si>
  <si>
    <t>Treatment period(extension week 46)</t>
  </si>
  <si>
    <t>Infliximab infusions of 5 mg/kg at weeks 0, 2, 6, 14, and 22, and one or more + pbo over-encapsulated tablets daily (the number of tablets equivalent to the number of tablets needed for the dose closest to, but not exceeding, 2.5 mg/kg/day aza) through week 30</t>
  </si>
  <si>
    <t>CT0002_A2_002</t>
  </si>
  <si>
    <t>CT0469</t>
  </si>
  <si>
    <t>NCT02722044</t>
  </si>
  <si>
    <t>CT0469_A1_001</t>
  </si>
  <si>
    <t>Anti-Adalimumab Antibodies</t>
  </si>
  <si>
    <t>Experimental: adalimumab (m923) 40 mg</t>
  </si>
  <si>
    <t>Treatment period-baseline</t>
  </si>
  <si>
    <t>Participants self-administered 40 milligrams (mg) of m923 every 2 weeks, as a subcutaneous injection using an auto-injector, for up to a maximum of 32 weeks</t>
  </si>
  <si>
    <t>40 mg of m923 every 2 weeks for 32 weeks</t>
  </si>
  <si>
    <t>Rheumatoid Arthritis</t>
  </si>
  <si>
    <t>Participants &gt;=18 years old at the time of Screening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
RA diagnosed for at least 6 months before Screening
Meets classification criteria for rheumatoid arthritis (RA) by 2010 American College of Rheumatology/European League Against Rheumatism criteria
Active disease at Screening and Baseline
Participants must have at least 1 documented swollen and/or tender joint in their hand or wrist of the dominant hand as assessed by the Investigator or designated assessor
Must be willing and able to attempt self-administration of subcutaneous (SC) injection(s)
Male participants and their female partners must be willing to comply with the contraception restrictions for this study from the time of the first administration of investigational product (IP) until 3 months after the last dose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t>
  </si>
  <si>
    <t>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t>
  </si>
  <si>
    <t>Injection site erythema: 30.30
Injection site pain: 81.82
Injection site pruritus: 12.12
Injection site swelling: 15.15</t>
  </si>
  <si>
    <t>Usability of the Auto-injector (AI) at Week 4 [ Time Frame: Week 4 ]</t>
  </si>
  <si>
    <t>CT0069</t>
  </si>
  <si>
    <t>2019-004369-42</t>
  </si>
  <si>
    <t>CT0069_A2_003</t>
  </si>
  <si>
    <t>Anti-Tocilizumab Antibodies</t>
  </si>
  <si>
    <t>Active comparator: core treatment period: roactemra</t>
  </si>
  <si>
    <t>Treatment period-week 2</t>
  </si>
  <si>
    <t>Participants received eu-approved roactemra subcutaneously, once a week during the core treatment period (baseline to week 24)</t>
  </si>
  <si>
    <t>Roactemra sc qw</t>
  </si>
  <si>
    <t>1. Are &gt;=18 years of age
2. Have a body weight of &lt;100 kg at screening
3. Diagnosis of rheumatoid arthritis according to the revised 1987 ACR/EULAR Classification 2010 criteria with disease duration of &gt;=6 months prior to the Screening Visit
4. Have moderately to severely active rheumatoid arthritis as defined by:
a.Swollen Joint Count &gt;=6 (66 joint count) and Tender Joint Count &gt;=6 (68 joint count) at screening and randomization
b. Radiographic evidence of &gt;=1 joint with a definite erosion attributable to rheumatoid arthritis at screening. The radiographic evidence of joint erosion should be no older than 6 months
c. C-reactive protein &gt;=1 mg/dL (&gt;=10 mg/L) and/or erythrocyte sedimentation rate &gt;=28 mm/hour at screening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
6. Must be willing to receive at least 5 mg/week or equivalent of folic acid
7. Have had previous inadequate clinical response to at least one modifying anti rheumatic drug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
9. Had discontinued biologic treatment for &gt;=12 weeks prior to randomization
10. Must be able and willing to self-administer subcutaneous injections or have a qualified/trained person(s) available to administer subcutaneous injections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patient’s last dose of study drug</t>
  </si>
  <si>
    <t>Active controls</t>
  </si>
  <si>
    <t>1. The primary efficacy endpoint is the mean absolute change from baseline in Disease Activity Score 28-Erythrocyte Sedimentation Rate (DAS28-ESR) at Week 24</t>
  </si>
  <si>
    <t>CT0496</t>
  </si>
  <si>
    <t>NCT02925338</t>
  </si>
  <si>
    <t>CT0496_A5_001</t>
  </si>
  <si>
    <t>Psoriatic arthritis (pa)</t>
  </si>
  <si>
    <t>Overall study - baseline</t>
  </si>
  <si>
    <t>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</si>
  <si>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pa participants)</t>
  </si>
  <si>
    <t>Crohn Disease
Ulcerative Colitis
Rheumatoid Arthritis
Ankylosing Spondylitis
Psoriatic Arthritis</t>
  </si>
  <si>
    <t>Adult patients treated with Inflectra regardless of treatment phase in one of the following indications consistent with the SPC: Crohn's Disease, ulcerative colitis, rheumatoid arthritis, ankylosing spondylitis or psoriatic arthritis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
Patients who have given their agreement for their clinical data and their medical file to be accessed by signing the information leaflet</t>
  </si>
  <si>
    <t>Parallel Assignment</t>
  </si>
  <si>
    <t>1. Percentage of Participants Without Treatment Failure During 2-Years of Observation [ Time Frame: 2 years post inclusion in the study ]
2. Number of Participants With Pre-treatment Assessment Prior to Initiation of Inflectra Treatment (Anti-Tumor Necrosis Factor [TNF] Aplha) Therapy [ Time Frame: Data collected and recorded at study inclusion visit ]
3. Time Between Diagnosis and Inclusion in Study [ Time Frame: Data collected and recorded at study inclusion visit ]
4. Time Between Diagnosis and the First Inflectra Infusion [ Time Frame: Data collected and recorded at study inclusion visit ]
5. Number of Participants Who Received Biotherapy Other Than Inflectra Before Inclusion in the Study [ Time Frame: Data collected and recorded at study inclusion visit ]
6. Number of Participants With Reasons for Discontinuation of Previous Biotherapy [ Time Frame: Data collected and recorded at study inclusion visit ]
7. Duration of Previous Biotherapies [ Time Frame: Data collected and recorded at study inclusion visit ]
8. Mean of Number of Doses Administered in Previous Biotherapy [ Time Frame: Data collected and recorded at study inclusion visit ]
9. Last Dosage Administered of a Previous Biotherapy [ Time Frame: Data collected and recorded at study inclusion visit ]
10. Number of Participants Who Received Concomitant Treatments Prior to Initiation of Inflectra [ Time Frame: Data collected and recorded at study inclusion visit ]</t>
  </si>
  <si>
    <t>CT0004</t>
  </si>
  <si>
    <t>2005-002305-23</t>
  </si>
  <si>
    <t>CT0004_A1_001</t>
  </si>
  <si>
    <t>Anti-Alemtuzumab Antibodies</t>
  </si>
  <si>
    <t>Sm3 followed by alemtuzumab</t>
  </si>
  <si>
    <t>Treatment period- 1 month</t>
  </si>
  <si>
    <t>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t>
  </si>
  <si>
    <t>Alemtuzumab 120 mg over 5 d
sm3 50 mg on day 1
sm3 450 mg following day</t>
  </si>
  <si>
    <t>Neurological</t>
  </si>
  <si>
    <t>Multiple Sclerosis</t>
  </si>
  <si>
    <t>Sm3 Decoy Antibody</t>
  </si>
  <si>
    <t>Male or nonpregnant and nonlactating female patients with relapsing-remitting multiple sclerosis
Expanded Disability Status Scale (EDSS) score 0-6.0 (inclusive) at screening visit
At least three clinical episodes in the 2 y prior to study entry
MRI brain scan compatible with the diagnosis of multiple sclerosis
Who met McDonald criteria for the diagnosis of multiple sclerosis</t>
  </si>
  <si>
    <t>Enzyme-linked immunosorbent assay</t>
  </si>
  <si>
    <t>Proportion of patients with detectable binding anti-alemtuzumab Abs in serum at 1 mo after the second alemtuzumab cycle</t>
  </si>
  <si>
    <t>CT0004_A1_002</t>
  </si>
  <si>
    <t>Treatment period- 13 month</t>
  </si>
  <si>
    <t>CT0657</t>
  </si>
  <si>
    <t>FDA Label</t>
  </si>
  <si>
    <t>CT0657_A1_001</t>
  </si>
  <si>
    <t>Intravenous 12mg dose of alemtuzumab course 1</t>
  </si>
  <si>
    <t>Assessment at 1 month</t>
  </si>
  <si>
    <t>12mg of lemtrada was administered by intravenous infusion once daily over a 5-day course, followed one year later by intravenous infusion once daily over a 3-day course</t>
  </si>
  <si>
    <t>Relapsing-remitting multiple sclerosis (RRMS)</t>
  </si>
  <si>
    <t>enzyme-linked immunosorbent assay (ELISA) and a competitive binding assay</t>
  </si>
  <si>
    <t>4163684</t>
  </si>
  <si>
    <t>CT0657_A1_002</t>
  </si>
  <si>
    <t>Assessment at 3 month</t>
  </si>
  <si>
    <t>CT0657_A1_003</t>
  </si>
  <si>
    <t>Assessment at 12 month</t>
  </si>
  <si>
    <t>CT0657_A1_004</t>
  </si>
  <si>
    <t>Intravenous 12mg dose of alemtuzumab course 2</t>
  </si>
  <si>
    <t>Assessment at 13 month</t>
  </si>
  <si>
    <t>CT0657_A1_005</t>
  </si>
  <si>
    <t>Assessment at 15 month</t>
  </si>
  <si>
    <t>CT0657_A1_006</t>
  </si>
  <si>
    <t>Assessment at 24 month</t>
  </si>
  <si>
    <t>CT0658</t>
  </si>
  <si>
    <t>4356100</t>
  </si>
  <si>
    <t>CT0658_A1_001</t>
  </si>
  <si>
    <t>Alemtuzumab 30 mg intravenously 3 times per week for a maximum of 12 weeks</t>
  </si>
  <si>
    <t>Treatment up to 12 weeks</t>
  </si>
  <si>
    <t>30 mg intravenously 3 times per week for a maximum of 12 weeks</t>
  </si>
  <si>
    <t>B-Cll</t>
  </si>
  <si>
    <t>Previously untreated patients with B-CLL, Rai Stage I–IV, with evidence of progressive disease requiring therapy</t>
  </si>
  <si>
    <t>enzyme-linked immunosorbent assay (ELISA)</t>
  </si>
  <si>
    <t>CT0658_A2_001</t>
  </si>
  <si>
    <t>Patients previously treated with chemotherapy. Alemtuzumab 30 mg intravenously 3 times per week for a maximum of 12 weeks</t>
  </si>
  <si>
    <t>Treatment up to 12 weeks after having received two prior chemotherapy regimes</t>
  </si>
  <si>
    <t>Pretreatment with received two prior chemotherapy regimes</t>
  </si>
  <si>
    <t>CT0659</t>
  </si>
  <si>
    <t>Journal Article</t>
  </si>
  <si>
    <t>10.1002/jcph.158</t>
  </si>
  <si>
    <t>CT0659_A1_001</t>
  </si>
  <si>
    <t>Anti-Atr-107 Antibodies</t>
  </si>
  <si>
    <t>Subcutaneous dosing: 3mg atr-107</t>
  </si>
  <si>
    <t>Completion of study on day 42</t>
  </si>
  <si>
    <t>Single dose injection on day 0, 3mg dose</t>
  </si>
  <si>
    <t>Healthy Volunteer</t>
  </si>
  <si>
    <t>electro‐chemiluminescent bridging assay with a three
tiered approac on MSD instrument with a 5% false positive rate</t>
  </si>
  <si>
    <t>CT0069_A5_002</t>
  </si>
  <si>
    <t>Core treatment period: eu-approved roactemra; extended treatment period: eu-approved roactemra</t>
  </si>
  <si>
    <t>Extended period-extended baseline</t>
  </si>
  <si>
    <t>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t>
  </si>
  <si>
    <t>Roactemra sc qw through week 24 to week 52</t>
  </si>
  <si>
    <t>CT0659_A2_001</t>
  </si>
  <si>
    <t>Subcutaneous dosing: 10mg atr-107</t>
  </si>
  <si>
    <t>Single dose injection on day 0, 10mg dose</t>
  </si>
  <si>
    <t>CT0659_A3_001</t>
  </si>
  <si>
    <t>Subcutaneous dosing: 30mg atr-107</t>
  </si>
  <si>
    <t>Single dose injection on day 0, 30mg dose</t>
  </si>
  <si>
    <t>CT0659_A4_001</t>
  </si>
  <si>
    <t>Subcutaneous dosing: 100mg atr-107</t>
  </si>
  <si>
    <t>Single dose injection on day 0, 100mg dose</t>
  </si>
  <si>
    <t>CT0659_A5_001</t>
  </si>
  <si>
    <t>Subcutaneous dosing: 300mg atr-107</t>
  </si>
  <si>
    <t>Single dose injection on day 0, 300mg dose</t>
  </si>
  <si>
    <t>CT0659_A6_001</t>
  </si>
  <si>
    <t>Intranvenous dosing: 30mg atr-107</t>
  </si>
  <si>
    <t>Single dose transfusion over 1 hour, 30mg dose</t>
  </si>
  <si>
    <t>CT0659_A7_001</t>
  </si>
  <si>
    <t>Intranvenous dosing: 60mg atr-107</t>
  </si>
  <si>
    <t>Single dose transfusion over 1 hour, 60mg dose</t>
  </si>
  <si>
    <t>CT0659_A8_001</t>
  </si>
  <si>
    <t>Intranvenous dosing: 120mg atr-107</t>
  </si>
  <si>
    <t>Single dose transfusion over 1 hour, 1200mg dose</t>
  </si>
  <si>
    <t>CT0069_A1_003</t>
  </si>
  <si>
    <t>Experimental: core treatment period: msb11456</t>
  </si>
  <si>
    <t>Participants received msb11456 subcutaneously, once a week during the core treatment period (baseline to week 24)</t>
  </si>
  <si>
    <t>Msb11456 sc qw</t>
  </si>
  <si>
    <t>CT0006</t>
  </si>
  <si>
    <t>2005-003232-21</t>
  </si>
  <si>
    <t>CT0006_A1_002</t>
  </si>
  <si>
    <t>Anti-Golimumab Antibodies</t>
  </si>
  <si>
    <t>Treatment period- week 40</t>
  </si>
  <si>
    <t>Iv administration of 2 mg or 4 mg golimumab (given with or without mtx over a period of 30 minutes every 12 weeks) for at least 48 weeks in subjects with active ra despite concurrent mtx therapy. at week 16 and week 24, joint assessment results were used to allow subjects to enter early escape (ee) and dose regimen adjustment (dra), respectively, in a blinded fashion. all subjects remained on the same assigned and blinded treatment that they received at weeks 24, 36, and 48. within 3 months of the 48-week database lock, subjects were given the option to enter the long-term extension and receive sc golimumab 50 mg every 4 weeks for 24 weeks of treatment designated by week e-0 through week e-24</t>
  </si>
  <si>
    <t>2 mg or 4 mg of golimumab with or without methotrexate</t>
  </si>
  <si>
    <t>Active Rheumatoid Arthritis</t>
  </si>
  <si>
    <t>Methotrexate</t>
  </si>
  <si>
    <t>The subjects participating in the study were adults (&gt;=18 years of age) who had a diagnosis of RA for at least 3 months before screening. The subjects enrolled had active RA and must have tolerated MTX (at least 15 mg/wk and &lt;=25 mg/wk) for at least 3 months and have had persistent disease activity (defined as having at least 4 swollen and 4 tender joints, plus additional criteria as noted in the protocol)</t>
  </si>
  <si>
    <t>Assess the clinical efficacy and safety of golimumab IV infusions every 12 weeks with and without methotrexate (MTX), compared with MTX alone, in subjects with active rheumatoid arthritis (RA) despite concurrent MTX treatment</t>
  </si>
  <si>
    <t>CT0007</t>
  </si>
  <si>
    <t>2005-005081-37</t>
  </si>
  <si>
    <t>CT0007_A1_001</t>
  </si>
  <si>
    <t>Anti-Denosumab Antibodies</t>
  </si>
  <si>
    <t>Experimental: denosumab</t>
  </si>
  <si>
    <t>Treatment period</t>
  </si>
  <si>
    <t>Participants received denosumab 60 mg subcutaneously every 6 months</t>
  </si>
  <si>
    <t>Denosumab 60 mg q6m</t>
  </si>
  <si>
    <t>Musculoskeletal</t>
  </si>
  <si>
    <t>Postmenopausal Osteoporosis /Osteopenia</t>
  </si>
  <si>
    <t>Ambulatory postmenopausal women based on medical history
BMD values (g/cm2), assessed at the local site that correspond to T-score =&lt; -2.0
at the lumbar spine OR total hip as follows:
a) For the lumbar spine, the BMD values (g/cm2) must be =&lt;0.940 (GE lunar) or =&lt; 0.827 (Hologic)
b) For the total hip, the BMD values (g/cm2) must be =&lt;0.756 (GE lunar) or =&lt;0.698 (Hologic)
Provide the appropriate written informed consent before any study-specific procedure</t>
  </si>
  <si>
    <t>Total Hip Bone Mineral Density Percent Change From Baseline at Month 12 [ Time Frame: 12 months ]</t>
  </si>
  <si>
    <t>CT0008</t>
  </si>
  <si>
    <t>2005-005271-15</t>
  </si>
  <si>
    <t>CT0008_A1_001</t>
  </si>
  <si>
    <t>Subjects receive denosumab (60 mg subcutaneously [sc] every 6 months [q6m] [at day 1 and month 6] plus placebo for alendronate orally once weekly [qw])</t>
  </si>
  <si>
    <t>Denosumab 60 mg q6m sc</t>
  </si>
  <si>
    <t>Postmenopausal, ambulatory women between 50 and 70 years old
Postmenopausal will be defined as no vaginal bleeding or spotting for at least 12 months
If the 12 months can not be confirmed (i.e.: hysterectomy), and if in the opinion of the investigator there is uncertainty regarding menopausal status, confirmation of serum FSH (&gt;= 50 mIU/mL) or serum estradiol (=&lt; 20 pg/mL) must be obtained
BMD values (g/cm2) at either the lumbar spine OR total hip as follows:
For lumbar spine, the BMD values (g/cm2) must be =&lt; 0.940 (GE Lunar) or =&lt; 0.827 (Hologic), OR
For total hip, the BMD values (g/cm2) must be =&lt; 0.756 (GE Lunar) or =&lt; 0.698 (Hologic)
BMD values (g/cm2) at both the lumbar spine and total hip as follows:
For lumbar spine, BMD values (g/cm2) &gt;= 0.820 (GE Lunar) or &gt;= 0.717 (Hologic)
For total hip, BMD values (g/cm2) &gt;= 0.630 (GE Lunar) or &gt;= 0.576 (Hologic)
First and second lumbar vertebrae (L1 and L2) evaluable for DXA and QCT measurements
Ethical - Before any study-specific procedure, the appropriate written informed consent must be obtained</t>
  </si>
  <si>
    <t>Cortical Thickness of Radius by XtremeCT Percent Change From Baseline at Month 12 [ Time Frame: 12 months ]</t>
  </si>
  <si>
    <t>CT0008_A2_001</t>
  </si>
  <si>
    <t>Therapeutic Naive</t>
  </si>
  <si>
    <t>Placebo comparator: placebo</t>
  </si>
  <si>
    <t>Subjects receive placebo for denosumab sc q6m plus placebo for alendronate orally qw</t>
  </si>
  <si>
    <t>Placebo</t>
  </si>
  <si>
    <t>CT0009</t>
  </si>
  <si>
    <t>2006-000341-19</t>
  </si>
  <si>
    <t>CT0009_A1_001</t>
  </si>
  <si>
    <t>Placebo once every 4 weeks denosumab 120 mg subcutaneously with an intravenous zoledronic acid placebo once every 4 weeks</t>
  </si>
  <si>
    <t>Denosumab 120 mg sc
zoledronic acid placebo once every 4 weeks</t>
  </si>
  <si>
    <t>Bone Metastases In Men With Hormone-Refractory Prostate Cancer</t>
  </si>
  <si>
    <t>Men greater than or equal to 18 years of age with histologically-confirmed prostate cancer
Current or prior radiographic (ie, x-ray, computer tomography [CT], or magnetic resonance imaging [MRI]) evidence of at least 1 bone metastasis
Documented failure of at least one hormonal therapy as evidenced by a rising PSA (ie, 3 consecutive determinations, taken at least 2 weeks apart from one another. The third measurement must be greater than or equal to 0.4 ng/mL and taken within 8 weeks prior to randomization)
Serum testosterone level of &lt; 50 ng/dL due to either surgical or chemical castration
Eastern Cooperative Oncology Group (ECOG) performance status of 0, 1, or 2
Adequate organ function as defined by the following criteria:
Serum aspartate aminotransferase (AST) less than or equal to 5 x institutional upper limit of normal (ULN)
Serum alanine aminotransferase (ALT) less than or equal to 5 x ULN
Serum total bilirubin less than or equal to 2 x ULN
creatinine clearance (Cockcroft-Gault) greater than or equal to 30 mL/min
albumin-adjusted serum calcium greater than or equal to 2.0 mmol/L (8.0 mg/dL) and less than or equal to 2.9 mmol/L (11.5 mg/dL)
Before any study-specific procedure is performed, the appropriate written informed consent must be obtained</t>
  </si>
  <si>
    <t>Hypersensitivity: 3.4</t>
  </si>
  <si>
    <t>Time to the first on-study SRE (non-inferiority). SRE is an aggregate endpoint that includes pathologic fracture(s) (vertebral or non vertebral), radiation therapy to bone (including the use of radioisotopes), surgery to bone, or spinal cord compression</t>
  </si>
  <si>
    <t>CT0010</t>
  </si>
  <si>
    <t>2006-000849-19</t>
  </si>
  <si>
    <t>CT0010_A1_001</t>
  </si>
  <si>
    <t>Subjects to receive either 60 mg denosumab every 6 months (q6m) subcutaneously (sc) plus placebo for alendronate once weekly (qw) orally</t>
  </si>
  <si>
    <t>Denosumab 60 mg sc q6m
placebo for alendronate qw orally</t>
  </si>
  <si>
    <t>Postmenopausal Osteoporosis/Osteopenia</t>
  </si>
  <si>
    <t>&gt;= 55 years of age at the start of screening
Ambulatory postmenopausal women based on medical history
Postmenopause will be defined as no vaginal bleeding or spotting for at least 12 months
If there is uncertainty regarding menopausal status, confirmation of serum FSH (&gt;= 50 mIU/mL) and serum estradiol (=&lt; 20 pg/mL) must be obtained
Have received alendronate treatment at a dose of 70 mg/week or equivalent (ie, 10 mg/day) for at least the past 6 months prior to screening
Screening BMD (g/cm2) values, at the lumbar spine OR total hip, that occur within the following ranges, based on the particular scanner that is used
GE Lunar Hologic
Lumbar spine 0.700 =&lt; BMD =&lt; 0.940 0.607=&lt; BMD =&lt; 0.827
Total hip 0.504 =&lt; BMD =&lt; 0.756 0.454 =&lt; BMD =&lt; 0.698
Both the initial and the repeat DXA scan of the lumbar spine OR the total hip must meet the above eligibility criteria. At least 2 lumbar vertebrae must be evaluable by DXA
At least one hip must be evaluable by DXA (eg, no history of either bilateral hip replacement or pins in both hips)
Provide the appropriate written informed consent before any study-specific procedure</t>
  </si>
  <si>
    <t>Hypersensitivity: 0.4</t>
  </si>
  <si>
    <t>Percent Change From Baseline in Total Hip Bone Mineral Density [ Time Frame: Baseline, 12 months ]</t>
  </si>
  <si>
    <t>CT0011</t>
  </si>
  <si>
    <t>2006-003184-31</t>
  </si>
  <si>
    <t>CT0011_A1_001</t>
  </si>
  <si>
    <t>Anti-Ofatumumab Antibodies</t>
  </si>
  <si>
    <t>Experimental: ofatumumab</t>
  </si>
  <si>
    <t>Patients received ofatumumab iv at a dose of 20 mg/ml</t>
  </si>
  <si>
    <t>Ofatumumab 20 mg/ml iv</t>
  </si>
  <si>
    <t>Non-inflammatory respiratory diseases</t>
  </si>
  <si>
    <t>Chronic Obstructive Pulmonary Disease</t>
  </si>
  <si>
    <t>1) Patients must have a diagnosis of COPD previously diagnosed by a physician (typical history, physical examination and spirometry) with persistent airway obstruction with FEV1/FVC &lt; 70%
2) Male and Female
3) Age &gt;= 50 years
4) Former smokers since a minimum of 6 months and a maximum of 14 years having smoked &gt;= 15 cigarettes per day &gt;= 20 years (15 pack-years)
5) GOLD lower part of stage 2 and stage 3 (FEV1/FVC &lt; 70%, 30% &lt;= FEV1 &lt; 60% predicted)
6) Systemic steroid &lt; 7.5 mg prednisolone daily during the last 4 weeks prior to screening
7) Following receipt of verbal and written information about the study, the patient must provide signed informed consent before any study related activity is carried out</t>
  </si>
  <si>
    <t>Change in inflammation measured as number of inflammatory cells in bronchial biopsies including, but not limited to, CD3+, CD4+, CD8+, CD19+, CD20+, CD68+, elastase, EG2 (eosinophils) and AA1 (mast cells)</t>
  </si>
  <si>
    <t>CT0011_A2_001</t>
  </si>
  <si>
    <t>Active comparator: placebo</t>
  </si>
  <si>
    <t>Patients received placebo iv</t>
  </si>
  <si>
    <t>Placebo iv</t>
  </si>
  <si>
    <t>CT0012</t>
  </si>
  <si>
    <t>2007-000583-25</t>
  </si>
  <si>
    <t>CT0012_A1_001</t>
  </si>
  <si>
    <t>Anti-Ranibizumab Antibodies</t>
  </si>
  <si>
    <t>Ranibizumab 0.5mg q4 - Treatment Emergent Positive</t>
  </si>
  <si>
    <t>Treatment period - Week 96</t>
  </si>
  <si>
    <t>Year 1: 0.5 mg administered every month (4 weeks) [rq4].
during year 2, ranibizumab was to be administered every 3 months
(12 weeks) with a criteria-driven option to dose more frequently up to
every month (4 weeks)</t>
  </si>
  <si>
    <t>Year 1: ranibizumab: 0.5 mg q4w
year 2: ranibizumab: 0.5 mg q3w</t>
  </si>
  <si>
    <t>Unspecified</t>
  </si>
  <si>
    <t>Neovascular Amd Of All Subtypes</t>
  </si>
  <si>
    <t>1. Signed Informed Consent.
2. Men and women &gt;= 50 years of age.
3. Active primary subfoveal CNV lesions secondary to AMD, including juxtafoveal lesions that affect the fovea as evidenced by FA in the study eye.
4. ETDRS best-corrected visual acuity of: 20/40 to 20/320 (letter score of 73 to 25) in the study eye.
5. Willing, committed, and able to return for ALL clinic visits and complete all study-related procedures.
6. Able to read, (or, if unable to read due to visual impairment, be read to verbatim by the person administering the informed consent or a family member. Able to understand and willing to sign the informed consent form.
7. The area of CNV must occupy at least 50% of total lesion</t>
  </si>
  <si>
    <t>Ophthalmic</t>
  </si>
  <si>
    <t>Antidrug antibody (ADA) assay</t>
  </si>
  <si>
    <t>Percentage of Participants Who Maintained Vision at Week 52 - Last Observation Carried Forward (LOCF) [ Time Frame: At week 52 ]</t>
  </si>
  <si>
    <t>CT0012_A2_001</t>
  </si>
  <si>
    <t>Anti-Aflibercept Antibodies</t>
  </si>
  <si>
    <t>Aflibercept 2mg q4 - Treatment Emergent Positive</t>
  </si>
  <si>
    <t>2 mg vegf trap-eye administered every month (4 weeks) [2q4]</t>
  </si>
  <si>
    <t>Vegf trap-eye: 2 mg administered q4w</t>
  </si>
  <si>
    <t>CT0012_A3_001</t>
  </si>
  <si>
    <t>Aflibercept 0.5mg q4 - Treatment Emergent Positive</t>
  </si>
  <si>
    <t>0.5 mg vegf trap-eye administered every month (4 weeks) [0.5q4]</t>
  </si>
  <si>
    <t>Vegf trap-eye: 0.5 mg q4w</t>
  </si>
  <si>
    <t>CT0012_A4_001</t>
  </si>
  <si>
    <t>Aflibercept 2mg q8 - Treatment Emergent Positive</t>
  </si>
  <si>
    <t>2 mg vegf trap-eye administered every 2 months (8 weeks) [2q8]</t>
  </si>
  <si>
    <t>Vegf trap-eye: 2 mg q8w</t>
  </si>
  <si>
    <t>CT0013</t>
  </si>
  <si>
    <t>2007-003384-51</t>
  </si>
  <si>
    <t>CT0013_A1_001</t>
  </si>
  <si>
    <t>Anti-Trebananib Antibodies</t>
  </si>
  <si>
    <t>Placebo + paclitaxel + bevacizumab (therapeutic naïve control)</t>
  </si>
  <si>
    <t>Pxlacebo administered as an iv infusion weekly, paclitaxel 90 mg/m2 (&gt;= 1 h) iv infusion on weeks 1, 2, and 3 of every 4-week cycle and bevacizumab 10 mg/kg iv on weeks 1 and 3 of each 4-week cycle continuing until disease progression, clinical progression, unacceptable toxicity, withdrawal of subject consent, or death</t>
  </si>
  <si>
    <t>Placebo: iv qw
paclitaxel: 90 mg/m2 (&gt;= 1 h) iv on weeks 1, 2, and 3 of each 4-week cycle
bevacizumab: 10 mg/kg iv on weeks 1 and 3 of each 4-week cycle</t>
  </si>
  <si>
    <t>Locally Recurrent And Metastatic Breast Cancer</t>
  </si>
  <si>
    <t>Placebo, Paclitaxel</t>
  </si>
  <si>
    <t>1.Disease Related
• Subjects must have histologically or cytologically confirmed adenocarcinoma of the breast with locally recurrent or metastatic disease. Locally recurrent disease must not be amenable to resection with curative intent
• Measurable or non-measurable disease per modified RECIST guidelines
• Complete radiology and tumor measurement within 21 days prior to randomization:
- Chest: CT / MRI scan with intravenous contrast if the contrast is not medically contraindicated
- Abdomen: CT / MRI scan with intravenous contrast if the contrast is not medically contraindicated
- Pelvis: CT / MRI scan with intravenous contrast if the contrast is not medically contraindicated
- Brain: CT / MRI scan
- Bone: Whole body Bone Scintigraphy
- Demographic
• Female 18 years of age or older at the time the written informed consent is obtained
• Subjects of child-bearing potential and sexually active must use an accepted and effective non-hormonal method of contraception (ie, double barrier method [e.g. condom plus diaphragm]) from signing the informed consent through 6 months
- General
• Able to tolerate intravenous infusions
• ECOG of 0 or 1 (within 14 days prior to randomization)
- Laboratory
Adequate organ and hematological function as evidenced by the following laboratory studies within 14 days prior to randomization:
• Hematological function, as follows:
- Absolute neutrophil count (ANC) &gt;= 1.5 * 109/L
- Platelet count &gt;= 100 * 109/L and &lt;= 850 * 109/L
- Hemoglobin &gt;= 9 g/dL
- PTT and INR &lt;= 1.0 * ULN
• Renal function, as follows:
- Calculated creatinine clearance &gt; 40 cc/min according to the Cockcroft-Gault formula GFR (mL/min) = (140–age) * actual body weight (kg) (* 0.85 for females)72 * serum creatinine (mg/dL)
- Urinary protein quantitative value of &lt;= 30 mg in urinalysis or &lt;=1+ on dipstick, unless quantitative protein is &lt; 500 mg in a 24 hour urine sample
• Hepatic function, as follows:
- Total bilirubin &lt;= 2.0 * ULN
- SGOT (AST) and SGPT (ALT) &lt;= 2.5 * ULN (&lt;= 5 * ULN if liver metastases are present)
• Cardiac function, as follows:
- Normal sinus rhythm (no significant ECG changes)
- Left ventricular ejection fraction &gt;= LLN, as determined by echocardiogram or MUGA scan, according to institutional standards within 28 days prior to randomization</t>
  </si>
  <si>
    <t>Electrochemiluminescent (ECL) immunoassay</t>
  </si>
  <si>
    <t>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t>
  </si>
  <si>
    <t>Hypersensitivity (Serious adverse events): 0
Drug Hypersensitivity (Frequency threshold 5%): 5.17
Hypersensitivity (Frequency threshold 5%): 1.72
Catheter site pain (Frequency threshold 5%): 1.72</t>
  </si>
  <si>
    <t>Progression-free survival (PFS) [ Time Frame: 3 YEARS ]</t>
  </si>
  <si>
    <t>CT0013_A2_001</t>
  </si>
  <si>
    <t>Trebananib 3 mg/kg + paclitaxel + bevacizumab</t>
  </si>
  <si>
    <t>Trebananib 3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</si>
  <si>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3 mg/kg iv qw
paclitaxel: 90 mg/m2 iv on weeks 1, 2, and 3 of each 4-week cycle
bevacizumab: 10 mg/kg iv on weeks 1 and 3 of each 4-week cycle</t>
  </si>
  <si>
    <t>Paclitaxel, Trebananib</t>
  </si>
  <si>
    <t>Hypersensitivity (Serious adverse events): 0
Drug Hypersensitivity (Frequency threshold 5%): 1.75
Hypersensitivity (Frequency threshold 5%): 5.26
Catheter site pain (Frequency threshold 5%): 0</t>
  </si>
  <si>
    <t>CT0013_A3_001</t>
  </si>
  <si>
    <t>Trebananib 10 mg/kg + paclitaxel + bevacizumab</t>
  </si>
  <si>
    <t>Trebananib 10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</si>
  <si>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10 mg/kg iv weekly
paclitaxel: 90 mg/m2 iv on weeks 1, 2, and 3 of q4w cycle
bevacizumab: 10 mg/kg iv on weeks 1 and 3 of each 4-week cycle</t>
  </si>
  <si>
    <t>Hypersensitivity (Serious adverse events): 1.82
Drug Hypersensitivity (Frequency threshold 5%): 1.82
Hypersensitivity (Frequency threshold 5%): 7.27
Catheter site pain (Frequency threshold 5%): 5.45</t>
  </si>
  <si>
    <t>CT0013_A4_001</t>
  </si>
  <si>
    <t>Ol trebananib 10 mg/kg + paclitaxel</t>
  </si>
  <si>
    <t>Open-label (ol) trebananib 10 mg/kg administered as an iv infusion weekly and paclitaxel 90 mg/m2 iv infusion on weeks 1, 2, and 3 of every 4-week cycle continuing until disease progression, clinical progression, unacceptable toxicity, withdrawal of subject consent, or death</t>
  </si>
  <si>
    <t>Trebananib: 10 mg/kg iv weekly
paclitaxel: 90 mg/m2 iv on weeks 1, 2, and 3 of q4w cycle</t>
  </si>
  <si>
    <t>Hypersensitivity (Serious adverse events): 0
Drug Hypersensitivity (Frequency threshold 5%): 0
Hypersensitivity (Frequency threshold 5%): 1.79
Catheter site pain (Frequency threshold 5%): 3.57</t>
  </si>
  <si>
    <t>CT0014</t>
  </si>
  <si>
    <t>2008-000649-77</t>
  </si>
  <si>
    <t>CT0014_A1_001</t>
  </si>
  <si>
    <t>Anti-Ustekinumab Antibodies</t>
  </si>
  <si>
    <t>Experimental: ustekinumab</t>
  </si>
  <si>
    <t>Subjects receive iv with 1, 3, or 6 mg/kg ustekinumab</t>
  </si>
  <si>
    <t>Ustekinumab 1, 3, or 6 mg/kg iv</t>
  </si>
  <si>
    <t>Crohn'S Disease</t>
  </si>
  <si>
    <t>Eligible subjects had to be &gt;= 18 years of age, have moderately to severely active Crohn’s disease (Crohn’s Disease Activity Index [CDAI] score &gt;= 220 but &lt;= 450) for at least 3 months, with colitis, ileitis, or ileocolitis as confirmed by radiography and/or endoscopy, and have received infliximab, adalimumab, or certolizumab pegol at a dose approved for the treatment of Crohn’s disease and either did not respond initially, responded initially but then lost response, or were intolerant to the medication. Subjects also had to meet criteria for concomitant medication stability, screening laboratory test results, and tuberculosis (TB) history and testing results</t>
  </si>
  <si>
    <t>The proportion of subjects in clinical response at Week 6</t>
  </si>
  <si>
    <t>CT0015</t>
  </si>
  <si>
    <t>2008-002046-27</t>
  </si>
  <si>
    <t>CT0015_A1_001</t>
  </si>
  <si>
    <t>Patients received single dose of placebo sc</t>
  </si>
  <si>
    <t>Placebo sc</t>
  </si>
  <si>
    <t>1. Male or female aged &gt;= 18 years
2. A diagnosis of rheumatoid arthritis according to the American College of Rheumatology (ACR1987 classification) of at least six months prior to screening.
3. Subjects must be treated with MTX, 7.5-25 mg/week, for at least 12 weeks prior to Visit 2 (study day 1), with the last 4 weeks prior to Day 2 (study day 1) at a stable dosage.
4. Patient must be willing to receive folic acid ≥5 mg/week starting 4 weeks prior to baseline (Visit 2) until the last visit, administered according to locally accepted practice.
5. Body mass index (BMI) &lt; 35kg/m2 (inclusive).
6. A female subject is eligible to participate if she is of child-bearing potential and agrees to use one of the contraception methods listed in Section 8.1 for an appropriate period of time (as determined by the product label or investigator) prior to the start of dosing to sufficiently minimize the risk of pregnancy at that point. Female subjects must agree to use contraception until one year after the last dose of Ofatumumab.
7. Male subjects must agree to use one of the contraception methods listed in Section 8.1. This criterion must be followed from the time of the first dose of study medication until after completion or withdrawal from the study following the advice of the physician prescribing methotrexate and in accordance with the local methotrexate label.
8. QTcB or QTcF &lt; 450 msec.
9. Chest x-ray is negative for any finding associated with an acute or chronic lung infection at screening.
A chest X-ray with postero-anterior projections and, if indicated, lateral projections, taken within 12 weeks prior to Visit 1, may be used. Only if clinically warranted should the x-ray be repeated at screening.
10. Capable of giving written informed consent, which includes compliance with the requirements and restrictions listed in the consent form.
11. Following receipt of verbal and written information about the study, the subject must provide signed informed consent before any study related activity including wash-out of other drug products is carried out.
France: In France, a subject will be eligible for inclusion in this study only if either affiliated to or a beneficiary of a social security category.
Additional inclusion criteria for Part B
1. Active disease at the time of screening and baseline with a DAS28 score ≥3.2 (based on ESR) despite stable dose of methotrexate (MTX), 7.5-25mg/week
2. Positive Screening for Rheumatoid Factor and-or anti-CCP</t>
  </si>
  <si>
    <t>Single</t>
  </si>
  <si>
    <t>Part A:
Safety and tolerability as described by the incidence and severity of adverse events [AEs], clinical laboratory parameters and vital signs
Part B:
PK/PD parameters including time to recovery of CD-19+ peripheral blood B- lymphocytes to above LLQ (and/or &lt;95% depletion) following repeat subcutaneous dose of Ofatumumab</t>
  </si>
  <si>
    <t>CT0015_A2_001</t>
  </si>
  <si>
    <t>Ofatumumab 0.3 mg</t>
  </si>
  <si>
    <t>Patients received single dose of ofatumumab 0.3 mg sc</t>
  </si>
  <si>
    <t>Ofatumumab 0.3 mg sc</t>
  </si>
  <si>
    <t>CT0015_A3_001</t>
  </si>
  <si>
    <t>Ofatumumab 3 mg</t>
  </si>
  <si>
    <t>Patients received single dose of ofatumumab 3 mg sc</t>
  </si>
  <si>
    <t>Ofatumumab 3 mg sc</t>
  </si>
  <si>
    <t>CT0015_A4_001</t>
  </si>
  <si>
    <t>Ofatumumab 30 mg</t>
  </si>
  <si>
    <t>Patients received single dose of ofatumumab 30 mg sc</t>
  </si>
  <si>
    <t>Ofatumumab 30 mg sc</t>
  </si>
  <si>
    <t>CT0015_A5_001</t>
  </si>
  <si>
    <t>Ofatumumab 60 mg</t>
  </si>
  <si>
    <t>Patients received single dose of ofatumumab 60 mg sc</t>
  </si>
  <si>
    <t>Ofatumumab 60 mg sc</t>
  </si>
  <si>
    <t>CT0015_A6_001</t>
  </si>
  <si>
    <t>Ofatumumab 100 mg</t>
  </si>
  <si>
    <t>Patients received single dose of ofatumumab 100 mg sc</t>
  </si>
  <si>
    <t>Ofatumumab 100 mg sc</t>
  </si>
  <si>
    <t>CT0016</t>
  </si>
  <si>
    <t>2008-005476-27</t>
  </si>
  <si>
    <t>CT0016_A1_001</t>
  </si>
  <si>
    <t>Anti-Canakinumab Antibodies</t>
  </si>
  <si>
    <t>Experimental: canakinumab</t>
  </si>
  <si>
    <t>Treament period</t>
  </si>
  <si>
    <t>Patients received a single dose of subcutaneous(sc) injection of canakinumab (4 mg/kg) on day 1. maximal total single dose of canakinumab allowed was 300 mg. any patient who required a dose greater than 150 mg (patients&gt;37.5 kg) received two sc injections</t>
  </si>
  <si>
    <t>Canakinumab sc 4 mg/kg on day 1
dose greater than 150 mg (patients&gt;37.5 kg) received two sc injections</t>
  </si>
  <si>
    <t>Systemic Juvenile Idiopathic Arthritis</t>
  </si>
  <si>
    <t>1. Parent’s or legal guardian’s written informed consent and child’s assent, if appropriate, or patient’s informed consent for &gt;= 18 years of age before any study related activity is performed.
2. Male and female patients aged &gt;= 2 to &lt; 20 years of age at the time of the screening visit
3. Confirmed diagnosis of SJIA as per ILAR definition (Petty et al 2004) that must have occurred at least 2 months prior to enrollment with an onset of disease &lt; 16 years of age:
Arthritis in one or more joints with or preceded by fever of at least 2 weeks duration that is documented to be daily/ quotidian for at least 3 days and accompanied by one or more of the following:
evanescent nonfixed erythematous rash,
generalized lymph node enlargement,
hepatomegaly and/ or splenomegaly,
serositis
Active disease at the time of enrollment defined as follows:
At least 2 joints with active arthritis (using ACR definition of active joint)
Documented spiking, intermittent fever (body temperature &gt; 38°C) for at least 3 days during the screening period (minimum duration of screening 3 days) before first canakinumab/placebo dose
C-reactive protein &gt; 30mg/L (normal range &lt; 10 mg/L)
5. Naïve to canakinumab
6. Patient’s willingness to discontinue anakinra, rilonacept, tocilizumab or other experimental drug under close monitoring
7. No concomitant use of second line agents such as disease-modifying and/ or immunosuppressive drugs will be allowed with the exception of:
Stable dose of methotrexate (maximum of 20 mg/ m2/ week) for at least 8 weeks prior to the screening visit, and folic/folinic acid supplementation (according to standard medical practice of the center)
Stable dose of no more than one non-steroidal anti-inflammatory drug (NSAID) for at least 2 weeks prior to the screening visit
Stable dose of steroid treatment &lt;= 1.0 mg/kg/day (maximum 60 mg/day for children over 60 kg) in 1-2 doses per day of oral prednisone (or equivalent) for at least 3 days prior to randomization.
8. Negative Purified Protein Derivative (PPD) test (&lt; 5 mm induration) or negative QuantiFERON test at screening or within 1 month prior to screening. Patients with a positive PPD test (&gt;= 5 mm induration) at screening may be enrolled only if they have either a negative chest x-ray or a negative QuantiFERON test (QFT-TB G In-Tube). If the patient has a history of Bacillus Calmette-Guérin (BCG) vaccination, then a QuantiFERON test should be performed in place of a PPD test</t>
  </si>
  <si>
    <t>Immunogenicity assessment included determination of anti-canakinumab (ACZ885) antibodies in serum samples using BIAcore system</t>
  </si>
  <si>
    <t>The proportion of patients who respond to treatment at Day 15 according to the adapted ACR pediatric 30 criteria</t>
  </si>
  <si>
    <t>CT0016_A2_001</t>
  </si>
  <si>
    <t>Patients received a single dose matching placebo of canakinumab on day 1</t>
  </si>
  <si>
    <t>Placebo 150 mg powder matching canakinumab on day 1</t>
  </si>
  <si>
    <t>CT0017</t>
  </si>
  <si>
    <t>2008-006064-11</t>
  </si>
  <si>
    <t>CT0017_A1_001</t>
  </si>
  <si>
    <t>Combined golimumab group</t>
  </si>
  <si>
    <t>Treatment period- week 24</t>
  </si>
  <si>
    <t>All patients taken golimumab throughout the study</t>
  </si>
  <si>
    <t>Golimumab 2 mg/kg iv</t>
  </si>
  <si>
    <t>To be eligible for the study, subjects must meet all of the following criteria:
1. Are women or men 18 years of age or older.
2. Have a diagnosis of RA (according to the revised 1987 criteria of the ARA; Arnett et al, 1988) for at least 3 months prior to screening.
3. Have been treated with and tolerated MTX at a dose of at least 15 mg/week for at least 3 months prior to screening, and have been on a stable MTX dose of &gt;=15 mg/week and &lt;=25 mg/week for at least 4 weeks prior to screening.
4. Have active RA, as defined by persistent disease activity with at least 6 swollen and 6 tender joints, at the time of screening and at baseline.
5. CRP &gt;=1.0 mg/dL at screening.
6. Anti-cyclic citrullinated peptide (anti-CCP) antibody-positive or rheumatoid factor (RF)-positive at screening.
7. If using NSAIDs or other analgesics for RA, must be on a stable dose for at least 2 weeks prior to the first administration of study agent.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
10. Are considered eligible according to the following TB screening criteria:
a. Have no history of latent or active TB prior to screening.
b. Have no signs or symptoms suggestive of active TB upon medical history and/or physical examination.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
e. Have a chest radiograph (both posterior-anterior and lateral views), taken within 3 months prior to the first administration of study agent and read by a qualified radiologist, with no evidence of current active TB or old, inactive TB.
11. Have screening laboratory test result as follows:
a. Hemoglobin &gt;=8.5 g/dL (International System of Units [SI]: &gt;=85 g/L) or &gt;=5.3 mmol/L.
b. WBCs &gt;=3.5 × 103 cells/uL (SI: &gt;=3.5 × 109 cells/L).
c. Neutrophils &gt;=1.5 × 103 cells/uL (SI: &gt;=1.5 × 109 cells/L).
d. Platelets &gt;=100 × 103 cells/uL (SI: &gt;=100 × 109 cells/L).
e. Serum ALT and AST levels not exceeding 1.5 times the ULN for the central laboratory conducting the test.
f. Serum creatinine not exceeding 1.5 mg/dL (SI: &lt;=133 umol/L).
12. Are willing and able to adhere to the study visit schedule and other protocol requirements.
13. Are capable of providing informed consent, which must be obtained prior to any study-related procedures</t>
  </si>
  <si>
    <t>Proportion of Participants With an American College of Rheumatology (ACR) 20 Response at Week 14 [ Time Frame: Week 14 ]</t>
  </si>
  <si>
    <t>CT0017_A1_002</t>
  </si>
  <si>
    <t>Treatment period- week 52</t>
  </si>
  <si>
    <t>CT0017_A1_003</t>
  </si>
  <si>
    <t>Treatment period- week 100</t>
  </si>
  <si>
    <t>CT0018</t>
  </si>
  <si>
    <t>2008-008065-35</t>
  </si>
  <si>
    <t>TYSABRI</t>
  </si>
  <si>
    <t>CT0018_A1_001</t>
  </si>
  <si>
    <t>Anti-Natalizumab Antibodies</t>
  </si>
  <si>
    <t>Overall study</t>
  </si>
  <si>
    <t>Subjects with ms-related fatigue received natalizumab infusion as per the summary of product characteristics</t>
  </si>
  <si>
    <t>Natalizumab: iv infusion</t>
  </si>
  <si>
    <t>Relapsing-Remitting Multiple Sclerosis</t>
  </si>
  <si>
    <t>Age &gt;=18 years and age &lt;= 65 years at screening
Subjects who have been prescribed Tysabri according to national guidelines but not yet started treatment
Signed informed consent form (ICF)
FSMC sum score &gt;= 43 at baseline (mild fatigue)</t>
  </si>
  <si>
    <t>The primary objective of this trial is to investigate the MS related fatigue during treat-ment with Tysabri as measured by changes in the fatigue scale for motor and cognitive functions (FMSC) over the course of 12 months</t>
  </si>
  <si>
    <t>CT0019</t>
  </si>
  <si>
    <t>2009-009374-27</t>
  </si>
  <si>
    <t>CT0019_A1_001</t>
  </si>
  <si>
    <t>Denosumab 120 mg q4w / denosumab 120 mg q4w</t>
  </si>
  <si>
    <t>This cohort received denosumab 120 mg q4w in the blinded treatment phase of the parent study 20050103 (nct00321620) or 20050136 (nct00321464), and received denosumab 120 mg q4w in this open-label extension study</t>
  </si>
  <si>
    <t>Denosumab 120 mg sc q4w</t>
  </si>
  <si>
    <t>Advanced Cancer Or Multiple Myeloma</t>
  </si>
  <si>
    <t>Subjects currently enrolled in study 20050103, 20050136, or 20050244
Subjects must sign the informed consent before any study specific procedures are performed</t>
  </si>
  <si>
    <t>Hypersensitivity: 11.1</t>
  </si>
  <si>
    <t>Number of Participants Survived [ Time Frame: 2 years ]</t>
  </si>
  <si>
    <t>CT0020</t>
  </si>
  <si>
    <t>2009-010359-28</t>
  </si>
  <si>
    <t>CT0020_A1_001</t>
  </si>
  <si>
    <t>Anti-Lebrikizumab Antibodies</t>
  </si>
  <si>
    <t>Experimental: lebrikizumab 250 mg</t>
  </si>
  <si>
    <t>Participants received sc injection of lebrikizumab at dose level of 250 mg once every 4 weeks on day 1 and at weeks 4, 8, 12, 16, and 20</t>
  </si>
  <si>
    <t>Lebrikizumab250 sc q4w</t>
  </si>
  <si>
    <t>Asthma</t>
  </si>
  <si>
    <t>• Patients &gt;= 18 and ≤ 65 years of age whose asthma was inadequately controlled on ICS therapy, with or without LABA therapy, were eligible for enrollment. Uncontrolled asthma was defined as diagnosis of asthma &gt; 12 months, bronchodilator response required a minimum 12% relative improvement in the volume of the forced expiratory volume in 1 second (FEV1) after bronchodilator at Visit 1 or 2, pre-bronchodilator FEV1 &gt;= 40% and ≤ 80% predicted at Visit 3, Required daily use of ICS &gt;= 200 μg and ≤ 1000 μg total daily dose of fluticasone propionate or equivalent for a minimum of 6 consecutive months prior to Visit 1, and demonstrated ongoing asthma symptoms assessed at the end of the run-in period by Asthma Control Questionnaire (ACQ) score &gt;= 1.5 (for symptoms over the 7 days prior to Visit 3) despite ICS compliance</t>
  </si>
  <si>
    <t>Injection site reaction: 13.2</t>
  </si>
  <si>
    <t>1. Relative change in pre-bronchodilator FEV1 (volume) from baseline to Week 12</t>
  </si>
  <si>
    <t>CT0069_A3_002</t>
  </si>
  <si>
    <t>Core treatment period: msb11456; extended treatment period: msb11456</t>
  </si>
  <si>
    <t>Participants who received msb11456 during the core treatment period (baseline to week 24). participants were then re-randomized to continue receiving msb11456 subcutaneously, once a week for an additional 28-week during the extended treatment period (week 24 to week 52)</t>
  </si>
  <si>
    <t>Msb11456 sc qw through week 24 to week 52</t>
  </si>
  <si>
    <t>CT0021</t>
  </si>
  <si>
    <t>2009-010587-42</t>
  </si>
  <si>
    <t>CT0021_A1_002</t>
  </si>
  <si>
    <t>Experimental: denosumab 60 mg</t>
  </si>
  <si>
    <t>Treatment period: 12 months</t>
  </si>
  <si>
    <t>Denosumab 60 mg, once every 6 months, subcutaneous</t>
  </si>
  <si>
    <t>Osteoporosis</t>
  </si>
  <si>
    <t>Ambulatory, postmenopausal women (based on medical history) aged 55 years or older at screening:
• Postmenopause will be defined as no vaginal bleeding or spotting for at least 12 months
• If the subject is &lt; 60 years old and there is uncertainty regarding menopausal status, confirmation of serum FSH (&gt;= 50 mIU/mL) and serum estradiol (&lt;=20 pg/mL) must be obtained
- Have received their first prescription of daily or weekly bisphosphonate therapy,
as the initial treatment for post menopausal osteoporosis in the 18 months prior to
screening. Use of raloxifene, calcitonin prior to alendronate treatment will be allowed. Prior and current use of vitamin D and calcium will be allowed.
• Hormone replacement therapy (e.g. estrogen use for mitigation of
menopausal symptoms) will be allowed.
- Subject has demonstrated 1 of the following:
• Has stopped oral alendronate therapy (is denoted as non-persistent) at least one month before the screening visit
• Is still taking oral alendronate therapy but demonstrates low adherence to therapy assessed by a score of less than 6 on the Osteoporosis Specific Morisky Medication Adherence Scale (OS-MMAS)
- Provide signed informed consent before any study-specific procedures are conducted</t>
  </si>
  <si>
    <t>Total Hip BMD Percent Change From Baseline at Month 12 [ Time Frame: Baseline to month 12 ]</t>
  </si>
  <si>
    <t>CT0022</t>
  </si>
  <si>
    <t>2009-012264-14</t>
  </si>
  <si>
    <t>CT0022_A1_001</t>
  </si>
  <si>
    <t>Experimental: ustekinumab 45 mg</t>
  </si>
  <si>
    <t>Overall period</t>
  </si>
  <si>
    <t>Participants received ustekinumab 45 mg sc</t>
  </si>
  <si>
    <t>Ustekinumab 45 mg sc</t>
  </si>
  <si>
    <t>Psoriatic Arthritis</t>
  </si>
  <si>
    <t>Potential subjects must satisfy all of the following criteria to be enrolled in the study:
• Men or women between 18 and 99 years of age, inclusive.
• Have had PsA at least 6 months prior to the first administration of study agent.
• Have a diagnosis of active PsA as defined by:
– 5 or more swollen joints and 5 or more tender joints at screening and at baseline
-AND- C-reactive protein (CRP) &gt;= 0.3 mg/dL at screening.
• Have at least 1 of the PsA subsets: DIP joint involvement, polyarticular arthritis with absence of rheumatoid nodules, arthritis mutilans, asymmetric peripheral arthritis, or spondylitis with peripheral arthritis.
• Have active plaque psoriasis or a documented history of plaque psoriasis.
• Have active PsA despite current or previous DMARD and/or NSAID therapy. DMARD therapy is defined as taking a DMARD for at least 3 months, or evidence of DMARD intolerance. NSAID therapy is defined as taking an NSAID for at least 4 weeks or evidence of NSAID intolerance.
• Women must be:
– surgically sterile, or
– abstinent (at the discretion of the investigator/per local regulations), or
– if sexually active, be practicing a highly effective method of birth control as local regulations permit, before entry, and must agree to continue to use the same method of contraception throughout the study.
• Women of childbearing potential must have a negative serum beta-human chorionic gonadotropin (beta-hCG) pregnancy test at screening; and a negative urine pregnancy
test at Week 0.
• Men capable of fathering children must agree to use a double barrier method of birth control (or must have been surgically sterilized) and to not donate sperm during the study and for 15 weeks after receiving the last dose of study drug.
• Are considered eligible according to the following tuberculosis (TB) screening criteria:
– Have no history of latent or active TB prior to screening.
– Have no signs or symptoms suggestive of active TB upon medical history and/or physical examination.
–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
– Within 6 weeks prior to the first administration of study agent, have a negative QuantiFERON-TB Gold test result, or have a newly identified positive QuantiFERON-TB Gold test result in which active TB has been ruled out and for which appropriate treatment for latent TB has been initiated either prior to or simultaneously with the first administration of study agent.
– Have a chest radiograph taken within 3 months prior to the first administration of study agent and read by a qualified radiologist, with no evidence of current, active TB or old, inactive TB
• If using MTX, subjects should have started treatment at a dose not to exceed 25 mg/week at least 3 months prior to the first administration of study agent and should have no serious toxic side effects attributable to MTX. MTX route of administration and doses should be stable for at least 4 weeks prior to the first administration of study agent. If currently not using MTX, must have not received MTX for at least 4 weeks prior to the first administration of the study agent.
• If using NSAIDs or other analgesics for PsA, must be on a stable dose for at least 2 weeks prior to the first administration of study agent. If currently not using NSAIDs or other analgesics for PsA, must not have received NSAIDs or other analgesics for PsA for at least 2 weeks prior to the first administration of the study agent.
• If using oral corticosteroids, the subject must be on a stable dose equivalent to &lt;= 10 mg of prednisone/day for at least 2 weeks prior to the first administration of study agent. If currently not using oral corticosteroids, the subject must not have received oral corticosteroids for at least 2 weeks prior to the first administration of study agent.
• Must avoid prolonged sun exposure and avoid use of tanning booths or other ultraviolet light sources during study.
• Have screening laboratory test results within the following parameters:
− Hemoglobin &gt;= 8.5 g/dL (SI: &gt;= 85 g/L)
− White blood cells &gt;= 3.5 x 103/uL (SI: &gt;= 3.5 GI/L)
− Neutrophils &gt;= 1.5 x 103/uL (SI: &gt;= 1.5 GI/L)
− Platelets &gt;= 100 x 103/uL (SI: &gt;= 100 GI/L)
− Serum creatinine &lt;= 1.5 mg/dL (SI: &lt;= 129 umol/L)
• Willing/able to adhere to the prohibitions and restrictions specified in this protocol.
• Subjects must have signed an informed consent document indicating that they understand the purpose of and procedures required for the study and are willing to participate in the study</t>
  </si>
  <si>
    <t>Injection site reaction: 0.1</t>
  </si>
  <si>
    <t>Proportion of subjects achieving an ACR 20 response at week 24</t>
  </si>
  <si>
    <t>CT0022_A2_001</t>
  </si>
  <si>
    <t>Experimental: ustekinumab 90 mg</t>
  </si>
  <si>
    <t>Participants received ustekinumab 90 mg sc</t>
  </si>
  <si>
    <t>Ustekinumab 90 mg sc</t>
  </si>
  <si>
    <t>Injection site reaction: 0.7</t>
  </si>
  <si>
    <t>CT0023</t>
  </si>
  <si>
    <t>2009-012265-60</t>
  </si>
  <si>
    <t>CT0023_A1_001</t>
  </si>
  <si>
    <t>Participants received sc injections of ustekinumab 45 mg at weeks 0 and 4 and every 12 weeks thereafter with the last dose at week 40. if early escape, sc injections of 90 mg ustekinumab were given at week 16 and every 12 weeks thereafter with the last dose at week 40. participants received sc injections of placebo at weeks 20 and 24 to maintain the blind</t>
  </si>
  <si>
    <t>Ustekinumab 45 mg sc at weeks 0 and 4 and every 12 weeks thereafter with the last dose at week 40</t>
  </si>
  <si>
    <t>Active Psoriatic Arthritis</t>
  </si>
  <si>
    <t>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t>
  </si>
  <si>
    <t>Injection Site Reaction: 0.3</t>
  </si>
  <si>
    <t>The proportions of subjects who were ACR 20 responders at Week 24</t>
  </si>
  <si>
    <t>CT0023_A2_001</t>
  </si>
  <si>
    <t>Participants received sc injections of ustekinumab 90 mg at weeks 0 and 4 and every 12 weeks thereafter with the last dose at week 40. if early escape, the same dosage schedule continued. participants received sc injections of placebo at weeks 20 and 24 to maintain the blind</t>
  </si>
  <si>
    <t>Ustekinumab 90 mg sc at weeks 0 and 4 and every 12 weeks thereafter with the last dose at week 40</t>
  </si>
  <si>
    <t>Injection Site Reaction: 1</t>
  </si>
  <si>
    <t>CT0023_A3_001</t>
  </si>
  <si>
    <t>Experimental: ustekinumab 90 mg/45mg</t>
  </si>
  <si>
    <t>Ustekinumab 90 mg or 45 mg sc at weeks 0 and 4 and every 12 weeks thereafter with the last dose at week 40</t>
  </si>
  <si>
    <t>CT0024</t>
  </si>
  <si>
    <t>2009-013267-19</t>
  </si>
  <si>
    <t>CT0024_A1_001</t>
  </si>
  <si>
    <t>Experimental: lebrikizumab 125+ 250 +500 mg</t>
  </si>
  <si>
    <t>Combined arm of lebrikizumab 125, 250 and 500mg administered monthly by sc injection</t>
  </si>
  <si>
    <t>Lebrikizumab 125 + 250+ 500 mg monthly sc</t>
  </si>
  <si>
    <t>Patients &gt;= 18 and &lt;= 65 years of age with stable asthma were eligible for enrollment. Stable asthma was defined as diagnosis of asthma &gt;=12 months prior to Visit 1, bronchodilator response at Visit 1, 2, or 3 (a bronchodilator response required a minimum 15% relative increase in the volume of FEV1 after bronchodilator), pre-bronchodilator FEV1 &gt;=60% and &lt;= 85% predicted at Visit 3, relative change in pre-bronchodilator FEV1 (volume) from Visit 2 to Visit 3 had to be &lt; 15% (increase or decrease), Relative change in mean morning pre-bronchodilator peak flow between Visits 1 and 2 had to be &lt; 20% (increase or decrease) of the mean pre-bronchodilator peak flow between Visits 2 and 3, daily use of albuterol metered dose inhaler (or equivalent) had to be &lt; 10 puffs or &lt;= 2 non-scheduled administrations (or any new use) of nebulized short-acting β-agonist therapy, and no required inhaled or oral or parenteral corticosteroids</t>
  </si>
  <si>
    <t>Injection site reaction: 23.4</t>
  </si>
  <si>
    <t>1. The primary efficacy outcome measure was the relative change in pre-bronchodilator FEV1 (volume) from baseline to Week 12</t>
  </si>
  <si>
    <t>CT0496_A4_001</t>
  </si>
  <si>
    <t>Ankylosing spondylitis (spa)</t>
  </si>
  <si>
    <t>Adult participants included in this arm were diagnosed with spa and received 5 mg/kg of inflectra as an iv infusion followed by additional 5 mg/kg infusion doses at 2 and 6 weeks after the first infusion, then every 6 to 8 weeks. participants were observed for 2 years in this study</t>
  </si>
  <si>
    <t>Inflectra: 5 mg/kg iv infusion at initial visit, week 2, week 6, then every 6 to 8 weeks (adult spa participants)</t>
  </si>
  <si>
    <t>CT0069_A4_002</t>
  </si>
  <si>
    <t>Core treatment period: roactemra; extended treatment period: msb11456</t>
  </si>
  <si>
    <t>Participants who received eu-approved roactemra during the core treatment period (baseline to week 24). participants were then re-randomized to begin receiving msb11456 subcutaneously, once a week for an additional 28-week during the extended treatment period (week 24 to week 52)</t>
  </si>
  <si>
    <t>CT0065</t>
  </si>
  <si>
    <t>2018-001842-33</t>
  </si>
  <si>
    <t>CT0065_A1_001</t>
  </si>
  <si>
    <t>Anti-Brolucizumab-Dbll Antibodies</t>
  </si>
  <si>
    <t>Baseline</t>
  </si>
  <si>
    <t>Treatment period (baseline: week 0)</t>
  </si>
  <si>
    <t>1 intravitreal injection every 4 weeks for a total of 6 injections, followed by 48 weeks of individual flexible treatment (ift)</t>
  </si>
  <si>
    <t>Brolucizumab: 6 mg q4w of total 6 injections then ift for 48 wks</t>
  </si>
  <si>
    <t>Branch Retinal Vein Occlusion</t>
  </si>
  <si>
    <t>Signed informed consent must be obtained prior to participation in the study
Male or female patients to be 18 years of age or over at screening
Patients with visual impairment due to ME secondary to BRVO diagnosed less than 6 months prior to screening; hemiretinal vein occlusion will be classified as BRVO (study eye)
BCVA score between 78 and 23 letters, inclusive, using ETDRS visual acuity testing charts (approximate Snellen equivalent of 20/32 to 20/320) at both screening and baseline (study eye)</t>
  </si>
  <si>
    <t>Change from baseline in best-corrected visual acuity (BCVA) at Week 24</t>
  </si>
  <si>
    <t>CT0067</t>
  </si>
  <si>
    <t>2019-001004-37</t>
  </si>
  <si>
    <t>CT0067_A1_001</t>
  </si>
  <si>
    <t>Treatment period (baseline)</t>
  </si>
  <si>
    <t>Brolucizumab 6 mg/0.05 ml every 4 weeks</t>
  </si>
  <si>
    <t>Brolucizumab: 6 mg/0.05 ml q4w</t>
  </si>
  <si>
    <t>Diabetic Macular Edema</t>
  </si>
  <si>
    <t>Signed informed consent must be obtained prior to participation in the study
Patients to be 18 years of age or over at baseline
Patients with type 1 or type 2 diabetes mellitus and HbA1c &lt;= 12% at screening
Patients with visual impairment due to DME with
-BCVA score between 73 and 23 letters, inclusive, using ETDRS visual acuity testing charts at a testing distance of 4 meters (approximate Snellen equivalent of 20/40 to 20/320) at both screening and baseline.
-DME involving the center of the macula, with CSFT &gt;= 320 um on SD-OCT at screening</t>
  </si>
  <si>
    <t>Change from baseline in best-corrected visual acuity (BCVA) at Week 52</t>
  </si>
  <si>
    <t>CT0025</t>
  </si>
  <si>
    <t>2009-014597-17</t>
  </si>
  <si>
    <t>CT0025_A1_002</t>
  </si>
  <si>
    <t>Anti-Tanezumab Antibodies</t>
  </si>
  <si>
    <t>Experimental: tanezumab 1 mg sc</t>
  </si>
  <si>
    <t>Treatment period-week 8</t>
  </si>
  <si>
    <t>Subjects were randomized to receive tanezumab 1 mg sc</t>
  </si>
  <si>
    <t>Tanezumab 1 mg</t>
  </si>
  <si>
    <t>Renal and urogenital</t>
  </si>
  <si>
    <t>Interstitial Cystitis/Painful Bladder Syndrome</t>
  </si>
  <si>
    <t>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t>
  </si>
  <si>
    <t>Change from Baseline in mean average daily bladder pain over 7 days at Week 8 as measured by an 11-point numeric rating scale (NRS)</t>
  </si>
  <si>
    <t>CT0025_A2_002</t>
  </si>
  <si>
    <t>Experimental: tanezumab 2.5 mg sc</t>
  </si>
  <si>
    <t>Subjects were randomized to receive tanezumab 2.5 mg sc</t>
  </si>
  <si>
    <t>Tanezumab 2.5 mg</t>
  </si>
  <si>
    <t>CT0025_A3_002</t>
  </si>
  <si>
    <t>Experimental: tanezumab 10 mg sc</t>
  </si>
  <si>
    <t>Subjects were randomized to receive tanezumab 10 mg sc</t>
  </si>
  <si>
    <t>Tanezumab 10 mg</t>
  </si>
  <si>
    <t>CT0025_A4_002</t>
  </si>
  <si>
    <t>Experimental: tanezumab 20mg sc</t>
  </si>
  <si>
    <t>Subjects were randomized to receive tanezumab 20mg sc</t>
  </si>
  <si>
    <t>Tanezumab 20mg</t>
  </si>
  <si>
    <t>CT0025_A1_003</t>
  </si>
  <si>
    <t>Treatment period-week 16</t>
  </si>
  <si>
    <t>CT0025_A2_003</t>
  </si>
  <si>
    <t>CT0025_A3_003</t>
  </si>
  <si>
    <t>CT0025_A4_003</t>
  </si>
  <si>
    <t>CT0025_A1_004</t>
  </si>
  <si>
    <t>Treatment period-week 24</t>
  </si>
  <si>
    <t>CT0025_A2_004</t>
  </si>
  <si>
    <t>CT0025_A3_004</t>
  </si>
  <si>
    <t>CT0025_A4_004</t>
  </si>
  <si>
    <t>CT0026</t>
  </si>
  <si>
    <t>2009-016163-12</t>
  </si>
  <si>
    <t>CT0026_A1_001</t>
  </si>
  <si>
    <t>Anti-Brodalumab Antibodies</t>
  </si>
  <si>
    <t>Brodalumab subcutaneousl following placebo in 20090062</t>
  </si>
  <si>
    <t>Participants who received placebo in parent study 20090062 received brodalumab subcutaneously (sc) at baseline and weeks 1 and 2, and then every 2 weeks (q2w) thereafter for up to 360 weeks</t>
  </si>
  <si>
    <t>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t>
  </si>
  <si>
    <t>Psoriasis</t>
  </si>
  <si>
    <t>Subject has provided informed consent.
Subject was randomized into Study 20090062 and completed the week 16 evaluation.
For subjects with &gt;= 3 months between the week 16 visit of 20090062 and
the planned first IP dose in 20090403: Negative test for hepatitis B virus (HBV)
surface antigen, hepatitis C virus (HCV) antibody, and/or human immunodeficiency virus (HIV) in subjects if clinically indicated (eg, known recent exposure) in the opinion of the investigator.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
For subjects with &gt;= 3 months between the week 16 visit of Study 20090062 and the first planned IP dose of 20090403:
•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
• If the subject entered Study 20090062 with a positive PPD and has had a subsequent exposure to tuberculosis: Subject must have a negative Quantiferon test within 30 days prior to the first IP dose</t>
  </si>
  <si>
    <t>Anti-brodalumab immunoassay</t>
  </si>
  <si>
    <t>Hypersensitivity: 0
Injection site erythema: 6.06
Injection site pain: 0
Injection site pruritus: 6.06
Injection site swelling: 3.03</t>
  </si>
  <si>
    <t>1. Percentage of Participants with a Static Physician’s Global Assessment of Clear or Almost Clear
2. Percentage of Participants with a Static Physician’s Global Assessment of Clear
3. Percent Improvement from 20090062 Baseline in Psoriasis Area and Severity Index (PASI)
4. Percentage of Participants with a 50% or Greater Improvement from 20090062 Baseline in PASI Score (PASI 50)
5. Percentage of Participants with a 75% or Greater Improvement from 20090062 Baseline in PASI Score (PASI 75)
6. Percentage of Participants with a 90% or Greater Improvement from 20090062 Baseline in PASI Score (PASI 90)
7. Percentage of Participants with a 100% Improvement from 20090062 Baseline in PASI Score (PASI 100)
8. Percent Improvement from 20090062 Baseline in Body Surface Area (BSA) Involvement</t>
  </si>
  <si>
    <t>CT0026_A2_001</t>
  </si>
  <si>
    <t>70 mg q2w in 20090062</t>
  </si>
  <si>
    <t>Participants who received 70 mg q2w brodalumab in parent study 20090062 received brodalumab sc at baseline and weeks 1 and 2, and then q2w thereafter for up to 360 weeks</t>
  </si>
  <si>
    <t>Hypersensitivity: 5.56
Injection site erythema: 2.78
Injection site pain: 5.56
Injection site pruritus: 0
Injection site swelling: 0</t>
  </si>
  <si>
    <t>CT0026_A3_001</t>
  </si>
  <si>
    <t>140 mg q2w in 20090062</t>
  </si>
  <si>
    <t>Participants who received 140 mg q2w brodalumab in parent study 20090062 received brodalumab sc at baseline and weeks 1 and 2, and then q2w thereafter for up to 360 weeks</t>
  </si>
  <si>
    <t>Hypersensitivity: 0
Injection site erythema: 5.41
Injection site pain: 5.41
Injection site pruritus: 2.70
Injection site swelling: 2.70</t>
  </si>
  <si>
    <t>CT0026_A4_001</t>
  </si>
  <si>
    <t>210 mg q2w in 20090062</t>
  </si>
  <si>
    <t>Participants who received 210 mg q2w brodalumab in parent study 20090062 received brodalumab sc at baseline and weeks 1 and 2, and then q2w thereafter for up to 360 weeks</t>
  </si>
  <si>
    <t>Hypersensitivity: 0
Injection site erythema: 2.86
Injection site pain: 5.71
Injection site pruritus: 0
Injection site swelling: 0</t>
  </si>
  <si>
    <t>CT0026_A5_001</t>
  </si>
  <si>
    <t>280 mg q4w in 20090062</t>
  </si>
  <si>
    <t>Participants who received 280 mg q4w brodalumab in parent study 20090062 received brodalumab sc at baseline and weeks 1 and 2, and then q2w thereafter for up to 360 weeks</t>
  </si>
  <si>
    <t>Hypersensitivity: 2.5
Injection site erythema: 2.50
Injection site pain: 5
Injection site pruritus: 0
Injection site swelling: 0</t>
  </si>
  <si>
    <t>CT0026_A1_002</t>
  </si>
  <si>
    <t>CT0026_A2_002</t>
  </si>
  <si>
    <t>CT0026_A3_002</t>
  </si>
  <si>
    <t>CT0026_A4_002</t>
  </si>
  <si>
    <t>CT0026_A5_002</t>
  </si>
  <si>
    <t>CT0027</t>
  </si>
  <si>
    <t>2010-021020-94</t>
  </si>
  <si>
    <t>CT0027_A1_001</t>
  </si>
  <si>
    <t>Anti-Sarilumab Antibodies</t>
  </si>
  <si>
    <t>Sarilumab 150 mg/2 ml weekly + placebo 0.5 ml every 4 weeks</t>
  </si>
  <si>
    <t>150 mg weekly (qw) (or 150 mg every other week if dose reduced)</t>
  </si>
  <si>
    <t>Methotrexate, Folic Acid</t>
  </si>
  <si>
    <t>Male and female patients between 18 and 74 years of age inclusive with moderate-tosevere active RA for at least 6 months and American College of Rheumatology (ACR) Class I-III functional status at screening and baseline, with continuous treatment with MTX for at least 12 weeks prior to screening and on stable dose for at least 6 weeks prior to the screening visit, and who were primary TNF-alpha blocker nonresponders (up to 2 agents)</t>
  </si>
  <si>
    <t>Injection site erythema: 14.28</t>
  </si>
  <si>
    <t>To demonstrate that SAR153191 (sarilumab) on top of methotrexate (MTX) is superior in efficacy to placebo, for the relief of signs and symptoms of RA, in patients with active RA who have failed up to 2 tumor necrosis factor alpha (TNF-a) antagonists</t>
  </si>
  <si>
    <t>CT0027_A2_001</t>
  </si>
  <si>
    <t>Matching placebo 2 ml weekly + placebo 0.5 ml every 4 weeks</t>
  </si>
  <si>
    <t>CT0027_A3_001</t>
  </si>
  <si>
    <t>Golimumab (therapeutic naïve control)</t>
  </si>
  <si>
    <t>Matching placebo 2 ml weekly + golimumab 50 mg/0.5 ml every 4 weeks</t>
  </si>
  <si>
    <t>50 mg every 4 weeks (q4w)</t>
  </si>
  <si>
    <t>CT0028</t>
  </si>
  <si>
    <t>2010-022228-66</t>
  </si>
  <si>
    <t>CT0028_A1_001</t>
  </si>
  <si>
    <t>Anti-Secukinumab Antibodies</t>
  </si>
  <si>
    <t>Secukinumab 150 mg</t>
  </si>
  <si>
    <t>Secukinumab (ain457) 150 mg</t>
  </si>
  <si>
    <t>Moderate To Severe Chronic Plaque Type Psoriasis</t>
  </si>
  <si>
    <t>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t>
  </si>
  <si>
    <t>Injection Site Erythema: 0</t>
  </si>
  <si>
    <t>1. PASI and IGA</t>
  </si>
  <si>
    <t>CT0028_A2_001</t>
  </si>
  <si>
    <t>Secukinumab 300 mg</t>
  </si>
  <si>
    <t>Secukinumab (ain457) 300 mg</t>
  </si>
  <si>
    <t>CT0028_A3_001</t>
  </si>
  <si>
    <t>CT0028_A4_001</t>
  </si>
  <si>
    <t>Etanercept (therapeutic naïve control)</t>
  </si>
  <si>
    <t>Injection Site Erythema: 5.3</t>
  </si>
  <si>
    <t>CT0028_A5_001</t>
  </si>
  <si>
    <t>Placebo to secukinumab 150 mg</t>
  </si>
  <si>
    <t>Placebo to secukinumab (ain457) 150 mg</t>
  </si>
  <si>
    <t>CT0028_A6_001</t>
  </si>
  <si>
    <t>Placebo tp secukinumab 300 mg</t>
  </si>
  <si>
    <t>Placebo to secukinumab (ain457) 300 mg</t>
  </si>
  <si>
    <t>CT0029</t>
  </si>
  <si>
    <t>2011-001422-23</t>
  </si>
  <si>
    <t>CT0029_A1_001</t>
  </si>
  <si>
    <t>Anti-Atezolizumab Antibodies</t>
  </si>
  <si>
    <t>Experimental: atezolizumab</t>
  </si>
  <si>
    <t>Locally Advanced Or Metastatic Solid Tumors Or Hematologic Malignancies</t>
  </si>
  <si>
    <t>18 Years and older
Participants who are 16 to 17 years old would be enrolled after consultation with the Medical Monitor
Histologically or cytologically documented, incurable or metastatic solid tumor or hematologic malignancy that is advanced (non-resectable) or recurrent and progressing since the last anti-tumor therapy and for which no recognized standard curative therapy exists
Representative tumor specimens in paraffin blocks (preferred) or at least 15 unstained slides, with an associated pathology report
Adequate hematologic and end organ function
Measurable disease per RECIST v1.1 for participants with solid malignancies. Disease-specific criteria for participants with prostate cancer, glioblastoma multiforme (GBM), malignant lymphoma, or multiple myeloma
For women of childbearing potential: agreement to remain abstinent or use contraceptive methods
Eastern Cooperative Oncology Group (ECOG) performance status of 0 or 1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t>
  </si>
  <si>
    <t>Primary: Number of Subjects With Dose Limiting Toxicities (DLTs)
Primary: Maximum Tolerated Dose (MTD) or Maximum Administered Dose (MAD) of Atezolizumab
Primary: Recommended Phase 2 Dose (RP2D) of Atezolizumab
Primary: Percentage of Subjects With Adverse Events</t>
  </si>
  <si>
    <t>CT0029_A1_002</t>
  </si>
  <si>
    <t>Experimental: atezolizumab (Treatment-Induced ADAs)</t>
  </si>
  <si>
    <t>CT0029_A1_003</t>
  </si>
  <si>
    <t>Experimental: atezolizumab (Treatment-Enhanced ADAs)</t>
  </si>
  <si>
    <t>CT0030</t>
  </si>
  <si>
    <t>2012-003194-25</t>
  </si>
  <si>
    <t>CT0030_A1_003</t>
  </si>
  <si>
    <t>Anti-Rituximab Antibodies</t>
  </si>
  <si>
    <t>Rituximab (mabioncd20)</t>
  </si>
  <si>
    <t>Period 1</t>
  </si>
  <si>
    <t>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t>
  </si>
  <si>
    <t>Mabiocd20 1000mg/infusion q2w</t>
  </si>
  <si>
    <t>1. Able to provide written informed consent after receiving information about benefits and potential risks of the trial, as
well as details of the insurance covering the subjects participating in the study
2. Caucasian males and females 18 up to 80 years old
3. Body Surface Area (BSA) between 1.5 - 2.2 m2 calculated according to the DuBois &amp; DuBois formula : BSA in m2 =
(Weight (kg) 0.425 x Height (cm) 0.725) x 0.007184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
5. Patients with moderate to severe active RA defined as the presence of the following:
· 28 swollen joints and 28 tender joints, observed by a physician at the screening
· radiographic evidence of ³ 1 joint with define erosion attributable to RA and 2 or more of the following:
· serum C-reactive protein (CRP) ³ 6 mg/L
· erythrocyte sedimentation rate (ESR) ³ 28 mm/hr
· morning stiffness in and around joints lasting longer than 45 minutes
6. Patients on methotrexate treatment receiving 10-25 mg /week for at least 12 weeks, with the last 4 weeks at a stable
dose
7. Negative serum pregnancy test for women of childbearing potential
8. Female and male (or her/his partner) of childbearing potential willing to use acceptable forms of contraception (e.g.,
hormonal contraceptive, contraceptive patch, intrauterine device, double- barrier method (condom or diaphragm with
spermicide, surgical sterilization, partner’s vasectomy) starting from screening and until 12 months following the last
infusion.
9. Ability and willingness to comply with the requirements of the study protocol</t>
  </si>
  <si>
    <t>ADA positive response (treatment emergent + treatment boosted patients)</t>
  </si>
  <si>
    <t>Primary PK Endpoints:
· AUC(0-t): area under the plasma concentration-time curve from the first administration to final time point at Week 24. The area under the plasma concentration will be calculated by the linear trapezoidal method up to Cmax and by log-linear approximation after Cmax
· Cmax - second: maximum measured plasma concentration after the second infusion of the treatment cycle
Efficacy Endpoints:
- Percentage of patients who achieved an ACR20 at Week 24</t>
  </si>
  <si>
    <t>CT0030_A9_002</t>
  </si>
  <si>
    <t>Rituximab (rituxan)</t>
  </si>
  <si>
    <t>The infusion solution was prepared by aseptically adding the necessary amount of concentrate into an infusion bag containing sterile, pyrogen-free sodium chloride 9 mg/ml (0.9%) solution for injection in water. two intravenous infusion 1000 mg/ infusion was administered on day 1 and 15</t>
  </si>
  <si>
    <t>Rituxan 1000 mg/infusion q2w</t>
  </si>
  <si>
    <t>CT0030_A3_003</t>
  </si>
  <si>
    <t>Rituximab (mabioncd20) after rituximab (rituxan)</t>
  </si>
  <si>
    <t>Period 2</t>
  </si>
  <si>
    <t>CT0030_A4_003</t>
  </si>
  <si>
    <t>Rituximab (rituxan) after rituximab (mabioncd20)</t>
  </si>
  <si>
    <t>Rituxan 1000mg/infusion q2w</t>
  </si>
  <si>
    <t>CT0030_A5_003</t>
  </si>
  <si>
    <t>Rituximab (mabioncd20) after rituximab (mabioncd20)</t>
  </si>
  <si>
    <t>CT0030_A6_003</t>
  </si>
  <si>
    <t>Rituximab (rituxan) after rituximab (rituxan)</t>
  </si>
  <si>
    <t>CT0030_A7_003</t>
  </si>
  <si>
    <t>Rituximab (mabioncd20) not re-treated</t>
  </si>
  <si>
    <t>Patients who in double-blind study period were treated with mabioncd20 but did not receive re-treatment after week 24</t>
  </si>
  <si>
    <t>No intervention</t>
  </si>
  <si>
    <t>CT0030_A8_003</t>
  </si>
  <si>
    <t>Rituximab (rituxan) not re-treated</t>
  </si>
  <si>
    <t>Patients who in double-blind study period were treated with rituxan but did not receive re-treatment after week 24</t>
  </si>
  <si>
    <t>CT0031</t>
  </si>
  <si>
    <t>2012-003490-26</t>
  </si>
  <si>
    <t>CT0031_A1_001</t>
  </si>
  <si>
    <t>Experimental: tocilizumab 162 mg q10d or q2w</t>
  </si>
  <si>
    <t>Participants with body weight&lt;30 kg received 162 milligrams (mg) of tocilizumab either q10d or q2w for 52 weeks</t>
  </si>
  <si>
    <t>Tocilizumab 162 (mg) of either q10d or q2 for 52 weeks</t>
  </si>
  <si>
    <t>Ages 1 (12 for patients in Russia) year up to and including 17 years at screening
Diagnosis of sJIA according to the International League of Associations for Rheumatology (ILAR) classification
History of inadequate clinical response (in the opinion of the treating physician) to Non-Steroidal Anti-Inflammatory Drugs (NSAIDs) and corticosteroids
If a participant has received previous treatment with any biologic agents other than tocilizumab, these must have been discontinued according to the timelines defined by protocol prior to the baseline visit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Concurrent treatment with Disease Modifying Anti-Rheumatic Drugs (DMARDs) including methotrexate (MTX), NSAIDs, and oral corticosteroids are permitted at the discretion of the investigator
Participants of reproductive potential must be willing to use highly effective contraceptive methods</t>
  </si>
  <si>
    <t>Transiently positive ADA</t>
  </si>
  <si>
    <t>Injection Site Reaction (Grade 1): 20
Injection Site Reaction (Grade 2): 0
Injection Site Reaction (Grade 3): 4
Hypersensitivity (Grade 1): 4</t>
  </si>
  <si>
    <t>Minimum Serum Concentration (Cmin) of Tocilizumab
Area Under the Concentration-Time Curve (AUC) of Tocilizumab
Maximum Serum Concentration (Cmax) of Tocilizumab</t>
  </si>
  <si>
    <t>CT0031_A2_001</t>
  </si>
  <si>
    <t>Experimental: tocilizumab 162 mg qw</t>
  </si>
  <si>
    <t>Participants with body weight =&gt;30 kg received 162 mg of tocilizumab qw, for 52 weeks</t>
  </si>
  <si>
    <t>Tocilizumab 162 mg qw 52 weeks</t>
  </si>
  <si>
    <t>Injection Site Reaction (Grade 1): 46.15
Injection Site Reaction (Grade 2): 11.53
Injection Site Reaction (Grade 3): 3.84
Hypersensitivity (Grade 1): 0</t>
  </si>
  <si>
    <t>CT0032</t>
  </si>
  <si>
    <t>2012-004879-38</t>
  </si>
  <si>
    <t>CT0032_A1_001</t>
  </si>
  <si>
    <t>Anti-Trastuzumab Emtansine Antibodies</t>
  </si>
  <si>
    <t>Trastuzumab emtansine (tdm1) + pertuzumab (arm b)</t>
  </si>
  <si>
    <t>Treatment period: neoadjuvant phase (baseline)</t>
  </si>
  <si>
    <t>Participants received pertuzumab 840 mg (loading dose) and 420 mg (maintenance dose) iv infusion followed by trastuzumab emtansine 3.6 mg/kg iv infusion q3w for a total of 18 cycles (6 cycles of neoadjuvant period and 12 cycles of adjuvant period)</t>
  </si>
  <si>
    <t>Trastuzumab emtansine: 3.6 mg/kg iv infusion q3w
pertuzumab: 840 mg (loading dose); and 420 mg (maintenance dose) iv infusion q3w</t>
  </si>
  <si>
    <t>Her2-Positive Breast Cancer</t>
  </si>
  <si>
    <t>Age &gt; = 18 years
- Histologically confirmed invasive breast cancer with a primary tumor size of &gt; 2 cm
- HER2-positive breast cancer
- Patients with multifocal tumors (more than one tumor confined to the same quadrant as the primary tumor) if all sampled lesions are centrally confirmed as HER2-positive
- Stage at presentation: cT2-cT4, cN0-cN3, cM0
- Known hormone receptor status of the primary tumor
- Patient agreement to undergo mastectomy or breastconserving surgery after neoadjuvant therapy
- Eastern Cooperative Oncology Group (ECOG) performance status of 0 or 1
-Adequate hematologic, renal and liver funciton
- Baseline LVEF ? 55% measured by echocardiogram (ECHO) or multiple-gated acquisition (MUGA)
-Negative serum pregnancy rest for premenopausal women, and for women who have experienced menopause onset &lt; 12 months prior to first dose of therapy
-Documentation of hepatitis B virus and hepatitis C virus serology is required
- Effective contraception as defined by protocol</t>
  </si>
  <si>
    <t>Local evaluation of pathological complete response (pCR)
Evaluación local de la respuesta completa patológica RCp</t>
  </si>
  <si>
    <t>CT0032_A1_002</t>
  </si>
  <si>
    <t>Treatment period: neoadjuvant phase (post-baseline)</t>
  </si>
  <si>
    <t>CT0032_A1_003</t>
  </si>
  <si>
    <t>Treatment period: adjuvant phase (baseline)</t>
  </si>
  <si>
    <t>CT0032_A1_004</t>
  </si>
  <si>
    <t>Treatment period: adjuvant phase (post-baseline)</t>
  </si>
  <si>
    <t>Hypersensitivity (infusion related reaction): 22.9
Hypersensitivity (Immune system disorders,Serious adverse events): 0
Hypersensitivity (Immune system disorders,non-serious AE, Threshold 5% ): 2.69</t>
  </si>
  <si>
    <t>CT0033</t>
  </si>
  <si>
    <t>2012-005082-13</t>
  </si>
  <si>
    <t>CT0033_A1_001</t>
  </si>
  <si>
    <t>Experimental: natalizumab</t>
  </si>
  <si>
    <t>Treatment period: day 1 (baseline)</t>
  </si>
  <si>
    <t>Natalizumab is supplied as a sterile liquid in vials containing 300 mg natalizumab per vial (15 ml of a 20 mg/ml solution). one vial of natalizumab contains a sufficient volume for a single iv infusion following dilution in 100 ml 0.9% sodium chloride for injection</t>
  </si>
  <si>
    <t>Natalizumab 300 mg iv q4w</t>
  </si>
  <si>
    <t>1. Ability of parents or legal guardians to understand the purpose and risks of the study and provide signed and dated informed consent and authorization to use protected health information (PHI) in accordance with national and local subject privacy regulations. Subjects may provide assent in addition to the parental or guardian consent, if appropriate
2. Aged from 10 to less than 18 years old at the time of informed consent or assent
3. Diagnosis of RRMS according to Krupp [Krupp 2007] on behalf of the International Pediatric MS Study Group and Polman [Polman 2011] at Screening. RRMS diagnosis must be confirmed by a brain MRI scan performed within the 12 months prior to Screening or at Screening
4. It has been determined by the treating physician that natalizumab treatment is appropriate for this subject based on their disease status
5. Subjects of childbearing potential, who are sexually active, must practice effective contraception during the study and be willing and able to continue contraception for 3 months after their last infusion of study treatment. For further details of contraceptive requirements for this study, please refer to Section 15.5.3</t>
  </si>
  <si>
    <t>1. Predose (trough) concentrations from multiple dosing (Cpredose) [ Time Frame: Up to week 16 ]
2. Maximum plasma concentration (Cmax) [ Time Frame: Up to Week 16 ]
3. Time to maximum plasma concentration (Tmax) [ Time Frame: Up to Week 16 ]
4. Area under the plasma concentration curve from time of first dose to infinity (AUCinf) [ Time Frame: Up to Week 16 ]
5. Apparent clearance (Cl/F) [ Time Frame: Up to Week 16 ]
6. Volume of distribution [ Time Frame: Up to Week 16 ]
7. Elimination half-life (t1/2) [ Time Frame: Up to Week 16 ]</t>
  </si>
  <si>
    <t>CT0033_A1_002</t>
  </si>
  <si>
    <t>Treatment period: week 16</t>
  </si>
  <si>
    <t>Acute Infusion-related Hypersensitivity Reaction: 0</t>
  </si>
  <si>
    <t>CT0034</t>
  </si>
  <si>
    <t>2013-000175-33</t>
  </si>
  <si>
    <t>CT0034_A1_001</t>
  </si>
  <si>
    <t>Comparator: placebo</t>
  </si>
  <si>
    <t>Placebo-controlled period(0-52 week</t>
  </si>
  <si>
    <t>Subjects received sc injection of lebrikizumab matching placebo every 4 weeks for 52 weeks during the placebo-controlled period. subjects then completed a 20-week safety follow-up</t>
  </si>
  <si>
    <t>Placebo sc q4w for 52 week</t>
  </si>
  <si>
    <t>Adults aged 18 to 75 years old
Asthma diagnosis for greater than equal to (&gt;/=) 12 months prior to Visit 1
Bronchodilator response at Visit 1, 2, or 3
Pre-bronchodilator FEV1 of 40 percent (%) - 80% predicted at both Visits 2 and 3
On ICS therapy at a total daily dose of 500-2000 micrograms (mcg) of fluticasone propionate dry powder inhaler (DPI) or equivalent for &gt;/=6 months prior to Visit 1
On an eligible second controller medication (long-acting beta-agonist [LABA], leukotriene receptor antagonist [LTRA], long-acting muscarinic antagonist [LAMA], or theophylline) for 6 months prior to Visit 1
Uncontrolled asthma at Visit 1 and/or Visit 2, and at Visit 3
Chest X-ray or computed tomography (CT) scan within 3 months prior to Visit 1 or chest X-ray during the screening period (prior to Visit 3) confirming the absence of other clinically significant lung disease
Demonstrated adherence with controller medication during the screening period</t>
  </si>
  <si>
    <t>Injection site erythema: 2.17 (Frequency threshold for reporting non-serious adverse events: 5%)
Injection site pain: 0 (Frequency threshold for reporting non-serious adverse events: 5%)</t>
  </si>
  <si>
    <t>1. Rate of Asthma Exacerbations During the 52-Week Placebo-Controlled Period</t>
  </si>
  <si>
    <t>CT0034_A2_001</t>
  </si>
  <si>
    <t>Experimental: lebrikizumab 37.5 mg</t>
  </si>
  <si>
    <t>Subjects received sc injection of lebrikizumab (37.5 mg) every 4 weeks for 104 weeks. after study treatment, subjects completed a 20-week safety follow-up</t>
  </si>
  <si>
    <t>Lebrikizumab 37.5 sc q4w for 104 week</t>
  </si>
  <si>
    <t>Injection site erythema: 3.06 (Frequency threshold for reporting non-serious adverse events: 5%)
Injection site pain: 1.11 (Frequency threshold for reporting non-serious adverse events: 5%)</t>
  </si>
  <si>
    <t>CT0034_A3_001</t>
  </si>
  <si>
    <t>Experimental: lebrikizumab 125 mg</t>
  </si>
  <si>
    <t>Subjects received sc injection of lebrikizumab (125 milligrams [mg]) every 4 weeks for 104 weeks. after study treatment, subjects completed a 20-week safety follow-up</t>
  </si>
  <si>
    <t>Lebrikizumab 125 sc q4w for 104 week</t>
  </si>
  <si>
    <t>Injection site erythema: 5.01 (Frequency threshold for reporting non-serious adverse events: 5%)
Injection site pain: 1.67 (Frequency threshold for reporting non-serious adverse events: 5%)</t>
  </si>
  <si>
    <t>CT0034_A4_001</t>
  </si>
  <si>
    <t>Experimental: placebo/lebrikizumab 37.5 mg</t>
  </si>
  <si>
    <t>Active treatment extension period(weeks 52 to week 104)</t>
  </si>
  <si>
    <t>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t>
  </si>
  <si>
    <t>Lebrikizumab 37.5 sc q4w for 52 week</t>
  </si>
  <si>
    <t>Injection site erythema: 0.63 (Frequency threshold for reporting non-serious adverse events: 5%)
Injection site pain: 2.52 (Frequency threshold for reporting non-serious adverse events: 5%)</t>
  </si>
  <si>
    <t>CT0034_A5_001</t>
  </si>
  <si>
    <t>Experimental: placebo/lebrikizumab 125 mg</t>
  </si>
  <si>
    <t>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t>
  </si>
  <si>
    <t>Lebrikizumab 125 sc q4w for 52 week</t>
  </si>
  <si>
    <t>Injection site erythema: 1.27 (Frequency threshold for reporting non-serious adverse events: 5%)
Injection site pain: 7.01 (Frequency threshold for reporting non-serious adverse events: 5%)</t>
  </si>
  <si>
    <t>CT0035</t>
  </si>
  <si>
    <t>2013-000176-15</t>
  </si>
  <si>
    <t>CT0035_A1_001</t>
  </si>
  <si>
    <t>Uncontrolled Asthma</t>
  </si>
  <si>
    <t>Adult patients, 18-75 years of age at Visit 1
Asthma diagnosis for &gt;/= 12 months at Visit 1
Bronchodilator response during screening and at the time of randomization
Pre-bronchodilator FEV1 of 40% - 80% predicted at both visits 2 and 3
On inhaled corticosteroid (ICS) therapy at a total daily dose of 500-2000 mcg of fluticasone propionate DPI or equivalent for &gt;/= 6 months prior to Visit 1
On an eligible second controller medication (LABA, LTRA, LAMA, or theophylline) for 6 months prior to Visit 1
Uncontrolled asthma as defined by the protocol both during screening and at the time of randomization
Chest X-ray or computed tomography (CT) scan obtained within 3 months prior to screening or chest x-ray during screening period confirming the absence of other clinically significant lung disease
Demonstrated adherence with controller medication during the screening period</t>
  </si>
  <si>
    <t>Injection site pain: 6.67(Frequency threshold for reporting non-serious adverse events: 5%)
Drug hypersensitivity: 0</t>
  </si>
  <si>
    <t>1. Rate of Asthma Exacerbations During 52-Week Placebo Controlled Period</t>
  </si>
  <si>
    <t>CT0035_A2_001</t>
  </si>
  <si>
    <t>Lebrikizumab 37.5 sc q4w for 104 weeks</t>
  </si>
  <si>
    <t>Injection site pain: 3.65(Frequency threshold for reporting non-serious adverse events: 5%)
Drug hypersensitivity: 0.28</t>
  </si>
  <si>
    <t>CT0035_A3_001</t>
  </si>
  <si>
    <t>Subjects received sc injection of lebrikizumab (125 mg) every 4 weeks for 104 weeks. after study treatment, subjects completed a 20-week safety follow-up</t>
  </si>
  <si>
    <t>Lebrikizumab 125 sc q4w for 104 weeks</t>
  </si>
  <si>
    <t>Injection site pain: 4.48 (Frequency threshold for reporting non-serious adverse events: 5%)
Drug hypersensitivity: 0</t>
  </si>
  <si>
    <t>CT0035_A4_001</t>
  </si>
  <si>
    <t>Experimental: placebo to lebrikizumab 37.5 mg</t>
  </si>
  <si>
    <t>Treatment extension period</t>
  </si>
  <si>
    <t>Placebo q4w for 52 weeks followed by lebrikizumab 37.5 sc q4w for another 52 week</t>
  </si>
  <si>
    <t>Injection site pain: 4.52 (Frequency threshold for reporting non-serious adverse events: 5%)
Drug hypersensitivity: 0</t>
  </si>
  <si>
    <t>CT0035_A5_001</t>
  </si>
  <si>
    <t>Experimental: placebo to lebrikizumab 125 mg</t>
  </si>
  <si>
    <t>Placebo q4w for 52 weeks followed by lebrikizumab 125 sc q4w for another 52 week</t>
  </si>
  <si>
    <t>Injection site pain: 3.25 (Frequency threshold for reporting non-serious adverse events: 5%)
Drug hypersensitivity: 0</t>
  </si>
  <si>
    <t>CT0036</t>
  </si>
  <si>
    <t>2013-002223-42</t>
  </si>
  <si>
    <t>CT0036_A1_001</t>
  </si>
  <si>
    <t>Subjects received placebo matched to tanezumab subcutaneous (sc) once every 8 weeks for 24 weeks</t>
  </si>
  <si>
    <t>Placebo matched to tanezumab once every 8 weeks for 24 weeks</t>
  </si>
  <si>
    <t>Metastatic Bone Pain</t>
  </si>
  <si>
    <t>Evidence of a personally signed and dated informed consent document indicating that the subject has been informed of all pertinent aspects of the study.
Subject is willing and able to comply with scheduled visits, treatment plan, laboratory tests, and other study procedures
Male or female, &gt;=18 years of age
Weight is &gt;= 40 kg at Screening
Subject has cancer diagnosed as having metastasized to bone or has multiple myeloma
Imaging confirmation of bone metastasis at Screening or within 120 days prior to the Screening visit according to local standard of care (eg, via bone scan, magnetic resonance imaging (MRI), computed tomography (CT) scan, or positron emission tomography-computed tomography (PET-CT) scan)
Subject is expected to require daily opioid medication throughout the course of the study
Subject willing to not use prohibited medications (including NSAIDs) throughout the duration of the study
Average Pain Score &gt;=5 at Screening for the index bone metastasis cancer pain site
Patient’s Global Assessment of Cancer Pain must be “fair”, “poor” or “very poor” at Screening
Eastern Cooperative Oncology Group (ECOG) Performance Status Score of 0, 1, or 2 at Screening
Adequate bone marrow function at Screening as defined in the protocol
Adequate renal function at Screening as defined in the protocol
Adequate liver function at Screening as defined in the protocol
Female subjects of childbearing potential and at risk for pregnancy must agree to use at least one highly effective method of contraception throughout the study and for 112 days (16 weeks) after the last dose of assigned subcutaneous study medication</t>
  </si>
  <si>
    <t>Human serum ADA samples were analysed for the presence or absence of anti-tanezumab antibodies by using a semi quantitative enzyme linked immunosorbent assay (ELISA). Number of subjects with presence of anti-tanezumab antibodies and neutralising anti-drug antibodies are reported</t>
  </si>
  <si>
    <t>Change from Baseline to Week 8 in the daily average pain intensity in the index bone metastasis cancer pain site</t>
  </si>
  <si>
    <t>CT0036_A2_001</t>
  </si>
  <si>
    <t>Experimental: tanezumab 10 mg</t>
  </si>
  <si>
    <t>Subjects in this discontinued treatment arm, received tanezumab 10 mg sc once every 8 weeks before protocol amendment 3 and completed their treatment before the amendment</t>
  </si>
  <si>
    <t>Tanezumab 10 mg/ml once every 8 weeks</t>
  </si>
  <si>
    <t>CT0036_A3_001</t>
  </si>
  <si>
    <t>Experimental: tanezumab 10/20 mg</t>
  </si>
  <si>
    <t>Subjects in this treatment group had received tanezumab 10 mg sc once every 8 weeks before protocol amendment 3 and after the amendment they continued remaining treatment with tanezumab 20 mg sc once every 8 weeks</t>
  </si>
  <si>
    <t>Tanezumab 10 mg/ml once every 8 weeks and tanezumab 20 mg once every 8 weeks</t>
  </si>
  <si>
    <t>CT0036_A4_001</t>
  </si>
  <si>
    <t>Experimental: tanezumab 20 mg</t>
  </si>
  <si>
    <t>Subjects received tanezumab 20 mg sc once every 8 weeks for 24 weeks</t>
  </si>
  <si>
    <t>Tanezumab 20 mg/ml once every 8 weeks for 24 weeks</t>
  </si>
  <si>
    <t>CT0670</t>
  </si>
  <si>
    <t>4558164-Study1</t>
  </si>
  <si>
    <t>Denileukin difitox</t>
  </si>
  <si>
    <t>CT0670_A1_001</t>
  </si>
  <si>
    <t>Anti-Denileukin Difitox Antibodies</t>
  </si>
  <si>
    <t>Denileukin difitox 9 or 18 mcg/kg qd</t>
  </si>
  <si>
    <t>9 or 18 mcg/kg/day ontak via intravenous infusion days 1-5 of each 21day cycle, for up to 8 cycles</t>
  </si>
  <si>
    <t>Cutaneous T-Cell Lymphoma</t>
  </si>
  <si>
    <t>Patients were required to have expression of CD25 on ≥ 20% of biopsied malignant cells by immunohistochemistry</t>
  </si>
  <si>
    <t>CT0037</t>
  </si>
  <si>
    <t>2013-002523-42</t>
  </si>
  <si>
    <t>CT0037_A1_002</t>
  </si>
  <si>
    <t>Anti-Benralizumab Antibodies</t>
  </si>
  <si>
    <t>Experimental: benralizumab 30 mg q4w</t>
  </si>
  <si>
    <t>Treatment period + follow-up-week 0 to 36</t>
  </si>
  <si>
    <t>Benralizumab 30 mg administered subcutaneously every 4 weeks</t>
  </si>
  <si>
    <t>Benralizumab 30 mg sc q4w</t>
  </si>
  <si>
    <t>Oral Corticosteroids</t>
  </si>
  <si>
    <t>Patients with Uncontrolled Asthma on High Dose Inhaled Corticosteroid plus Long-acting β2 Agonist and Chronic Oral Corticosteroid Therapy</t>
  </si>
  <si>
    <t>Positive at any visit</t>
  </si>
  <si>
    <t>Hypersensitivity (Serious Adverse events): 1.39</t>
  </si>
  <si>
    <t>1) Percentage reduction in final OCS dose compared with baseline while maintaining asthma control</t>
  </si>
  <si>
    <t>CT0518</t>
  </si>
  <si>
    <t>NCT03052322</t>
  </si>
  <si>
    <t>CT0518_A1_002</t>
  </si>
  <si>
    <t>Experimental: adalimumab (idacio)</t>
  </si>
  <si>
    <t>Participants received adalimumab (idacio) (modified buffer and stabilizer) subcutaneously at dose of 40 milligram (mg) every other week from day 1 up to week 48</t>
  </si>
  <si>
    <t>40 mg every other week</t>
  </si>
  <si>
    <t>Moderate To Severe Rheumatoid Arthritis</t>
  </si>
  <si>
    <t>• Adults with age 18 Years and older
• Diagnosis of rheumatoid arthritis based on 2010 American College of Rheumatology/European League Against Rheumatism (ACR/EULAR) criteria
• At least 6 tender (of 68 assessed) and 6 swollen (of 66 assessed) joints at screening and baseline
• Must have received methotrexate for at least 12 weeks and been on a stable dose for at least 4 weeks prior to the first study dose
• Other protocol defined inclusion criteria could apply</t>
  </si>
  <si>
    <t>Titer was defined as the degree to which the antibody-serum sample could be diluted and still contained detectable amounts of antibody. Anti-Drug Antibodies (ADAs) titers for adalimumab was reported</t>
  </si>
  <si>
    <t>Percentage of Participants With Treatment-emergent Adverse Events of Special Interest (AESI) [ Time Frame: Up to Week 52 ]</t>
  </si>
  <si>
    <t>CT0037_A2_002</t>
  </si>
  <si>
    <t>Benralizumab 30 mg administered subcutaneously every 4 weeks for the first 3 doses and then every 8 weeks</t>
  </si>
  <si>
    <t>Benralizumab 30 mg sc q4w for 3 doses
benralizumab 30 mg sc q8w</t>
  </si>
  <si>
    <t>Hypersensitivity (Serious Adverse events): 0</t>
  </si>
  <si>
    <t>CT0710</t>
  </si>
  <si>
    <t>10.1038/s41375-018-0210-1</t>
  </si>
  <si>
    <t>CT0710_A1_001</t>
  </si>
  <si>
    <t>Anti-Moxetumomab Pasudotox Antibodies</t>
  </si>
  <si>
    <t>40 μg/kg qod</t>
  </si>
  <si>
    <t>Cycle 1 Day 1 - Baseline</t>
  </si>
  <si>
    <t>40 µg/kg IV</t>
  </si>
  <si>
    <t>given on days 1, 3, and 5, every 28 days</t>
  </si>
  <si>
    <t>Hairy Cell Leukemia (Hcl)</t>
  </si>
  <si>
    <t xml:space="preserve">patients were heavily treated (median, 3 lines of therapy) with 48.8% having &gt;3 lines of therapy, 100% with previous purine nucleoside analog use, and 75% with prior rituximab exposure. </t>
  </si>
  <si>
    <t>ELISA</t>
  </si>
  <si>
    <t>CT0037_A3_002</t>
  </si>
  <si>
    <t>Placebo administered subcutaneously</t>
  </si>
  <si>
    <t>Placebo sc q4w</t>
  </si>
  <si>
    <t>CT0038</t>
  </si>
  <si>
    <t>2013-004148-49</t>
  </si>
  <si>
    <t>CT0038_A1_001</t>
  </si>
  <si>
    <t>Pf-06438179</t>
  </si>
  <si>
    <t>Treatment period 1: first dose-week 30 (pre-dose)</t>
  </si>
  <si>
    <t>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</si>
  <si>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Pf-06438179 at 3 mg/kg on weeks 0, 2, 6 followed by a maintenance dose every 8 weeks at weeks 14 and 22</t>
  </si>
  <si>
    <t>1. Evidence of a personally signed and dated informed consent document indicating that the subject (or a legal representative) has been informed of all pertinent aspects of the study.
2. Subjects who are willing and able to comply with scheduled visits, treatment plan, laboratory tests, and other study procedures.
3. Male and female subjects aged 18 years or older at the time of informed consent. Where required by regulations, consent from a legal representative is required for all subjects who are younger than 20 years of age.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
Female subjects who are not of childbearing potential must meet at least
1 of the following criteria:
a. Achieved postmenopausal status, defined as: cessation of regular menses for at least 12 consecutive months with no alternative pathological or physiological cause; and have a serum FSH level in the laboratory's reference range for postmenopausal females.
b. Have undergone a documented hysterectomy and/or bilateral oophorectomy.
c. Have medically confirmed ovarian failure.
All other female subjects (including females with tubal ligations and females that do NOT have a documented hysterectomy or bilateral oophorectomy) will be considered to be of childbearing potential.
5. Diagnosis of rheumatoid arthritis (RA) based on 2010 American College of Rheumatology (ACR)/European League Against Rheumatism (EULAR) classification criteria (see Appendix 1) for RA for at least a 4 month duration.
6. Meets Class I, II or III of the ACR 1991 Revised Criteria for Global Functional Status in RA (see Appendix 2).
7. Moderately to severely active RA disease as defined by the following criteria:
a. &gt;= 6 tender joints (of 68 assessed) at both Screening and Baseline, and
b. &gt;= 6 swollen joints (of 66 assessed) at both Screening and Baseline, and
c. Hs-CRP &gt;=10 mg/L (&gt;=1 mg/dL) at Screening, performed by a central laboratory. Subjects who do not meet this entry criteria but satisfy all other study entry criteria may have serum hs-CRP concentration retested once within 14 days and, if the repeat hs-CRP concentration is ≥10 mg/L
(&gt;=1 mg/dL), will be eligible to enroll into the study provided all other inclusion/exclusion criteria are met.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
9. Stable dose of oral folic or folinic acid (&gt;=5 mg per week) supplementation for at least 21 days prior to the first dose of study drug.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t>
  </si>
  <si>
    <t>ADA positive results was defined as ADA titer level &gt;=1.30</t>
  </si>
  <si>
    <t>ACR20 response (&gt;= 20% improvement by ACR criteria) at Week 14</t>
  </si>
  <si>
    <t>CT0038_A2_001</t>
  </si>
  <si>
    <t>Infliximab-eu remicade (inx)</t>
  </si>
  <si>
    <t>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</si>
  <si>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Inx at 3 mg/kg</t>
  </si>
  <si>
    <t>CT0038_A3_001</t>
  </si>
  <si>
    <t>Pf-06438179/pf-06438179</t>
  </si>
  <si>
    <t>Treatment period 2: week 30 dosing-week54 (pre-dose)</t>
  </si>
  <si>
    <t>CT0038_A4_001</t>
  </si>
  <si>
    <t>Inx/inx</t>
  </si>
  <si>
    <t>Inx at 3 mg/kg followed by inx</t>
  </si>
  <si>
    <t>CT0038_A5_001</t>
  </si>
  <si>
    <t>Inx/pf-06438179</t>
  </si>
  <si>
    <t>Inx at 3 mg/kg followed by pf-06438179</t>
  </si>
  <si>
    <t>CT0038_A6_001</t>
  </si>
  <si>
    <t>Pf-06438179/pf-06438179/pf-06438179</t>
  </si>
  <si>
    <t>Treatment period 3: week 54 dosing-week 78 visit</t>
  </si>
  <si>
    <t>CT0038_A7_001</t>
  </si>
  <si>
    <t>Inx/inx/pf-06438179</t>
  </si>
  <si>
    <t>Inx at 3 mg/kg followed by inx followed by inx</t>
  </si>
  <si>
    <t>CT0038_A8_001</t>
  </si>
  <si>
    <t>Inx/pf-06438179/pf-06438179</t>
  </si>
  <si>
    <t>Inx at 3 mg/kg followed by pf-06438179 followed by pf-06438179</t>
  </si>
  <si>
    <t>CT0039</t>
  </si>
  <si>
    <t>2013-004679-11</t>
  </si>
  <si>
    <t>CT0039_A1_001</t>
  </si>
  <si>
    <t>Anti-Trastuzumab Antibodies</t>
  </si>
  <si>
    <t>Trazimera 8 mg/kg + taxotere 75 mg/m2 + carboplatin auc 6</t>
  </si>
  <si>
    <t>Overall period-cycle 1</t>
  </si>
  <si>
    <t>Participants received a loading dose of 8 mg/kg of trazimera on cycle 1 day 1. subsequent infusions followed every 3 weeks with a dose of 6 mg/kg. taxotere 75 mg/m2 and carboplatin area under the concentration versus time curve (auc) 6 were administered on day 1 of each cycle</t>
  </si>
  <si>
    <t>8 mg/kg of trazimera on cycle 1 day 1 followed every 3 weeks with a dose of 6 mg/kg
taxotere 75 mg/m2 on day 1 of each cycle
carboplatin auc 6 on day 1 of each cycle</t>
  </si>
  <si>
    <t>Her2-Positive Breast Cancer (Early Stage)</t>
  </si>
  <si>
    <t>1. Female patients aged 18 years or older.
2. Evidence of a personally signed and dated informed consent document indicating that the patient (or a legal representative) has been informed of all pertinent aspects of the study.
3. Histologically confirmed HER2 overexpressing invasive breast cancer.
4. Plan for definitive surgical resection of breast tumor (ie, lumpectomy or mastectomy, and sentinel node (SN) biopsy or axillary lymph node dissection (ALND).
5. Plan for neoadjuvant chemotherapy.
6. Prior documentation of HER2 gene amplification or overexpression by one of the following:
•Gene amplification by fluorescent in-situ hybridization (FISH) or chromogenic in-situ hybridization (CISH); OR
•Overexpression by immunohistochemistry (IHC) categorized as IHC3+; OR
•Overexpression by immunohistochemistry categorized as IHC2+ with FISH or CISH confirmation.
Determination of HER2 positive status using one of the Sponsor accepted analytical test methods listed in the Case Record Form
If HER2 status is unavailable or was determined using a test other than a Sponsor-approved assay, eligibility must be documented by the Sponsor-provided central laboratory prior to randomization.
7. Measurable disease in the breast after diagnostic biopsy, defined as longest diameter &gt;= 2.0 cm.
8. Known Estrogen Receptor (ER) and Progesterone Receptor (PR) hormone status at study entry.
9. Eastern Cooperative Oncology Group (ECOG) performance status of 0 or 1.
10. Left ventricular ejection fraction (LVEF) of &gt;= 55% by 2D echocardiogram (ECHO) or Multi Gated Acquisition Scan (MUGA).
11. Normal bone marrow function as defined by:
•absolute neutrophil count (ANC) &gt; 1.5 x 109 g/dL (1,500/uL);
•platelets &gt; 100 x 109 g/dL (100,000/uL);
•hemoglobin &gt; 10.0 g/dL.
12. Normal hepatic function as defined by:
•total bilirubin within normal institutional limits;
•aspartate aminotransferase (AST) and alanine aminotransferase (ALT) &lt; 2.5 × the upper limit of normal (ULN);
13. Patients with an elevated unconjugated bilirubin (Gilbert's syndrome) will be eligible if hepatic enzymes and function are otherwise within normal limits (ie, AST, ALT, and Alkaline Phosphatase are within normal limits), and there is no evidence of hemolysis.
14. Normal renal function as defined by creatinine &lt; 1.5 × ULN or estimated creatinine clearance (CrCl) &gt;= 50 mL/min calculated by the Cockcroft-Gault.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
Female patients who are not of childbearing potential (ie, meet at least one of the following criteria):
•Have undergone a documented hysterectomy and/or bilateral oophorectomy;
•Have medically confirmed ovarian failure or;
•Achieved post-menopausal status, defined as: cessation of regular menses for at least 12 consecutive months with no alternative pathological or physiological cause; and have a serum FSH level within the laboratory’s reference range for postmenopausal females.
16. Patients who are willing and able to comply with scheduled visits, treatment plan, laboratory tests, and other study procedures</t>
  </si>
  <si>
    <t>positive (titer &gt;=1.00)</t>
  </si>
  <si>
    <t>Percent of patients with Cycle 5 Ctrough (Cycle 6 pre-dose) &gt;20 ug/mL</t>
  </si>
  <si>
    <t>CT0039_A2_001</t>
  </si>
  <si>
    <t>Trastuzumab 8 mg/kg + taxotere 75 mg/m2 + carboplatin auc 6</t>
  </si>
  <si>
    <t>Participants received a loading dose of 8 mg/kg of trastuzumab-eu on cycle 1 day 1. subsequent infusions followed every 3 weeks with a dose of 6 mg/kg. taxotere 75 mg/m2 and carboplatin auc 6 were administered on day 1 of each cycle</t>
  </si>
  <si>
    <t>8 mg/kg of trastuzumab-eu on cycle 1 day 1 followed every 3 weeks with a dose of 6 mg/kg
taxotere 75 mg/m2 on day 1 of each cycle
carboplatin auc 6 on day 1 of each cycle</t>
  </si>
  <si>
    <t>Taxotere, Carboplatin</t>
  </si>
  <si>
    <t>CT0039_A1_002</t>
  </si>
  <si>
    <t>Overall period-cycle 2</t>
  </si>
  <si>
    <t>CT0039_A2_002</t>
  </si>
  <si>
    <t>CT0039_A1_003</t>
  </si>
  <si>
    <t>Overall period-cycle 4</t>
  </si>
  <si>
    <t>CT0039_A2_003</t>
  </si>
  <si>
    <t>CT0039_A1_004</t>
  </si>
  <si>
    <t>Overall period-cycle 6</t>
  </si>
  <si>
    <t>CT0039_A2_004</t>
  </si>
  <si>
    <t>CT0040</t>
  </si>
  <si>
    <t>2013-005506-56</t>
  </si>
  <si>
    <t>CT0040_A1_001</t>
  </si>
  <si>
    <t>Experimental: mabioncd20 375 mg/m2</t>
  </si>
  <si>
    <t>Drug: rituximab
375 mg/m2 iv on day 1 of each 21 days chemotherapy cycle. number of cycles: 8.
drug: doxorubicin
50 mg of doxorubicin per square meter administrated iv on day 1 of each chemotherapy cycle
drug: vincristine
1.4 mg of vincristine per square meter, up to a maximal dose of 2 mg, administrated iv on day 1 of each chemotherapy cycle
drug: cyclophosphamide
750 mg of cyclophosphamide per square meter of body-surface area administrated iv on day 1 of each chemotherapy cycle
drug: prednisone
100 mg of prednisone administrated po per day for five days, day 1-5 of each chemotherapy cycle</t>
  </si>
  <si>
    <t>Rituximab 375 mg/m2 iv q3w
doxorubicin 50 mg/m2 iv on day 1
vincristine 1.4-2 mg/m2 iv on day 1
cyclophosphamide 750 mg/m2 iv on day 1
prednisone 100 mg po day 1-5</t>
  </si>
  <si>
    <t>Diffuse Large B Cell Lymphoma</t>
  </si>
  <si>
    <t>Doxorubicin, Vincristine, Cyclophosphamide, Prednisone</t>
  </si>
  <si>
    <t>Patients with aged 18 Years and older (Adult, Older Adult)
Patients with histological confirmed CD20 (cluster of differentiation 20) positive diffuse large B cell lymphoma (DLBCL)
Patients that had been diagnosed according to the WHO classification;
Performance status &lt;= 2 on the ECOG (Eastern Cooperative Oncology Group) / WHO (world Health Organization) scale, performance status of 3 will be accepted if impairment is caused by DLBCL complications and improvement is expected once therapy is initiated</t>
  </si>
  <si>
    <t>Treatment-emergent (boosted + induced)</t>
  </si>
  <si>
    <t>Hypersensitivity: 0</t>
  </si>
  <si>
    <t>Area under the plasma concentration- time curve from time zero to final time point [ Time Frame: 4 weeks ]
Area under the plasma concentration- time curve from time zero to final time point [ Time Frame: 26 weeks ]</t>
  </si>
  <si>
    <t>CT0040_A2_001</t>
  </si>
  <si>
    <t>Active comparator: rituxan 375 mg/m2</t>
  </si>
  <si>
    <t>Rituximab 375 mg/m2 iv q3w
doxorubicin 50 mg/m2 iv
vincristine 1.4-2 mg/m2 iv
cyclophosphamide 750mg/m2 iv
prednisone 100 mg po per day for five days, day 1-5 of each chemotherapy cycle</t>
  </si>
  <si>
    <t>Hypersensitivity: 2.5</t>
  </si>
  <si>
    <t>CT0064</t>
  </si>
  <si>
    <t>2018-001788-21</t>
  </si>
  <si>
    <t>CT0064_A1_001</t>
  </si>
  <si>
    <t>Central Retinal Vein Occlusion</t>
  </si>
  <si>
    <t>Signed informed consent must be obtained prior to participation in the study
Male or female patients to be 18 years of age or over at screening
Patients with visual impairment due to ME secondary to CRVO diagnosed less than 6 months prior to screening; hemiretinal vein occlusion will be classified as CRVO (study eye)
BCVA score between 78 and 23 letters, inclusive, using ETDRS visual acuity testing charts (approximate Snellen equivalent of 20/32 to 20/320) at both screening and baseline (study eye)</t>
  </si>
  <si>
    <t>CT0367</t>
  </si>
  <si>
    <t>NCT02257567</t>
  </si>
  <si>
    <t>CT0367_A1_001</t>
  </si>
  <si>
    <t>Anti-Polatuzumab Vedotin-Piiq Antibodies</t>
  </si>
  <si>
    <t>Baseline: cohort 1a (phase ib safety run-in): polatuzumab vedotin-piiq + br in follicular lymphoma</t>
  </si>
  <si>
    <t>Safety run-in: baseline</t>
  </si>
  <si>
    <t>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t>
  </si>
  <si>
    <t>Polatuzumab vedotin 1.8 mg/kg iv
bendamustine 90 mg/m2 iv
rituximab 375 mg/m2 iv</t>
  </si>
  <si>
    <t>Lymphoma</t>
  </si>
  <si>
    <t>Bendamustine, Polatuzumab Vedotin</t>
  </si>
  <si>
    <t>1. 18 Years and older (Adult, Older Adult)
2. Histologically confirmed relapsed or refractory FL (Grades 1, 2, or 3a) or relapsed or refractory DLBCL
3. If the participant has received prior bendamustine, response duration must have been greater than (&gt;) 1 year (for participants who have relapse disease after a prior regimen)
4. At least one bi-dimensionally measurable lesion on imaging scan defined as &gt;1.5 centimeters (cm) in its longest dimension
5. Confirmed availability of archival or freshly collected tumor tissue
6. The Phase II NF Cohorts (Arms G and H) will be required to submit tissue and pathology report for central pathology review
7. Life expectancy of at least 24 weeks
8. Eastern Cooperative Oncology Group (ECOG) performance status of 0, 1, or 2
9. Adequate hematological function unless inadequate function is due to underlying disease</t>
  </si>
  <si>
    <t>Hypersensitivity (Frequency Threshold 5%): 0
Catheter site pain (Frequency Threshold 5%): 0
Catheter site pruritus (Frequency Threshold 5%): 0</t>
  </si>
  <si>
    <t>1. Phase Ib: Percentage of Participants With Adverse Events (AEs) [ Time Frame: From the study start up to the end of the study (up to approximately 84 months) ]
2. Arm G+H (Phase II NF Cohort): Percentage of Participants With AEs [ Time Frame: From Month 37 to Month 84 (up to approximately 47 months) ]
3. Cohort 1a (Phase Ib): Percentage of Participants With Treatment Emergent Anti-Drug Antibodies (ADAs) to Polatuzumab Vedotin [ Time Frame: Baseline up to approximately Month 24 ]
4. Cohort 1b (Phase Ib): Percentage of Participants With Treatment Emergent ADAs to Polatuzumab Vedotin and Obinutuzumab [ Time Frame: Baseline up to approximately Month 24 ]
5. Arms G+H: (Phase II NF Cohorts): Percentage of Participants With Treatment Emergent ADAs to Polatuzumab Vedotin (Lyophilized) [ Time Frame: From Month 37 to Month 84 (up to approximately 47 months) ]
6. Phase II Randomized and NF Cohorts: Percentage of Participants With Complete Response (CR) at Primary Response Assessment (PRA) Based on Positron Emission Tomography (PET)-Computed Tomography (CT) Scan as Determined by Independent Review Committee (IRC) [ Time Frame: 6 to 8 weeks after Cycle 6 Day 1 (cycle length is 21 days for DLBCL cohorts and 28 days for FL cohorts) or last dose of study drug (up to approximately 28 weeks) ]
7. Arm H (Phase II NF Cohort): Percentage of Participants With CR at PRA Based on PET-CT as Determined by the IRC [ Time Frame: 6-8 weeks after Cycle 6, Day 1 (cycle length is 21 days for DLBCL cohorts) or last dose of study drug (up to approximately 23 weeks) ]
8. Arm G (Phase II NF Cohort): Area Under Concentration-Time Curve (AUC) of Polatuzumab Vedotin (Lyophilized) [ Time Frame: Days 2, 8 and 15 of Cycle 1, Day 1 of Cycle 2 and 4, (each cycle is 21 days DLBCL cohorts) up to approximately 9 weeks ]
9. Arm G (Phase II NF Cohort): Maximum Concentration (Cmax) of Polatuzumab Vedotin (Lyophilized) [ Time Frame: Days 2, 8 and 15 of Cycle 1, Day 1 of Cycle 2 and 4,(cycle length is 21 days for DLBCL cohorts) up to approximately 9 weeks ]
10. Arm G (Phase II NF Cohort): Systemic Clearance (CL) of Polatuzumab Vedotin (Lyophilized) [ Time Frame: Days 2, 8 and 15 of Cycle 1, Day 1 of Cycle 2 and 4, (cycle length is 21 days for DLBCL cohorts) up to approximately 9 weeks ]
11. Arm G (Phase II NF Cohort): Steady-State Volume of Distribution (Vss) of Polatuzumab Vedotin (Lyophilized) [ Time Frame: Days 2, 8 and 15 of Cycle 1, Day 1 of Cycle 2 and 4, Day (cycle length is 21 days for DLBCL cohorts) up to approximately 9 weeks ]</t>
  </si>
  <si>
    <t>CT0318</t>
  </si>
  <si>
    <t>NCT02000817</t>
  </si>
  <si>
    <t>CT0318_A1_001</t>
  </si>
  <si>
    <t>Anti-Otelixizumab Antibodies</t>
  </si>
  <si>
    <t>Treatment period (0-day 1)</t>
  </si>
  <si>
    <t>Participants received 0.9% weight/volume sodium chloride solution for injection daily for 6 days</t>
  </si>
  <si>
    <t>0.9% w/v nacl qd iv for 6 days</t>
  </si>
  <si>
    <t>Metobolic and endocrine disorders</t>
  </si>
  <si>
    <t>Diabetes Mellitus, Type 1</t>
  </si>
  <si>
    <t>Male or female aged between 16 and 27 years of age inclusive, at the time of signing the informed consent
NOTE: Subjects aged 16 to 17 years must be Tanner Stage &gt;= 2. All subjects must weigh at least 31 kg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
Currently requires insulin treatment for T1DM and has received intensive insulin therapy for at least 7 days prior to screening
Positive for at least one auto-antibody associated with T1DM: antibody to glutamic acid decarboxylase (anti GAD), antibody to protein tyrosine phosphatase-like protein (anti IA 2), antibody to islet-cell antigen (ICA) or ZnT8 Autoantibody
Evidence of residual functioning Beta-cells as measured by mixed meal stimulated C peptide peak level &gt;= 0.2 nanomole/litre (nmol/L)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
Male subjects with female partners of child-bearing potential must agree to use one of the contraception methods listed in study protocol. This criterion must be followed from 2 weeks prior to dosing and for 60 days after the last dose of study drug
Willing to follow the procedures outlined in the protocol
Aspartate aminotransferase (AST) and Alanine aminotransferase (ALT) &lt; 2xupper limit of normal (ULN); alkaline phosphatase and bilirubin &lt;= 1.5xULN (isolated bilirubin &gt;1.5xULN is acceptable if bilirubin is fractionated and direct bilirubin &lt;35 percent)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
Screening total lymphocyte counts within the normal range in two separate samples taken at least three days apart (eg screening and Day -1)
Capable of giving written informed consent, which includes compliance with the requirements and restrictions listed in the consent form. In the case of minors (under 18 years) written informed consent must also be obtained from a parent or Legally Acceptable Representative (LAR)</t>
  </si>
  <si>
    <t>Samples were analyzed for the presence of anti-Otelixizumab antibodies using a validated immunoelectrochemiluminescent (ECL) assay</t>
  </si>
  <si>
    <t>Baseline positive</t>
  </si>
  <si>
    <t>1) Number of Participants With Adverse Events (AEs) Related to Cytokine Release Syndrome (CRS) [ Time Frame: Up to Day 14 ]
2) Epstein-Barr Virus (EBV) Viral Load Detection [ Time Frame: Week 3, Week 6, Week 8, Week 12, Week 24 and Week 96 ]
3) Number of Participants With Abnormal Laboratory Results [ Time Frame: Up to Month 24 ]
4) Number of Participants With Increase in QT Interval Corrected for Heart Rate (QTc) [ Time Frame: Up to Month 24 ]
5) Number of Participants With Abnormal Vital Sign Results [ Time Frame: Up to Month 24 ]</t>
  </si>
  <si>
    <t>CT0712</t>
  </si>
  <si>
    <t>4558164-Study2</t>
  </si>
  <si>
    <t>CT0712_A1_001</t>
  </si>
  <si>
    <t>CT0041</t>
  </si>
  <si>
    <t>2014-000049-56</t>
  </si>
  <si>
    <t>CT0041_A1_002</t>
  </si>
  <si>
    <t>Experimental: lebrikizumab 250 mg single dose + tcs</t>
  </si>
  <si>
    <t>Post-baseline</t>
  </si>
  <si>
    <t>Participants received a single dose of lebrikizumab 250 milligrams (mg) subcutaneous (sc) injection on day 1 followed by placebo on week 4 and week 8. participants continued to apply tcs cream (triamcenolone acetonide 0.1 percent [%] or hydrocortisone 2.5% cream) twice daily to active skin lesions throughout the 12-week treatment period</t>
  </si>
  <si>
    <t>Lebrikizumab 250 mg sc on day 1 followed by placebo on week 4 and week 8</t>
  </si>
  <si>
    <t>Atopic Dermatitis</t>
  </si>
  <si>
    <t>Triamceolone Acetonide Cream</t>
  </si>
  <si>
    <t>Age 18 to 75 years, inclusive, at the start of the run-in period
- AD diagnosed by the Hanifin/Rajka criteria and that has been present for at least 1 year at screening
- Moderate to severe AD as graded by the Rajka/Langeland criteria at screening
- History of inadequate response to a &gt;/= 1 month (within the 3 months prior to the screening visit) treatment regimen of at least daily TCS and regular emollient for treatment of AD
- EASI score &gt;/= 14 at screening
- IGA score &gt;/= 3
- AD involvement of &gt;/= 10% body surface area
- Pruritus Visual Analog Scale score &gt;/= 3</t>
  </si>
  <si>
    <t>1) Percentage of Participants Who Achieved a 50 Percent (%) Reduction From Baseline in EASI Score (EASI-50) at Week 12</t>
  </si>
  <si>
    <t>CT0041_A2_002</t>
  </si>
  <si>
    <t>Experimental: lebrikizumab 125 mg single dose + tcs</t>
  </si>
  <si>
    <t>Participants received a single dose of lebrikizumab 125 mg sc injection on day 1 followed by placebo on week 4 and week 8. participants continued to apply tcs cream (triamcenolone acetonide 0.1% or hydrocortisone 2.5% cream) twice daily to active skin lesions throughout the 12-week treatment period</t>
  </si>
  <si>
    <t>Lebrikizumab 125 mg single dose sc on day 1 followed by placebo on week 4 and week 8</t>
  </si>
  <si>
    <t>CT0041_A3_002</t>
  </si>
  <si>
    <t>Experimental: lebrikizumab 125 mg q4w + tcs</t>
  </si>
  <si>
    <t>Participants received lebrikizumab 125 mg sc injection every 4 weeks (q4w) for a total of 3 doses. participants continued to apply tcs cream (triamcenolone acetonide 0.1% or hydrocortisone 2.5% cream) twice daily to active skin lesions throughout the 12-week treatment period</t>
  </si>
  <si>
    <t>Lebrikizumab 125 mg q4w sc</t>
  </si>
  <si>
    <t>CT0041_A4_002</t>
  </si>
  <si>
    <t>Comparator: placebo q4w + tcs cream</t>
  </si>
  <si>
    <t>Participants received placebo q4w for a total of 3 doses. participants continued to apply tcs cream (triamcenolone acetonide 0.1% or hydrocortisone 2.5% cream) twice daily to active skin lesions throughout the 12-week treatment period</t>
  </si>
  <si>
    <t>Placebo q4w for 3 dose</t>
  </si>
  <si>
    <t>CT0361</t>
  </si>
  <si>
    <t>NCT02179918</t>
  </si>
  <si>
    <t>CT0361_A4_002</t>
  </si>
  <si>
    <t>Anti-Utomilumab Antibodies</t>
  </si>
  <si>
    <t>Utomilumab 3.6 mg/kg + pembrolizumab 2 mg/kg</t>
  </si>
  <si>
    <t>Treatment period(baseline)</t>
  </si>
  <si>
    <t>Utomilumab was administered as a 1-hour intravenous infusion at a dose of 3.6 mg/kg q3wks on day 1 of each dosing cycle. pembrolizumab as a 30-minute intravenous infusion at a dose of 2 mg/kg q3wks started 30 minutes after completion of utomilumab infusion</t>
  </si>
  <si>
    <t>Utomilumab 3.6 mg/kg iv q3w+ pembrolizumab 2 mg/kg iv q3w</t>
  </si>
  <si>
    <t>Advanced Solid Tumors</t>
  </si>
  <si>
    <t>Ages Eligible for Study: 18 Years and older
Histological or cytological diagnosis of advanced/metastatic solid tumor malignancy which has progressed on standard therapy or for which no standard therapy is available
Measurable disease per RECIST v1.1.
Adequate bone marrow, renal and liver functioning</t>
  </si>
  <si>
    <t>Pre-dose ADA</t>
  </si>
  <si>
    <t>1. Number of Participants With Dose-Limiting Toxicities (DLT) of Utomilumab in Combination With Pembrolizumab [ Time Frame: First 2 cycles of treatment up to 24 months ]</t>
  </si>
  <si>
    <t>CT0496_A2_001</t>
  </si>
  <si>
    <t>Ulcerative colitis (uc)</t>
  </si>
  <si>
    <t>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</si>
  <si>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and pediatric participants with uc)</t>
  </si>
  <si>
    <t>CT0042</t>
  </si>
  <si>
    <t>2014-000275-14</t>
  </si>
  <si>
    <t>CT0042_A1_002</t>
  </si>
  <si>
    <t>Post-baseline (1-20 week)</t>
  </si>
  <si>
    <t>Subjects with uncontrolled asthma on ics therapy and a second controller medication received subcutaneous (sc) injection of lebrikizumab matching placebo on days 1 and 8, and on weeks 4 and 8</t>
  </si>
  <si>
    <t>Placebo sc days 1 and 8, and on weeks 4 and 8</t>
  </si>
  <si>
    <t>Age 18-75 years old at study start
Asthma diagnosis for &gt;/= 12 months prior to study start
Documented Bronchodilator Reversibility within past 12 months or during screening
Pre-bronchodilator FEV1 of 40% - 80% predicted at both screening visits 2 and 3
On ICS therapy at a total daily dose of 500-2000 ug of fluticasone propionate dry powder inhaler (DPI) or equivalent for &gt;/= 6 months prior to study start, with no changes within 4 weeks prior, and no anticipated changes throughout the study
On an eligible second controller medication (LABA, LTRA, LAMA, or theophylline) for 6 months prior to study start, with no changes within 4 weeks prior, and no anticipated changes throughout the study
Uncontrolled asthma at screenings visits 1 and/or 2, and at visit 3
Chest X-ray or computed tomography (CT) scan within 12 months prior to Visit 1 or chest X-ray during the screening period that confirms the absence of other clinically significant lung disease
Demonstrated adherence with controller medication during the screening period
Use of effective contraception, as defined by the protocol, until 24 weeks after the last dose</t>
  </si>
  <si>
    <t>Injection site pain: 6.06 (Non-serious adverse events)</t>
  </si>
  <si>
    <t>1. Relative Change From Baseline in the Number of Airway Submucosal Eosinophils per Surface Area of Basal Lamina</t>
  </si>
  <si>
    <t>CT0042_A2_002</t>
  </si>
  <si>
    <t>Experimental: lebrikizumab</t>
  </si>
  <si>
    <t>Subjects with uncontrolled asthma on inhaled corticosteroids (ics) therapy and a second controller medication received sc injection of lebrikizumab on days 1 and 8, and on weeks 4 and 8</t>
  </si>
  <si>
    <t>Lebrikizumab sc on days 1 and 8, and on weeks 4 and 8</t>
  </si>
  <si>
    <t>Injection site pain: 6.45 (Non-serious adverse events)</t>
  </si>
  <si>
    <t>CT0043</t>
  </si>
  <si>
    <t>2014-000917-30</t>
  </si>
  <si>
    <t>CT0043_A1_001</t>
  </si>
  <si>
    <t>Natalizumab 300 mg sc</t>
  </si>
  <si>
    <t>Subjects were to be treated with open-label natalizumab (300 mg sc) at day 1 and weeks 4, 8, 12, 16, 20, 24, 28, 32, 36, 40, and 44</t>
  </si>
  <si>
    <t>Must have documented diagnosis of RMS at screening
Must fall within the therapeutic indications stated in the locally approved label for natalizumab
Must have an EDSS score from 0 to 6.5, inclusive</t>
  </si>
  <si>
    <t>The proportion of subjects with persistent anti-natalizumab antibodies over 48 weeks. Persistent anti-natalizumab antibodies are defined as 2 positive anti-natalizumab test results separated by at least 6 weeks, with at least 1 positive test result occurring at or after the Week 24 Visit</t>
  </si>
  <si>
    <t>CT0044</t>
  </si>
  <si>
    <t>2014-001237-83</t>
  </si>
  <si>
    <t>CT0044_A1_001</t>
  </si>
  <si>
    <t>Experimental: trastuzumab</t>
  </si>
  <si>
    <t>Participants will receive trastuzumab emtansine 3.6 mg/kg iv on day 1 of every 21-day cycle until disease progression</t>
  </si>
  <si>
    <t>Trastuzumab emtansine 3.6 mg/kg iv</t>
  </si>
  <si>
    <t>Non-Small Cell Lung Cancer</t>
  </si>
  <si>
    <t>Ages Eligible for Study: 18 Years and older
Histologically or cytologically documented diagnosis of Stage IIIB not amenable to radical treatment or Stage IV NSCLC (pathological characterization must determine the non-squamous or squamous histological subtype as well as adenocarcinoma subtype classification)
HER2 status of IHC 2+ or 3+ as determined by a Sponsor-designated central laboratory
Prior treatment with at least one regimen of platinum-based (cisplatin or carboplatin) chemotherapy in the locally advanced or metastatic setting/recurrent NSCLC with documented disease progression by investigator assessment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Measurable disease determined as per the RECIST v1.1
Life expectancy of at least (&gt;/=) 12 weeks
Adequate organ function
Eastern Cooperative Oncology Group (ECOG) performance status of 0 or 1
Left ventricular ejection fraction (LVEF) &gt;/= 50 percent (%) by either echocardiogram (ECHO) or multiple-gated acquisition (MUGA) scan
Use of highly effective contraception</t>
  </si>
  <si>
    <t>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</si>
  <si>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CT0518_A2_002</t>
  </si>
  <si>
    <t>Active comparator: eu-humira</t>
  </si>
  <si>
    <t>Participants received eu-humira subcutaneously at dose of 40 mg every other week from day 1 up to week 48</t>
  </si>
  <si>
    <t>CT0045</t>
  </si>
  <si>
    <t>2014-001458-40</t>
  </si>
  <si>
    <t>CT0045_A1_002</t>
  </si>
  <si>
    <t>Herceptin sc 600 mg/5 ml + perjeta iv + docetaxel iv 75 mg/m2</t>
  </si>
  <si>
    <t>Overall period-post baseline</t>
  </si>
  <si>
    <t>Fixed dose of trastuzumab 600 mg/5 ml administered as a subcutaneous (sc) injection into the thigh on day 1 of each cycle every 3 weeks (q3w) throughout the treatment phase. administered as an intravenous (iv) infusion on day 1 of the first treatment cycle as a loading dose of 840 mg, followed by 420 mg on day 1 of each subsequent cycle q3w throughout the treatment phase. perjeta iv was administered 60 minutes after the end of herceptin sc administration. administered after herceptin sc and perjeta iv on day 1 at a recommended initial dose of 75 mg/m2, of each cycle q3w throughout the treatment phase. after cycle 6, continuation of docetaxel treatment was at the discretion of the treating physician in agreement with the patient. the dose of docetaxel could be escalated to 100 mg/m2 at the investigator’s discretion on subsequent cycles if the initial dose is well tolerated</t>
  </si>
  <si>
    <t>Trastuzumab 600 mg/5 ml sc q3w
pertuzumab 840 mg followed by 420 mg q3w iv
docetaxel iv 75 mg/m2</t>
  </si>
  <si>
    <t>Her2−Positive Metastatic Or Locally Recurrent Advanced Breast Cancer</t>
  </si>
  <si>
    <t>Pertuzumab, Docetaxel</t>
  </si>
  <si>
    <t>Histologically or cytologically confirmed and documented adenocarcinoma of the breast with metastatic or locally recurrent disease not amenable to curative resection.
Patients with measurable and/or non-measurable disease evaluable according to Response Evaluation Criteria in Solid Tumors (RECIST), Version 1.1 are eligible.
- HER2-positive disease (defined as either immunohistochemistry [IHC] 3 + or in situ hybridization [ISH] positive) as assessed by local laboratory on primary tumor or metastatic site if primary tumor not available
- Eastern Cooperative Oncology Group (ECOG) Performance Status 0 or 1
- Left ventricular ejection fraction (LVEF) of at least 50%
- Negative serum pregnancy test result at baseline and use of effective contraception as defined by the protocol</t>
  </si>
  <si>
    <t>1. Incidence and severity of adverse events Grade &gt;/= 3, according to National Cancer Institute Common Terminology Criteria for Adverse Events (NCI CTCAE), Version 4.0
2. Incidence of cardiac events (composite outcome measure): congestive heart failure (CHF) and cardiac death
3. Incidence of adverse events (AEs)</t>
  </si>
  <si>
    <t>CT0046</t>
  </si>
  <si>
    <t>2014-004155-32</t>
  </si>
  <si>
    <t>CT0046_A1_001</t>
  </si>
  <si>
    <t>Anti-Nonacog Alfa Antibodies</t>
  </si>
  <si>
    <t>Experimental: nonacog alfa factor ix</t>
  </si>
  <si>
    <t>Participants received a single 75 international unit (iu)/kg intravenous (iv) bolus infusion of rfix was given for recovery assessments on day 1 followed by rfix bolus infusions or continuous infusion (ci). subjects also received doses for treatment of bleeding episodes, prophylaxis and surgery. doses were at the investigators' discretion</t>
  </si>
  <si>
    <t>75 international unit (iu)/kg of bolus infusion of rfix on day 1
rfix bolus infusions or continuous infusion (ci)</t>
  </si>
  <si>
    <t>Blood Disorders</t>
  </si>
  <si>
    <t>Hemophilia B</t>
  </si>
  <si>
    <t>Severe hemophilia B (plasma FIX activity level [FIX:C] less than or equal to [=&lt;]1 percent [%])
Less than 5 years of age (in order to complete study treatment before age 6)
In the investigator’s judgment, the subject and/or caregiver will be compliant to study procedures
The parent or legal guardian has voluntarily signed and dated written informed consent before any screening procedures</t>
  </si>
  <si>
    <t>Anti-FIX Enzyme-linked immunosorbent assay (ELISA) was used for monitoring clinically significant anti-FIX antibody. Anti-FIX ELISA was an assay that detects neutralizing and non-neutralizing antibodies to FIX. All assays were performed at a central laboratory. ITT population included all subjects who received at least 1 dose of study drug</t>
  </si>
  <si>
    <t>Hypersensitivity: 4.00</t>
  </si>
  <si>
    <t>Number of Subjects With Laboratory Abnormalities
Dose Per Infusion Required for On-demand Therapy
Number of Infusions Per Subject Required For On-demand Therapy
Response to On-Demand Treatment for All Bleeding Episodes
Dose Per Infusion Required For Prophylaxis Therapy
Number of Infusions Per Subject Required for Prophylaxis Therapy
Number of Breakthrough (Spontaneous and Traumatic) Bleeds Within 48 Hours of a Prophylaxis Dose of Recombinant Factor IX
Dose Per Infusion Required For Surgical Prophylaxis
Number of Infusions Per Subject Required for Surgical Prophylaxis
Physician's Global Assessment of Efficacy</t>
  </si>
  <si>
    <t>CT0047</t>
  </si>
  <si>
    <t>2015-001122-42</t>
  </si>
  <si>
    <t>CT0047_A1_001</t>
  </si>
  <si>
    <t>Lebrikizumab 125 milligrams (mg) was administered subcutaneously once in every 4 weeks for a total of 6 doses</t>
  </si>
  <si>
    <t>Lebrikizumab 125 mg sc q4w</t>
  </si>
  <si>
    <t>Documented history of COPD greater than or equal to (&gt;/=) 12 months prior to Visit 1
Post-bronchodilator FEV1/FVC less than (&lt;) 0.70 at Visit 1 or 2
Post bronchodilator FEV1 &lt;80% predicted at Visit 1 or 2
Documented history of one or more acute COPD exacerbations requiring treatment with systemic corticosteroids and/or antibiotics or hospitalization within 12 months prior to Visit 1
Current tobacco smoker or former smoker (having stopped smoking for at least 6 months prior to Visit 1) with a history of smoking &gt;/=10 pack-years (20 cigarettes/day for 10 years)
On inhaled corticosteroids (ICS) therapy for &gt;/=6 months prior to Visit 1
On an eligible bronchodilator medication for &gt;/=6 months prior to Visit 1
Chest X-ray or computed tomography (CT) scan within 6 months prior to Visit 1 or chest X-ray prior to Visit 2 that confirms absence of clinically significant lung disease besides COPD
Demonstrated adherence with background COPD inhaler medication during screening period
For female participants of childbearing age, use of single or combined contraceptive methods for the duration of the study
Adults aged 40 to 80 years</t>
  </si>
  <si>
    <t>This outcome measure was planned to be analyzed only in overall lebrikizumab arm. Safety evaluable population included participants who received at least one dose of study treatment, grouped according to the actual treatment received. ‘Number of Subjects Analysed’ = participants evaluable for this endpoint</t>
  </si>
  <si>
    <t>1. Change from Baseline in Pre-bronchodilator Forced Expiratory Volume in One Second (FEV1) at Week 12</t>
  </si>
  <si>
    <t>CT0158</t>
  </si>
  <si>
    <t>NCT01024231</t>
  </si>
  <si>
    <t>CT0158_A4_001</t>
  </si>
  <si>
    <t>Anti-Ipilimumab Antibodies</t>
  </si>
  <si>
    <t>Nivolumab (mdx-1106) + ipilimumab (cohort 3)</t>
  </si>
  <si>
    <t>Treatment period (baseline ada positive (ipi))</t>
  </si>
  <si>
    <t>3 mg/kg of nivolumab (mdx-1106) + 3 mg/kg of ipilimumab</t>
  </si>
  <si>
    <t>3 mg/kg
3 mg/kg</t>
  </si>
  <si>
    <t>Unresectable Stage Iii Or Stage Iv Malignant Melanoma</t>
  </si>
  <si>
    <t>• Histologic diagnosis of malignant melanoma (MEL)
• Measurable unresectable Stage III or IV MEL
• ECOG performance status score of 0 or 1
• Life expectancy &gt;=4 months
• For those enrolled in amendment 5 and later, tumor tissue (archival or recent acquisition) must be available
• For Cohorts 1-5, subjects may have been treated with up to 3 prior systemic standard treatments for metastatic melanoma not including any post-incisional adjuvant therapy. Subjects may be treatment naïve. All metastatic melanoma regardless of primary site of disease will be allowed
•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
• Ages Eligible for Study: 18 Years and older (Adult, Older Adult)</t>
  </si>
  <si>
    <t>Serum samples will be collected to evaluate the development of antibodies to Nivolumab and to ipilimumab</t>
  </si>
  <si>
    <t>Hypersensitivity/Infusion Reaction: 0
Hypersensitivity: 0
Injection Site Reaction (Frequency Threshold 5%): 0</t>
  </si>
  <si>
    <t>1. Number of Participants With an Adverse Event (AE) [Time Frame: Up to 3 years]
2. Number of Participants With a Serious Adverse Event (AE) [Time Frame: Up to 3 years]
3. Number of Participants With an Adverse Event (AE) Which Lead to Discontinuation [Time Frame: Up to 3 years]
4. Number of Deaths [Time Frame: Up to 3 years]
5. Number of Participants With Select AEs [Time Frame: Up to 3 years]
6. Laboratory Abnormalities: Specific Liver Tests [Time Frame: Up to 3 years]
7. Laboratory Abnormalities: Specific Thyroid Tests [ Time Frame: Up to 3 years]</t>
  </si>
  <si>
    <t>CT0048</t>
  </si>
  <si>
    <t>2015-001999-22</t>
  </si>
  <si>
    <t>CT0048_A1_002</t>
  </si>
  <si>
    <t>Anti-Obinutuzumab Antibodies</t>
  </si>
  <si>
    <t>Dose-escalation phase: 1.4 mg pola + 10 mg l + 1000 mg g in fl</t>
  </si>
  <si>
    <t>Treatment period: post baseline</t>
  </si>
  <si>
    <t>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</si>
  <si>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
obinutuzumab 1000 mg iv
polatuzumab vedotin 1.4 mg/kg iv
maintenance:
lenalidomide 10 mg po qd
obinutuzumab 1000 mg iv</t>
  </si>
  <si>
    <t>Relapsed Or Refractory Follicular Lymphoma
Relapsed Or Refractory Diffuse Large B-Cell Lymphoma</t>
  </si>
  <si>
    <t>Lenalidomide, Polatuzumab Vedotin</t>
  </si>
  <si>
    <t>1. Age greater than or equal to (&gt;/=) 18 years
2. Eastern Cooperative Oncology Group (ECOG) performance status of 0, 1, or 2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
5. Histologically documented CD20-positive B-cell lymphoma as determined by the local laboratory
6. fluorodeoxyglucose (FDG)-avid lymphoma (i.e., positron emission tomography (PET)-positive lymphoma)
7. At least one bi-dimensionally measurable lesion
8. Agreement to remain abstinent or use adequate contraception, among women or men of childbearing potential</t>
  </si>
  <si>
    <t>1. Percentage of Participants with CR, Determined by an Independent Review Committee (IRC) on the Basis of Positron Emission Tomography (PET) and Computed Tomography (CT) Scans [ Time Frame: Within 6 to 8 weeks after Day 1 of Cycle 6 (up to approximately 28 weeks) ]
2. Percentage of Participants with Adverse Events (AEs) [ Time Frame: Up to approximately 3 years ]
3. Percentage of Participants with Dose-Limiting Toxicities (DLTs) [ Time Frame: Up to approximately 3 years ]</t>
  </si>
  <si>
    <t>CT0424</t>
  </si>
  <si>
    <t>NCT02526017</t>
  </si>
  <si>
    <t>CT0424_A8_003</t>
  </si>
  <si>
    <t>Anti-Nivolumab Antibodies</t>
  </si>
  <si>
    <t>Experimental: cabiralizumab 4 mg/kg + nivolumab 3 mg/kg q3w</t>
  </si>
  <si>
    <t>Phase 1a: participants received 4 mg/kg cabiralizumab iv and 3 mg/kg nivolumab iv every 3 weeks (q3w) until disease progression, unacceptable toxicity, or other reason for treatment discontinuation</t>
  </si>
  <si>
    <t>Cabiralizumab 4 mg/kg iv
nivolumab 3 mg/kg q3w iv</t>
  </si>
  <si>
    <t>Advanced Solid Tumors
Head And Neck Cancer
Pancreatic Cancer
Ovarian Cancer
Renal Cell Carcinoma
Malignant Glioma
Non-Small Cell Lung Cancer</t>
  </si>
  <si>
    <t>• Age 18 Years and older
• Patients must have at least one measurable lesion at baseline by computed tomography (CT) or magnetic resonance imaging (MRI) as per Response Evaluation Criteria in Solid Tumors (RECIST) v1.1 criteria
• Patients must have had progressive disease on, after, or refused, appropriate approved therapy for their tumor type
• Patients must have histologically or cytologically confirmed solid tumor that is locally recurrent or metastatic and has progressed following standard treatment or is not appropriate for standard treatment
• Understand and sign an Institutional review board/Independent ethics committee (IRB/IEC)-approved informed consent form (ICF) prior to any study-specific evaluation
• Eastern Cooperative Oncology Group (ECOG) performance status of 0 or 1
• Willing and able to comply with all study procedures</t>
  </si>
  <si>
    <t>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</si>
  <si>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1.Safety: Number of Participants With Grade 3 or Grade 4 Adverse Events (AEs) and Laboratory Abnormalities Defined as Dose Limiting Toxicities (DLT) (Phase 1a) [ Time Frame: 28 days ]
2. Recommended Dose (RD) of Cabiralizumab in Combination With Nivolumab (Phase 1a) [ Time Frame: 28 days ]
3. Safety: Number of Participants With Adverse Events and Serious Adverse Events (Phase 1a and 1b) [ Time Frame: From first dose of study drug up to 100 days after last dose. Median (range) duration of exposure was 6 (2-32) weeks in the monotherapy cohorts and 8 (2-108) weeks for cabiralizumab and 8 (2-156) weeks for nivolumab in the combination groups. ]
4. Safety: Number of Participants With Treatment Discontinuations, Modifications, or Interruptions Due to Adverse Events (Phase 1b) [ Time Frame: From first dose of study drug up to last dose; median (range) duration of exposure was 8 (2-108) weeks for cabiralizumab and 8 (2-156) weeks for nivolumab. ]
5. Efficacy: Objective Response Rate - Investigator Assessment (Phase 1b) [ Time Frame: Tumor response was assessed every 8 weeks from first dose for the first 12 months and then every 12 weeks thereafter until end of treatment; maximum duration of treatment was 156 weeks. ]</t>
  </si>
  <si>
    <t>CT0048_A2_002</t>
  </si>
  <si>
    <t>Dose-escalation phase: 1.8 mg pola + 10 mg l + 1000 mg g in fl</t>
  </si>
  <si>
    <t>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</si>
  <si>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
obinutuzumab 1000 mg iv
polatuzumab vedotin 1.8 mg/kg iv
maintenance:
lenalidomide 10 mg po qd
obinutuzumab 1000 mg iv</t>
  </si>
  <si>
    <t>CT0257</t>
  </si>
  <si>
    <t>NCT01680991</t>
  </si>
  <si>
    <t>CT0257_A3_006</t>
  </si>
  <si>
    <t>Anti-Chimeric Antibodies</t>
  </si>
  <si>
    <t>Cll: 1000 mg obinutuzumab</t>
  </si>
  <si>
    <t>Treatment period (cycle 1, day 1)</t>
  </si>
  <si>
    <t>Participants with chronic lymphocytic leukemia (cll) received 1000 mg obinutuzumab as an IV infusion, on Day 1 of each 21-day cycle for a maximum of 8 cycles. Additional doses of obinutuzumab were administered on Cycle 1 Day 8 and Day 15. The first infusion on Cycle 1 Day 1 was given over two days: Day 1- 100 mg and Day 2- 900 mg.</t>
  </si>
  <si>
    <t>Obinutuzumab: 1000 mg iv on day 1 of each 21-day cycle for a maximum of 8 cycles. additional doses of obinutuzumab were administered on cycle 1 day 8 and day 15</t>
  </si>
  <si>
    <t>Chronic Lymphocytic Leukemia</t>
  </si>
  <si>
    <t>18 Years and older (Adult, Older Adult)
Diagnosis of CD20+ B-cell lymphoma or B-CLL
Refractory/relapsed CLL, FL, and DLBCL
At least 1 measurable lesion (greater than [&gt;] 1.5 centimeters [cm] in its largest dimension) with the exception of CLL
Eastern Cooperative Oncology Group (ECOG) performance status of 0 or 1
Life expectancy &gt;6 months</t>
  </si>
  <si>
    <t>Serum concentrations of HACA against rituximab were determined by ELISA. The LLOQ in undiluted serum was 5.00 relative units per milliliter (RU/mL). The precision and accuracy of the assay, as determined from the analysis of quality control samples, were satisfactory throughout the study; precision ranged from 6.4% to 13.6% and accuracy ranged from 88.2% to 94.8%</t>
  </si>
  <si>
    <t>1. Area Under the Serum Concentration Time Curve From Zero to Day 7 (AUC0-7) of Obinutuzumab on Day 1, Cycle 1 [ Time Frame: Cycle 1-NHL: within 2 hours (h) pre-dose (Pr-D), end of infusion (EoI), 4, 24, 72 and 120 h post-infusion (Po-I) on Day 1; CLL: within 2 h Pr-D, EoI on Days 1,2; 4, 24, 72 and 120 h Po-I on Day 2. NHL and CLL: within 2 h Pr-D on Day 8 ]
2. Maximum Observed Serum Concentration (Cmax) of Obinutuzumab on Day 1, Cycle 1 [ Time Frame: Cycle 1-NHL: within 2 h Pr-D, EoI, 4, 24, 72 and 120 h Po-I on Day 1; CLL: within 2 h Pr-D, EoI on Days 1,2; 4, 24, 72 and 120 h Po-I on Day 2. NHL and CLL: within 2 h Pr-D on Day 8 ]
3. Area Under the Serum Concentration Versus Time Curve From 0 to Day 21 (AUC0-21) of Obinutuzumab at Cycle 8 [ Time Frame: Cycle 8: within 2 h Pr-D, EoI, 4, 24, 72, 120, 168, 336 (Day 15), and 504 (Day 22) h Po-I on Day 1 ]
4. Cmax of Obinutuzumab at Cycle 8 [ Time Frame: Cycle 8: within 2 h Pr-D, EoI, 4, 24, 72, 120, 168, 336 (Day 15), and 504 (Day 22) h Po-I on Day 1 ]</t>
  </si>
  <si>
    <t>CT0048_A3_002</t>
  </si>
  <si>
    <t>Dose-escalation phase: 1.4 mg pola + 15 mg l + 1000 mg g in fl</t>
  </si>
  <si>
    <t>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</si>
  <si>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15 mg po qd
obinutuzumab 1000 mg iv
polatuzumab vedotin 1.4 mg/kg
maintenance:
lenalidomide 10 mg po qd
obinutuzumab 1000 mg iv</t>
  </si>
  <si>
    <t>CT0052</t>
  </si>
  <si>
    <t>2016-003579-22</t>
  </si>
  <si>
    <t>CT0052_A3_003</t>
  </si>
  <si>
    <t>Experimental: atezolizumab + rituximab for mzl</t>
  </si>
  <si>
    <t>Rituximab :participants received 375mg/m2 of rituximab intravenously on day 1 of cycle 1. participants also received 1400 mg of rituximab subcutaneously on day 1 from cycles 2-8
atezolizumab:participants received 1200 mg of atezolizumab intravenously on day 1 of cycle 1. from cycle 9, participants received 1200 mg of atezolizumab only for a further 10 cycles</t>
  </si>
  <si>
    <t>Rituximab : 375mg/m2 iv on day 1 of cycle 1, also received 1400 mg sc on day 1 from cycles 2-8
atezolizumab: 1200 mg iv on day 1 of each 21 day cycle for 8 cycles,from cycle 9, participants received 1200 mg of atezolizumab only for a further 10 cycles</t>
  </si>
  <si>
    <t>Relapsed/Refractory Mantle Cell Lymphoma
Marginal Zone Lymphoma
Waldenstrom Macroglobulinemia</t>
  </si>
  <si>
    <t>Ability to comply with the protocol
Age &gt;= 18 years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
Bone marrow biopsy and/or other sites of disease at screening for tumor staging and response evaluation
ECOG performance status of 0, 1 or 2
Life expectancy &gt;=12 weeks
For mantle cell lymphoma (MCL) and nodal marginal zone lymphoma (MZL), at least one bi-dimensionally measurable lesion &gt;=1.5 cm in its largest dimension by Computed Tomography scan or MRI, as defined by Revised Response Criteria for Malignant Lymphoma
Adequate hematologic and end-organ function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
For women of childbearing potential, a negative serum pregnancy test result within 7 days prior to commencement of dosing
For men, agreement to remain abstinent or to use a condom plus an additional contraceptive method that together result in a failure rate of 1% per year during the treatment period and for at least 3 months after the last dose of atezolizumab
Tumor tissue or archival only</t>
  </si>
  <si>
    <t>Pre-existing ADA</t>
  </si>
  <si>
    <t>For MCL and Nodal and Extra-Nodal MZL, Objective Response at End of Induction (EOI) , (approximately 6 months)
Best Overall Objective Response (BOR) for WM , At any time during the study (up to approximately 49 months)
Objective Response at End of Induction (EOI) for Gastric MZL , (approximately 6 months)
Objective Response at End of Induction (EOI) for Splenic MZL , (approximately 6 months)
Percentage of Participants with Treatment-Emergent Adverse Events, Baseline up to to the data cutoff date: 14 January 2022 (up to approximately 49 months)</t>
  </si>
  <si>
    <t>CT0048_A4_002</t>
  </si>
  <si>
    <t>Dose-escalation phase: 1.4 mg pola + 20 mg l + 1000 mg g in fl</t>
  </si>
  <si>
    <t>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</si>
  <si>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20 mg po qd
obinutuzumab 1000 mg iv
polatuzumab vedotin 1.4 mg/kg
maintenance:
lenalidomide 10 mg po qd
obinutuzumab 1000 mg iv</t>
  </si>
  <si>
    <t>CT0594</t>
  </si>
  <si>
    <t>NCT04067518</t>
  </si>
  <si>
    <t>CT0594_A2_001</t>
  </si>
  <si>
    <t>Anti-Pegaspargase Antibodies</t>
  </si>
  <si>
    <t>Baseline- Multi Dose</t>
  </si>
  <si>
    <t>Treatment period (pre-dose)</t>
  </si>
  <si>
    <t>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t>
  </si>
  <si>
    <t>3 doses of shp674, 2500 iu/m^2 (if bsa &gt;=0.6 m^2) or 82.5 iu/kg (if bsa &lt;0.6 m^2) iv on day 12</t>
  </si>
  <si>
    <t>Acute Lymphoblastic Leukemia</t>
  </si>
  <si>
    <t>• Age 1 to &lt;=21 years at the time of informed consent;
• Eastern Cooperative Oncology Group performance status (ECOG PS) 0 to 2;
• Newly diagnosed, untreated precursor B-cell ALL
• No prior therapy for malignant tumor such as chemotherapy and radiation therapy before signing the informed consent;
• Life expectancy of at least 6 months from the date of enrollment</t>
  </si>
  <si>
    <t>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t>
  </si>
  <si>
    <t>Hypersensitivity (Other (Not Including Serious) Adverse Events): 0</t>
  </si>
  <si>
    <t>1. Part 1: Percentage of Participants With Treatment-Emergent Adverse Events (TEAEs) and SHP-674-Related TEAEs During the Tolerability Assessment Period [ Time Frame: Enrollment up to 5 weeks ]
2. Part 2: Percentage of Participants Who Achieved a Plasma Asparaginase Activity of &gt;=0.1 International Units Per Milliliter (IU/mL) 14 Days (336 Hours) After the First Dose of SHP674 [ Time Frame: 14 days after the first dose of SHP674 ]</t>
  </si>
  <si>
    <t>CT0048_A5_002</t>
  </si>
  <si>
    <t>Dose-escalation phase: 1.8 mg pola + 10 mg l + 375 mg r in dlbcl</t>
  </si>
  <si>
    <t>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</si>
  <si>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10 mg po qd
rituximab 375 mg/m2 iv
polatuzumab vedotin 1.8 mg/kg iv
consolidation treatment:
lenalidomide 10 mg po qd
rituximab 375 mg/m2 iv</t>
  </si>
  <si>
    <t>CT0367_A2_001</t>
  </si>
  <si>
    <t>Baseline: cohort 1a (phase ib safety run-in): polatuzumab vedotin-piiq + br in diffuse large b cell lymphoma</t>
  </si>
  <si>
    <t>Participants with dlbcl received pola, 1.8 mg/kg, as iv infusion on day 2 of cycle 1 (each cycle is 21 days), and thereafter on day 1 of cycles 2 to 6. participants also received bendamustine, 90 mg/m2, as iv infusion on days 2 and 3 of cycle 1, and thereafter on days 1 and 2 of cycles 2 to 6 and rituximab, 375 mg/m2, as iv infusion on day 1 of cycles 1 to 6, in combination with pola</t>
  </si>
  <si>
    <t>CT0048_A6_002</t>
  </si>
  <si>
    <t>Dose-escalation phase: 1.8 mg pola + 15 mg l + 375 mg r in dlbcl</t>
  </si>
  <si>
    <t>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</si>
  <si>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15 mg po qd
rituximab 375 mg/m2 iv
polatuzumab vedotin 1.8 mg/kg iv
consolidation treatment:
lenalidomide 10 mg po qd
rituximab 375 mg/m2 iv</t>
  </si>
  <si>
    <t>CT0215</t>
  </si>
  <si>
    <t>NCT01393964</t>
  </si>
  <si>
    <t>CT0215_A1_001</t>
  </si>
  <si>
    <t>Anti-Elotuzumab Antibodies</t>
  </si>
  <si>
    <t>Elotuzumab + ld in normal renal function(nrf) participants</t>
  </si>
  <si>
    <t>Combination of lenalidomide and dexamethasone (ld). elotuzumab + ld in 28 day cycles: elotuzumab 10 mg/kg intravenous (iv) was administered on day 1 only for cycle 1, weekly (days 1, 8, 15, 22) for cycles 2 and 3, and every 2 weeks (q2w) beginning with cycle 4 and thereafter until disease progression, discontinuation due to unacceptable toxicity, or other protocol-specified reasons. lenalidomide dosing was based on creatinine clearance (crcl) calculated using the cockcroft-gault (c-g) formula based on day 1 creatinine and day 1 weight measured at each cycle (per product label). dexamethasone was administered weekly as a 40mg oral dose (po) on weeks without elotuzumab; and as a split dose of 28 mg po 3 to 24 hours before and 8 mg iv at least 45 minutes before the start of the elotuzumab infusion on weeks with elotuzumab. c-g creatinine clearance crcl method was used to determine renal function. nrf = crcl &gt;= 90 milliliters per minute (ml/min)</t>
  </si>
  <si>
    <t>Lenalidomide- oral, 15 mg, one capsule every 48 hours through days 1-21, repeat every 28 days until subject meets criteria for discontinuation of study drug
dexamethasone- oral, 28 mg weekly, on day 1 (cycle 1); days 1, 8, 15, 22 (cycles 2-3; days 1 &amp;15 (cycle 4 and beyond) repeat every 28 days until subject meets criteria for discontinuation of study drug
dexamethasone- oral, 40 mg, weekly, on days 8, 15 &amp; 22 (cycle 1); days 8 &amp; 22 (cycle 4 and beyond), repeat every 28 days until subject meets criteria for discontinuation of study drug
dexamethasone- intravenous, 8 mg, weekly, on day 1 (cycle 1); days 1, 8, 15, 22 (cycles 2-3; days 1 &amp;15 (cycle 4 and beyond) repeat every 28 days until subject meets criteria for discontinuation of study drug
elotuzumab- intravenous, 10 mg/kg, weekly, on day 1 (cycle 1); days 1, 8, 15, 22 (cycles 2-3; days 1 &amp;15 (cycle 4 and beyond), repeat every 28 days until subject meets criteria for discontinuation of study drug</t>
  </si>
  <si>
    <t>Multiple Myeloma</t>
  </si>
  <si>
    <t>Lenalidomide, Dexamethasone</t>
  </si>
  <si>
    <t>Ages Eligible for Study: 18 Years and older (Adult, Older Adult)
Subjects with Multiple Myeloma (MM) and renal function fitting one of three categories:
--Severe renal impairment: estimated creatinine clearance (CrCl) &lt;30 ml/min, but not requiring dialysis
--End-stage renal disease: requiring hemodialysis
--Normal renal function: estimated CrCl &gt;=90 ml/min
Documented evidence of symptomatic MM, either newly diagnosed or relapsed/refractory
Prior Lenalidomide exposure is permitted only if the subject did not discontinue Lenalidomide due to a Grade &gt;=3 related Adverse Event (AE)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</si>
  <si>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t>
  </si>
  <si>
    <t>1) Geometric Mean Maximum Observed Serum Concentration (Cmax) of Elotuzumab Following Cycle 1, Day 1 Dose Administration - Grouping by Cockcroft-Gault Creatinine Clearance Method [ Time Frame: Day 1 of Cycle 1 to 28 days post dose ]
2) Geometric Mean Area Under Serum Concentration-Time Curve From Time Zero to Time of Last Quantifiable Concentration AUC(0-T) and From Time Zero Extrapolated to Infinite Time AUC(INF) of Elotuzumab Following Cycle 1, Day 1 - Grouping by C-G CrCl Method [ Time Frame: Day 1 of Cycle 1 to 28 days post dose ]</t>
  </si>
  <si>
    <t>CT0048_A7_002</t>
  </si>
  <si>
    <t>Dose-escalation phase: 1.8 mg pola + 20 mg l + 375 mg r in dlbcl</t>
  </si>
  <si>
    <t>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</si>
  <si>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20 mg po qd
rituximab 375 mg/m2 iv
polatuzumab vedotin 1.8 mg/kg iv
consolidation treatment:
lenalidomide 10 mg po qd
rituximab 375 mg/m2 iv</t>
  </si>
  <si>
    <t>CT0496_A1_001</t>
  </si>
  <si>
    <t>Crohn's disease (cd)</t>
  </si>
  <si>
    <t>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t>
  </si>
  <si>
    <t>Inflectra: 5 mg/kg iv infusion at initial visit, week 2 (adult patients with moderate to severely active cd)
inflectra: 5 mg/kg iv infusion at initial visit, week 2, week 6 followed by q8w (adult patients with fistulizing active cd and pediatric participants)</t>
  </si>
  <si>
    <t>CT0048_A8_002</t>
  </si>
  <si>
    <t>Expansion phase: 1.4 mg pola + 20 mg l + 1000 mg g in fl</t>
  </si>
  <si>
    <t>Lenalidomide 20 mg po qd
obinutuzumab 1000 mg iv
polatuzumab vedotin 1.4 mg/kg iv
maintenance:
lenalidomide 10 mg po qd
obinutuzumab 1000 mg iv</t>
  </si>
  <si>
    <t>CT0496_A3_001</t>
  </si>
  <si>
    <t>Rheumatoid arthritis (ra)</t>
  </si>
  <si>
    <t>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t>
  </si>
  <si>
    <t>Inflectra: 3 mg/kg iv infusion at initial visit, week 2, week 6 followed by q8w (adult ra participants)
methotrexate</t>
  </si>
  <si>
    <t>CT0048_A9_002</t>
  </si>
  <si>
    <t>Expansion phase: 1.8 mg pola + 20 mg l + 375 mg r in dlbcl</t>
  </si>
  <si>
    <t>CT0331</t>
  </si>
  <si>
    <t>NCT02046603</t>
  </si>
  <si>
    <t>CT0331_A1_001</t>
  </si>
  <si>
    <t>Experimental: tocilizumab monotherapy</t>
  </si>
  <si>
    <t>Treatment period- baseline</t>
  </si>
  <si>
    <t>Participants received a weekly subcutaneous (sc) injection of tocilizumab 162 milligrams (mg) as monotherapy for 52 weeks</t>
  </si>
  <si>
    <t>Tocilizumab 162 mg qw sc</t>
  </si>
  <si>
    <t>Ages Eligible for Study: 18 Years and older (Adult, Older Adult)
Active RA according to the revised (1987) ACR criteria or EULAR/ACR (2010) criteria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
Oral corticosteroids (&lt;=10 mg/day prednisone or equivalent) and non-steroidal anti-inflammatory drugs (NSAIDs; up to recommended dose) are permitted if on stable dose regimen for greater than or equal to [&gt;=] 4 weeks prior to baseline
Permitted non-biologic DMARDs are allowed if on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 during the study and for at least 3 months following the last dose of tocilizumab</t>
  </si>
  <si>
    <t>1) Change From Baseline in Disease Activity Score 28-Erythrocyte Sedimentation Rate (DAS28-ESR) at Week 2 [ Time Frame: Baseline, Week 2 ]
2) Change From Baseline in DAS28-ESR at Week 4 [ Time Frame: Baseline, Week 4 ]
3) Change From Baseline in DAS28-ESR at Week 8 [ Time Frame: Baseline, Week 8 ]
4) Change From Baseline in DAS28-ESR at Week 12 [ Time Frame: Baseline, Week 12 ]
5) Change From Baseline in DAS28-ESR at Week 16 [ Time Frame: Baseline, Week 16 ]
6) Change From Baseline in DAS28-ESR at Week 20 [ Time Frame: Baseline, Week 20 ]
7) Change From Baseline in DAS28-ESR at Week 24 [ Time Frame: Baseline, Week 24 ]
8) Change From Baseline in DAS28-ESR at Week 28 [ Time Frame: Baseline, Week 28 ]
9) Change From Baseline in DAS28-ESR at Week 32 [ Time Frame: Baseline, Week 32 ]
10) Change From Baseline in DAS28-ESR at Week 36 [ Time Frame: Baseline, Week 36 ]
11) Change From Baseline in DAS28-ESR at Week 40 [ Time Frame: Baseline, Week 40 ]
12) Change From Baseline in DAS28-ESR at Week 44 [ Time Frame: Baseline, Week 44 ]
13) Change From Baseline in DAS28-ESR at Week 48 [ Time Frame: Baseline, Week 48 ]
14) Change From Baseline in DAS28-ESR at Week 52 [ Time Frame: Baseline, Week 52 ]
15) Change From Baseline in DAS28-ESR at Early Withdrawal [ Time Frame: Baseline, early withdrawal (up to Week 52) ]</t>
  </si>
  <si>
    <t>CT0048_A1_004</t>
  </si>
  <si>
    <t>Anti-Polatuzumab Vedotin Antibodies</t>
  </si>
  <si>
    <t>CT0443</t>
  </si>
  <si>
    <t>NCT02596971</t>
  </si>
  <si>
    <t>CT0443_A3_001</t>
  </si>
  <si>
    <t>Experimental: atezo-r-chop (expansion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</si>
  <si>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
atezo-r-chop: participants with previously untreated dlbcl will receive rituximab at a dose of 375 mg/m2 iv on day 1 of cycle 1-8, during induction treatment</t>
  </si>
  <si>
    <t>Atezolizumab 840 mg iv
cyclophosphamide 750 mg/m2 iv
doxorubicin 50 mg/m2 iv
prednisone 40 mg/m2 oral
vincristine 1.4 mg/m2 iv
rituximab 375 mg/m2 iv</t>
  </si>
  <si>
    <t>Diffuse Large B-Cell Lymphoma, Lymphoma Follicular</t>
  </si>
  <si>
    <t>Cyclophosphamide, Doxorubicin, Prednisone, Vincristine, Rituximab</t>
  </si>
  <si>
    <t>1. Eastern Cooperative Oncology Group (ECOG) Performance Status of 0, 1, or 2
2. For participants enrolled in the safety run-in phase: lymphoma classified as either relapsed or refractory FL after treatment with at least one prior chemoimmunotherapy regimen or previously untreated Grade 1, 2, or 3a FL that requires treatment
3. For participants enrolled in the expansion phase: lymphoma classified as either previously untreated Grade 1, 2, or 3a FL that requires treatment or previously untreated advanced DLBCL
4. Histologically documented cluster of differentiation 20 (CD20) positive lymphoma
5. Fluorodeoxyglucose-avid lymphoma
6. At least one bi-dimensionally measurable lesion (greater than [&gt;] 1.5 centimeters in its largest dimension by CT scan or magnetic resonance imaging)
7. Availability of a representative tumor specimen and the corresponding pathology report for retrospective central confirmation of the diagnosis of FL or DLBCL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
9. For men: agreement to remain abstinent or use contraceptive measures and agreement to refrain from donating sperm
10. Ages Eligible for Study: 18 Years and older (Adult, Older Adult)</t>
  </si>
  <si>
    <t>1. Percentage of Participants With Complete Response (CR) at End of Induction (EOI), as Determined by the Independent Review Committee (IRC) Using Modified Lugano 2014 Criteria [ Time Frame: Up to approximately 6 months ]
2. Percentage of Participants With Adverse Events [ Time Frame: Baseline up to approximately 4 years ]</t>
  </si>
  <si>
    <t>CT0048_A2_004</t>
  </si>
  <si>
    <t>CT0443_A3_006</t>
  </si>
  <si>
    <t>CT0048_A3_004</t>
  </si>
  <si>
    <t>CT0502</t>
  </si>
  <si>
    <t>NCT02953782</t>
  </si>
  <si>
    <t>CT0502_A4_001</t>
  </si>
  <si>
    <t>Anti-Magrolimab Antibodies</t>
  </si>
  <si>
    <t>Experimental: phase 1b cohort 4: magrolimab 30 mg/kg + cetuximab 250 mg/m^2</t>
  </si>
  <si>
    <t>Baseline-week 0</t>
  </si>
  <si>
    <t>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</si>
  <si>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30 mg/kg iv + cetuximab 250 mg/m^2 iv</t>
  </si>
  <si>
    <t>Solid Tumor
Colorectal Cancer</t>
  </si>
  <si>
    <t>• Ages Eligible for Study: 18 Years to 65 Years
• Histological Diagnosis
•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
• Phase 2:
• KRAS Mutant CRC: Advanced KRAS mutant CRC who have progressed or are ineligible for both irinotecan and oxaliplatin based chemotherapy
•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
• Adequate performance status and hematological, liver, and kidney function
• Phase 2 only: Willing to consent to 1 mandatory pre-treatment and 1 on-treatment tumor biopsy</t>
  </si>
  <si>
    <t>A precise, sensitive, and reproducible qualitative electrochemiluminescent (ECL) assay will be used to measure antibodies to Hu5F9-G4 in serum samples</t>
  </si>
  <si>
    <t>1. Percentage of Participants With Dose Limiting Toxicities (DLT) [ Time Frame: From first dose up to Day 28 ]
2. Percentage of Participants Experiencing Treatment-Emergent Adverse Events (TEAEs) [ Time Frame: From first dose date up to last dose date plus 30 days (maximum: 15.3 months) ]
3. Objective Response Rate (ORR) as Assessed by Response Evaluation Criteria in Solid Tumors Version 1.1 (RECIST v1.1) [ Time Frame: From Screening until 38.89 months (assessed on Day 1 of Cycle 3 then every 8 weeks [Q8W] from Cycle 5 onwards up to 38.89 months; 1 cycle = 4 weeks) ]</t>
  </si>
  <si>
    <t>CT0048_A4_004</t>
  </si>
  <si>
    <t>CT0584</t>
  </si>
  <si>
    <t>NCT03792750</t>
  </si>
  <si>
    <t>CT0584_A1_001</t>
  </si>
  <si>
    <t>Experimental: bms-986205 + nivolumab</t>
  </si>
  <si>
    <t>Treatment period, baseline</t>
  </si>
  <si>
    <t>Study treatment starts with a monotherapy therapy 2-week lead-in treatment (cycle 0) consisting of a single oral daily dose of 100 mg bms-986205. followed by combination therapy cycles comprised of an oral daily dose of 100mg bms-986205 and one dose of 480mg nivolumab administered intravenously q4w on day 1 of each treatment cycle up to 12 cycles</t>
  </si>
  <si>
    <t>Bms-986205 100 mg
nivolumab 480mg iv q4w</t>
  </si>
  <si>
    <t>Advanced Cancer</t>
  </si>
  <si>
    <t>• Ages Eligible for Study: 18 Years and older
• Participants must have histologic or cytological confirmation of a solid tumor that is advanced with measureable disease per RECIST v1.1
• Participants must have received, and then progressed or been intolerant to at least one standard treatment regimen in the advanced or metastatic setting
• Participants must have an ECOG performance status of less than or equal to 1
• Participants must have at least 1 lesion with measurable disease as defined by RECIST Version 1.1</t>
  </si>
  <si>
    <t>The number of participants with positive or negative anti-drug antibodies (ADA) to nivolumab was collected to characterize the immunogenicity of nivolumab when administered in combination with BMS-986205. Baseline ADA Positive: A subject with baseline ADA-positive sample. ADA Positive: A subject with at least one ADA-positive sample relative to baseline. Neutralizing Positive: At least one ADA-positive sample with neutralizing antibodies detected post-baseline ADA Negative: A subject with no ADA-positive sample after initiation of treatment</t>
  </si>
  <si>
    <t xml:space="preserve"> </t>
  </si>
  <si>
    <t>1.The Number of Participants Experiencing Adverse Events (AE) [ Time Frame: From first dose to 100 days after last dose of study therapy (up to approximately 2 years) ]
2. The Number of Participants Experiencing Serious Adverse Events (SAE) [ Time Frame: From first dose to 100 days after last dose of study therapy (up to approximately 2 years) ]
3. The Number of Participants Experience Adverse Events (AE) Leading to Discontinuation [ Time Frame: From first dose to 100 days after last dose of study therapy (up to approximately 2 years) ]
4. Number of Participant Deaths [ Time Frame: From first dose to 100 days after last dose of study therapy (up to approximately 2 years) ]
5. The Number of Participants Experiencing Laboratory Abnormalities in Specific Liver Tests [ Time Frame: From first dose to 100 days after last dose of study therapy (up to approximately 2 years) ]
6. The Number of Participants Experiencing Laboratory Abnormalities in Specific Thyroid Tests [ Time Frame: From first dose to 100 days after last dose of study therapy (up to approximately 2 years) ]
7. (Cmax) Maximum Observed Plasma Concentration [ Time Frame: pre-dose, 1, 2, 3, 4, 6, 8 hours post dose on Cycle 0 days 1, 14, Cycle 1 day 1 ]
8. (Tmax) Time of Maximum Observed Plasma Concentration [ Time Frame: pre-dose, 1, 2, 3, 4, 6, 8 hours post dose on Cycle 0 days 1, 14, Cycle 1 day 1 ]
9. (AUC(TAU)) Area Under the Concentration-time Curve in One Dosing Interval [ Time Frame: pre-dose, 1, 2, 3, 4, 6, 8 hours post dose on Cycle 0 days 1, 14, Cycle 1 day 1 ]
10. (CLT/F) Apparent Total Body Clearance [ Time Frame: pre-dose, 1, 2, 3, 4, 6, 8 hours post dose on Cycle 0 day 14, Cycle 1 day 1 ]
11. (T-HALF (Eff, AUC)) Effective Elimination Half-life [ Time Frame: pre-dose, 1, 2, 3, 4, 6, 8 hours post dose on Cycle 0 day 14 ]
12. (AI_CMAX) Accumulation Index [ Time Frame: pre-dose, 1, 2, 3, 4, 6, 8 hours post dose on Cycle 0 day 14 ]
13. (AI_AUC ) Accumulation Index [ Time Frame: pre-dose, 1, 2, 3, 4, 6, 8 hours post dose on Cycle 0 day 14 ]
14. (Ctrough) Trough Observed Plasma Concentration [ Time Frame: pre-dose, 1, 2, 3, 4, 6, 8 hours post dose on Cycle 0 day 2, 8, 14, Cycle 1 day 1, 2, Cycle 3, 5, 9, 13, and 17 day 1 ]
15. (percentUR24) Percent Urinary Recovery Over 24 Hours [ Time Frame: pre-dose, 1, 2, 3, 4, 6, 8 hours post dose on Cycle 0 Day 1 and 2 ]</t>
  </si>
  <si>
    <t>CT0048_A5_004</t>
  </si>
  <si>
    <t>CT0318_A4_001</t>
  </si>
  <si>
    <t>Experimental: otelixizumab 27 mg</t>
  </si>
  <si>
    <t>Participants received 4.5 mg of otx (intravenous solution for infusion) daily for 6 days</t>
  </si>
  <si>
    <t>Otelixizumab 4.5 mg qd iv for 6 days</t>
  </si>
  <si>
    <t>CT0048_A6_004</t>
  </si>
  <si>
    <t>CT0659_A9_001</t>
  </si>
  <si>
    <t>All Groups, Pre-dose</t>
  </si>
  <si>
    <t>Pre-Dose Day 0, baseline</t>
  </si>
  <si>
    <t>CT0048_A7_004</t>
  </si>
  <si>
    <t>CT0416</t>
  </si>
  <si>
    <t>NCT02493751</t>
  </si>
  <si>
    <t>CT0416_A1_001</t>
  </si>
  <si>
    <t>Anti-Avelumab Antibodies</t>
  </si>
  <si>
    <t>Axitinib + avelumab with lead-in</t>
  </si>
  <si>
    <t>Overall study period, baseline</t>
  </si>
  <si>
    <t>Participants received 5 mg axitinib tablets orally twice daily for 7 days in lead-in period (7 days) followed by 10 milligram/ kilogram (mg/kg) avelumab intravenously every 2 weeks along with 5 mg axitinib tablets orally twice daily, on day 1 of each treatment cycle (duration of each cycle=14 days) in treatment period (up to maximum of 255.4 weeks)</t>
  </si>
  <si>
    <t>Axitinib 5mg orally twice daily for 7 days (lead-in period) followed by avelumab 10mg/kg iv every 2 weeks + axitinib 5mg tablets orally twice daily</t>
  </si>
  <si>
    <t>Renal Cell Cancer</t>
  </si>
  <si>
    <t>Axitinib</t>
  </si>
  <si>
    <t>1. Histologically or cytologically confirmed advanced RCC with clear cell component
2. Primary tumor resected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
4. Availability of an archival FFPE tumor tissue block from primary diagnosis specimen (if available and not provided per above). If an FFPE tissue block cannot be provided, 15 unstained slides (10 minimum) will be acceptable
5. At least one measureable lesion as defined by RECIST version 1.1 that has not been previously irradiated.
6. Age &gt;=18 years (&gt;= 20 years in Japan).
7. Eastern Cooperative Oncology Group (ECOG) performance status 0 r 1
8. Adequate bone marrow function, renal and liver functions</t>
  </si>
  <si>
    <t>Quasi-quantitative enzyme-linked immunosorbent assay</t>
  </si>
  <si>
    <t>ADA positive at baseline (ADA_bp)</t>
  </si>
  <si>
    <t>1. Number of Participants With Dose Limiting Toxicities (DLTs) [ Time Frame: DLT observation period (from the beginning of Cycle 1 up to the end of Cycle 2 [28 days]) ]</t>
  </si>
  <si>
    <t>CT0048_A8_004</t>
  </si>
  <si>
    <t>CT0465</t>
  </si>
  <si>
    <t>NCT02709486</t>
  </si>
  <si>
    <t>CT0465_A3_001</t>
  </si>
  <si>
    <t>Tanezumab 5 mg</t>
  </si>
  <si>
    <t>Tanezumab (rn624 or pf-04383119) 5 mg injection administered subcutaneously on day 1 (baseline), week 8 and week 16</t>
  </si>
  <si>
    <t>Tanezumab 5 mg injection sc on day 1 (baseline), week 8 and week 16</t>
  </si>
  <si>
    <t>Osteoarthritis, Hip
Osteoarthritis, Knee</t>
  </si>
  <si>
    <t>18 Years and older (Adult, Older Adult)
A diagnosis of osteoarthritis of the index hip or knee based on American College of Rheumatology criteria with Kellgren Lawrence x-ray Grade of at least 2 as diagnosed by the Central Reader
A history of insufficient pain relief from acetaminophen along with a history of insufficient pain relief from, inability to tolerate or contraindication to taking NSAIDs, and tramadol or opioid treatments.
WOMAC Pain subscale score of at least 5 in the index hip or knee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</si>
  <si>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t>
  </si>
  <si>
    <t>Change From Baseline in Western Ontario and McMaster Universities Osteoarthritis Index (WOMAC) Pain Subscale at Week 24 [ Time Frame: Baseline, Week 24 ]
Change From Baseline in Western Ontario and McMaster Universities Osteoarthritis Index (WOMAC) Physical Function Subscale at Week 24 [ Time Frame: Baseline, Week 24 ]
Change From Baseline in the Patient's Global Assessment (PGA) of Osteoarthritis at Week 24 [ Time Frame: Baseline, Week 24 ]</t>
  </si>
  <si>
    <t>CT0048_A9_004</t>
  </si>
  <si>
    <t>CT0049</t>
  </si>
  <si>
    <t>2015-002022-39</t>
  </si>
  <si>
    <t>CT0049_A1_001</t>
  </si>
  <si>
    <t>Experimental: obinutuzumab 1000mg + mycophenolate mofetil/mycophenolic acid + methylprednisolone + prednisone</t>
  </si>
  <si>
    <t>Participants will receive obinutuzumab 1000 milligrams (mg) intravenous (iv) infusion on days 1, 15, 168, and 182 along with mmf/mpa at a starting dose of 1500 mg/day (or equivalent) administered orally in 2 or 3 divided doses. mmf/mpa dose will be up titrated to a target dose of 2.0 - 2.5 grams per day (g/day) (or equivalent). investigators, at their discretion, may use mpa as a substitute for mmf, with a 360 mg dose being equivalent to a 500 mg dose of mmf. during screening or at randomization, if clinically indicated, participants may receive 750-1000 mg methylprednisolone iv once daily for up to 3 days to treat underlying ln clinical activity. participants will receive 0.5 mg/kg oral prednisone, tapering this prednisone dose, per protocol, starting on day 16 and reducing the prednisone dosage to 7.5 mg/day by week 12</t>
  </si>
  <si>
    <t>Obinutuzumab 1000 mg iv on days 1, 15, 168 and 182
mmf/mpa 1500 mg/day orally in 2 or 3 divided doses
methyl prednisolone 750-1000 mg iv qd for up to 3 days
prednisone 0.5 mg/kg oral starting on day 16 and reduce to 7.5 mg/day by week 12</t>
  </si>
  <si>
    <t>Lupus Nephritis</t>
  </si>
  <si>
    <t>Mycophenolate Mofetil/Mycophenolic Acid
Methylprednisolone
Prednisone</t>
  </si>
  <si>
    <t>1. Diagnosis of Systemic Lupus Erythematosus (SLE), according to current American College of Rheumatology (ACR) criteria
2. Diagnosis of International Society of Nephrology/Renal Pathology Society (ISN/RPS) 2003 Class III or IV LN as evidenced by renal biopsy performed within 6 months prior to or during screening. Participants may co-exhibit Class V disease in addition to either ClassIII or Class IV disease
3. Proteinuria (urine protein to creatinine ratio) greater than (&gt;) 1.0
4. For women who are not postmenopausal (greater than or equal to [&gt;/=] 12 months of non-therapy-induced amenorrhea) or surgically sterile (absence of ovaries and/or uterus): agreement to remain abstinent or use two adequate methods of contraception, including at least one method with a failure rate of less than (&lt;) 1 percent (%) per year, during the treatment period and for at least 18 months after the last dose of study drug
5. For men: agreement to remain abstinent or use a condom plus an additional contraceptive method that together result in a failure rate of &lt;1% per year during the treatment period and for at least 12 months after the last dose of study drug and agreement to refrain from donating sperm during this same period</t>
  </si>
  <si>
    <t>Percentage of Participants Who Achieve Protocol Defined Complete Renal Response (CRR) at Week 52 [ Time Frame: From baseline to Week 52]</t>
  </si>
  <si>
    <t>CT0050</t>
  </si>
  <si>
    <t>2015-003715-38</t>
  </si>
  <si>
    <t>CT0050_A1_001</t>
  </si>
  <si>
    <t>Anti-Durvalumab Antibodies</t>
  </si>
  <si>
    <t>Escalation durvalumab dose 1 (q4w)</t>
  </si>
  <si>
    <t>Participants received durvalumab iv escalation doses (dose 1) every 4 weeks (q4w; up to 13 doses)</t>
  </si>
  <si>
    <t>Durvalumab: escalation doses 1 iv q4w up to 13 doses</t>
  </si>
  <si>
    <t>Locally Advanced Or Metastatic Squamous Or Nonsquamous Non- Small Cell Lung Cancer</t>
  </si>
  <si>
    <t>1. Age &gt;= 18 years
2. Histologically confirmed locally advanced or metastatic squamous or nonsquamous NSCLC
3. ECOG performance status of 0 or 1
4. At least 1 measurable lesion according to RECIST Version 1.1
5. At least 1 lesion amenable to biopsy at screening
6. Adequate organ and marrow function</t>
  </si>
  <si>
    <t>Treatment-emergent (boosted + induced)</t>
  </si>
  <si>
    <t>1. Number of Participants With Dose-limiting Toxicities (DLT) in the Dose-escalation phase
2. Number of Participants With Treatment-emergent Adverse Events (TEAEs) and Treatment-emergent Serious Adverse Events (TESAEs)
3. Number of Participants With Abnormal Clinical Laboratory Parameters Reported as TEAEs
4. Number of Participants With Abnormal Vital Signs and Physical Examinations Reported as TEAEs
5. Number of Participants With Abnormal Electrocardiogram (ECG) Reported as TEAEs
6. Percentage of Participants With Objective Response (OR) per Blinded Independent Central Review (BICR) in Expansion Cohort B (Sequential Administration) and Cohort C
7. Number of Participants With Immune-mediated Treatment-emergent Adverse Events (imTEAEs) and Immune-mediated Treatment-emergent Serious Adverse Events (imTESAEs) for Dose-expansion Cohorts</t>
  </si>
  <si>
    <t>CT0050_A2_001</t>
  </si>
  <si>
    <t>Escalation durvalumab dose 2 (q4w)</t>
  </si>
  <si>
    <t>Participants received durvalumab iv escalation doses (dose 2) every 4 weeks (q4w; up to 13 doses)</t>
  </si>
  <si>
    <t>Durvalumab: escalation doses 2 iv q4w up to 13 doses</t>
  </si>
  <si>
    <t>CT0050_A3_001</t>
  </si>
  <si>
    <t>Escalation durvalumab dose 3 (q4w)</t>
  </si>
  <si>
    <t>Participants received durvalumab iv escalation doses (dose 3) every 4 weeks (q4w; up to 13 doses)</t>
  </si>
  <si>
    <t>Durvalumab: escalation doses 3 iv q4w up to 13 doses</t>
  </si>
  <si>
    <t>CT0050_A4_001</t>
  </si>
  <si>
    <t>Escalation &amp; expansion durvalumab dose 4 (q4w)</t>
  </si>
  <si>
    <t>Participants received durvalumab iv escalation and expansion doses (dose 3) every 4 weeks (q4w; up to 13 doses)</t>
  </si>
  <si>
    <t>Durvalumab: escalation and expansion doses 4 iv q4w up to 13 doses</t>
  </si>
  <si>
    <t>CT0050_A5_001</t>
  </si>
  <si>
    <t>Escalation durvalumab dose 2 (q2w)</t>
  </si>
  <si>
    <t>Participants received durvalumab iv escalation doses (dose 2) every two weeks (q2w; up to 26 doses)</t>
  </si>
  <si>
    <t>Durvalumab: escalation doses 2 q2w for 12 months</t>
  </si>
  <si>
    <t>CT0050_A6_001</t>
  </si>
  <si>
    <t>Anti-Tremelimumab Antibodies</t>
  </si>
  <si>
    <t>Escalation tremelimumab dose 3 (q4w)</t>
  </si>
  <si>
    <t>Participants received iv tremelimumab escalation dose (dose 3) q4w for 6 doses and then every 12 weeks (q12w) for 3 doses (up to 9 doses in total) for 12 months or until disease progression</t>
  </si>
  <si>
    <t>Tremelimumab: dose 3 iv q4w for 6 doses</t>
  </si>
  <si>
    <t>CT0050_A7_001</t>
  </si>
  <si>
    <t>Escalation tremelimumab dose 1 (q4w)</t>
  </si>
  <si>
    <t>Participants received iv tremelimumab escalation dose (dose 1) q4w for 6 doses and then every 12 weeks (q12w) for 3 doses (up to 9 doses in total) for 12 months or until disease progression</t>
  </si>
  <si>
    <t>Tremelimumab: dose 1 iv q4w for 6 doses</t>
  </si>
  <si>
    <t>CT0050_A8_001</t>
  </si>
  <si>
    <t>Escalation tremelimumab dose 2 (q4w)</t>
  </si>
  <si>
    <t>Participants received iv tremelimumab escalation dose (dose 2) q4w for 6 doses and then every 12 weeks (q12w) for 3 doses (up to 9 doses in total) for 12 months or until disease progression</t>
  </si>
  <si>
    <t>Tremelimumab: dose 2 iv q4w for 6 doses</t>
  </si>
  <si>
    <t>CT0050_A9_001</t>
  </si>
  <si>
    <t>Expansion tremelimumab dose 1 (q4w)</t>
  </si>
  <si>
    <t>Participants received expansion tremelimumab dose (dose 1) iv q4w for 6 doses and then every 12 weeks (q12w) for 3 doses (up to 9 doses in total) for 12 months or until disease progression</t>
  </si>
  <si>
    <t>Tremelimumab: dose 1 or 2 or 3 iv q4w for 6 doses and then q12w for 3 doses up to 9 doses in total for 12 months</t>
  </si>
  <si>
    <t>CT0158_A3_003</t>
  </si>
  <si>
    <t>Nivolumab (mdx-1106) + ipilimumab (cohort 2a)</t>
  </si>
  <si>
    <t>3 mg/kg of nivolumab (mdx-1106) + 1 mg/kg of ipilimumab</t>
  </si>
  <si>
    <t>3 mg/kg
1 mg/kg</t>
  </si>
  <si>
    <t>CT0051</t>
  </si>
  <si>
    <t>2016-001881-27</t>
  </si>
  <si>
    <t>CT0051_A1_002</t>
  </si>
  <si>
    <t>Participants received atezolizumab 1200 milligrams (mg) intravenous (iv) infusion every 3 weeks (q3w) for 16 cycles (each cycle=21 days) or 1 year (whichever occurred first)</t>
  </si>
  <si>
    <t>Atezolizumab: 1200 mg iv infusion q3w for 16 cycles or one year (whichever occurred first)</t>
  </si>
  <si>
    <t>Renal Cell Carcinoma</t>
  </si>
  <si>
    <t>Age &gt;= 18 years
Eastern Cooperative Oncology Group (ECOG) performance status of &lt;= 1
Able to comply with the study protocol, in the investigator’s judgment
Pathologically confirmed RCC with a component of either clear cell histology or sarcomatoid histology that has not been previously treated in the adjuvant or neoadjuvant setting. Patient enrolled based on localized disease include those with T2 Grade 4, T3a Grade 3-4, T3b/c any grade, T4 any grade and TxN + any grade are eligible. Patients with pulmonary (treated with sub-lobar or lobar resection), lymph node, or soft-tissue metachronous recurrence of disease occurring greater than 12 months following nephrectomy who undergo complete resection and have no evidence of disease following metastasectomy are also eligible Patients with resected CNS, bone or adrenal metastasis are not eligible
Patients with synchronous isolated solitary ipsilateral or contralateral adrenal and lung metastases treatable with a sub-lobar or lobar
resection within 12 weeks of nephrectomy are eligible
Radical or partial nephrectomy with lymphadenectomy in select patientsRepresentative formalin-fixed paraffin-embedded resected tumor specimens in paraffin blocks or at least 15 unstained slides, with an associated pathology report, for central testing and determined to be evaluable for tumor programmed death ligand-1 (PD-L1) expression prior to study enrollment
Absence of residual disease and absence of metastasis, as confirmed by a negative baseline computed tomography (CT) of the pelvis, abdomen, and chest no more than 4 weeks prior to randomization. Confirmation of disease-free status will be assessed by an independent central radiologic review of imaging data
Absence of brain metastasis, as confirmed by a negative CT with contrast or magnetic resonance imaging scan of the brain, no more than 4 weeks prior to randomization for those enrolled based upon a metastasectomy
Full recovery from nephrectomy or metastasectomy within 12 weeks from randomization following surgery
Adequate hematologic and end-organ function within 28 days prior to randomization
For women of childbearing potential: agreement to remain abstinent or use contraceptive methods that result in a failure rate of &lt; 1% per year during the treatment period for at least 5 months after the last dose of study drug and agreement to refrain from donating eggs during this same period</t>
  </si>
  <si>
    <t>Treatment Emergent ADAs</t>
  </si>
  <si>
    <t>Independent Review Facility (IRF)-assessed disease free survival (DFS)</t>
  </si>
  <si>
    <t>CT0327</t>
  </si>
  <si>
    <t>NCT02036580</t>
  </si>
  <si>
    <t>CT0327_A1_001</t>
  </si>
  <si>
    <t>Anti-Tralokinumab Antibodies</t>
  </si>
  <si>
    <t>Experimental: low dose</t>
  </si>
  <si>
    <t>Treatment period (pre-dose at baseline)</t>
  </si>
  <si>
    <t>Tralokinumab 400 mg q4w intravenously dosed for 24 weeks</t>
  </si>
  <si>
    <t>Tralokinumab 400 mg q4w for 24 weeks</t>
  </si>
  <si>
    <t>Idiopathic Pulmonary Fibrosis</t>
  </si>
  <si>
    <t>Provision of informed consent prior to any study specific procedures
Confirmed IPF diagnosis for &lt;/= 5 years prior to Visit 1 (screening). Confirmation of diagnosis of IPF
Mild to moderate IPF to include all of the following at Visit 1
--FVC &gt;/= 50% and &lt;/= 90% predicted normal
--Partial pressure of oxygen in arterial blood (PaO2) of ≥ 55 mmHg on room air, or oxygen saturation by pulse oximetry (SpO2) of &gt;/= 90% on room air at rest
--Hemoglobin-corrected diffusion capacity for carbon monoxide (DLCO) &gt;/= 30% and &lt;/= 90% predicted normal</t>
  </si>
  <si>
    <t>Safety and Tolerability Primarily Assessed by the Number of Patients With Adverse Events [ Time Frame: From baseline to Week 48 (treatment-emergent only) ]</t>
  </si>
  <si>
    <t>CT0377</t>
  </si>
  <si>
    <t>NCT02318277</t>
  </si>
  <si>
    <t>CT0377_A6_001</t>
  </si>
  <si>
    <t>Phase i : epacadostat (300 mg) + durvalumab (10 mg/kg)</t>
  </si>
  <si>
    <t>Treatment period: post-baseline</t>
  </si>
  <si>
    <t>Epacadostat (300 mg) oral twice-daily (bid) dosing in combination with durvalumab (10 mg/kg) administered intravenously (iv) on day 1 of each 14 day cycle</t>
  </si>
  <si>
    <t>Epacadostat: 300 mg bid oral
durvalumab: 10 mg/kg iv on day 1 of each 14 day cycle</t>
  </si>
  <si>
    <t>Solid Tumors
Head And Neck Cancer
Lung Cancer
Uc (Urothelial Cancer)</t>
  </si>
  <si>
    <t>Epacadostat</t>
  </si>
  <si>
    <t>Male or female subjects, age 18 years or older
Histologically or cytologically confirmed diagnosis of selected locally advanced or metastatic solid tumors
Must have failed at least 1 prior treatment regimen for locally advanced or metastatic disease or be intolerant to treatment or refuse standard treatment</t>
  </si>
  <si>
    <t>Treatment-Induced ADA</t>
  </si>
  <si>
    <t>1. Number of Treatment-Emergent Adverse Events (TEAE) [ Time Frame: Duration of study treatment and up to 90 days after the last dose [approximately 3 years] ]
2. Objective Response Rate (ORR) as Determined by Radiographic Disease Assessments Per Modified Response Evaluation Criteria in Solid Tumors (RECIST) v1.1 [ Time Frame: Measured every 8 weeks for duration of study treatment [approximately 12 months] ]</t>
  </si>
  <si>
    <t>CT0653</t>
  </si>
  <si>
    <t>NCT01100502</t>
  </si>
  <si>
    <t>CT0653_A1_001</t>
  </si>
  <si>
    <t>Anti-Brentuximab Vedotin Antibodies</t>
  </si>
  <si>
    <t>Experimental: brentuximab vedotin</t>
  </si>
  <si>
    <t>Treatment period (baseline positive)</t>
  </si>
  <si>
    <t>Brentuximab vedotin 1.8 mg/kg every 3 weeks by iv infusion</t>
  </si>
  <si>
    <t>Brentuximab vedotin 1.8 mg/kg q3w iv</t>
  </si>
  <si>
    <t>Hodgkin Disease</t>
  </si>
  <si>
    <t>Ages eligible for study: 18 Years and older (Adult, Older Adult )
Patients with HL who have received ASCT in the previous 30-45 days
Patients at high risk of residual HL post ASCT
Histologically-confirmed HL
ECOG of 0 or 1
Adequate organ function</t>
  </si>
  <si>
    <t>1. Progression-free Survival by Independent Review [ Time Frame: Up to approximately 4 years ]</t>
  </si>
  <si>
    <t>CT0052_A1_002</t>
  </si>
  <si>
    <t>Experimental: atezolizumab + obinutuzumab for mcl</t>
  </si>
  <si>
    <t>Treatment period-post baseline</t>
  </si>
  <si>
    <t>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t>
  </si>
  <si>
    <t>Obinutuzumab:1000 mg iv infusions on day 1 of each 21 day cycle for 8 cycles, also on days 8 and 15 of the first cycle only
atezolizumab: 1200 mg iv on day 1 of each 21 day cycle for 8 cycles . from cycle 9, participants received 1200 mg of atezolizumab only for a further 10 cycles</t>
  </si>
  <si>
    <t>Treatment-induced ADA</t>
  </si>
  <si>
    <t>CT0052_A2_002</t>
  </si>
  <si>
    <t>Experimental: atezolizumab + obinutuzumab for wm</t>
  </si>
  <si>
    <t>Obinutuzumab:1000 mg iv infusions on day 1 of each 21 day cycle for 8 cycles. participants also received 1000 mg on days 8 and 15 of the first cycle only
atezolizumab: 1200 mg iv on day 1 of each 21 day cycle for 8 cycles,from cycle 9, participants received 1200 mg of atezolizumab only for a further 10 cycles</t>
  </si>
  <si>
    <t>CT0052_A3_002</t>
  </si>
  <si>
    <t>CT0425</t>
  </si>
  <si>
    <t>NCT02528188</t>
  </si>
  <si>
    <t>CT0425_A1_001</t>
  </si>
  <si>
    <t>Experimental: tanezumab 5 mg</t>
  </si>
  <si>
    <t>Tanezumab (rn624 or pf-04383119) 5 mg injection administered sc once every 8 weeks, from baseline up to week 48 and oral placebo tablets matched to naproxen, celecoxib or diclofenac er, twice daily, from baseline up to week 56</t>
  </si>
  <si>
    <t>5 mg injection administered sc once every 8 weeks, from baseline up to week 48 and oral placebo tablets matched to naproxen, celecoxib or diclofenac er, twice daily, from baseline up to week 56</t>
  </si>
  <si>
    <t>Chronic Pain
Osteoarthritis, Hip
Osteoarthritis, Knee</t>
  </si>
  <si>
    <t>Naproxen</t>
  </si>
  <si>
    <t>18 Years and older (Adult, Older Adult)
A diagnosis of osteoarthritis of the index hip or knee based on American College of Rheumatology criteria with Kellgren Lawrence X ray Grade of 2 as diagnosed by the Central Reader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
WOMAC Pain subscale score of at least 5 in the index knee or hip at Screening
Be willing to discontinue all non study pain medications for osteoarthritis and not use prohibited pain medications throughout the duration of the study
Female subjects of childbearing potential must agree to comply with protocol specified contraceptive requirements</t>
  </si>
  <si>
    <t>Percentage of Participants With Adjudicated Primary Composite Joint Safety Outcome [ Time Frame: Baseline up to Week 80 ]
Observation Time-Adjusted Event Rate of Participants With Adjudicated Primary Composite Joint Safety Outcome [ Time Frame: Baseline up to Week 80 ]
Change From Baseline in Western Ontario and McMaster Universities Osteoarthritis Index (WOMAC) Pain Subscale at Week 16 [ Time Frame: Baseline, Week 16 ]
Change From Baseline in Western Ontario and McMaster Universities Osteoarthritis Index (WOMAC) Physical Function Subscale at Week 16 [ Time Frame: Baseline, Week 16 ]
Change From Baseline in Patient's Global Assessment (PGA) of Osteoarthritis at Week 16 [ Time Frame: Baseline, Week 16 ]</t>
  </si>
  <si>
    <t>CT0052_A3_004</t>
  </si>
  <si>
    <t>CT0053</t>
  </si>
  <si>
    <t>2017-000070-11</t>
  </si>
  <si>
    <t>CT0053_A1_001</t>
  </si>
  <si>
    <t>Anti-Bezlotoxumab Antibodies</t>
  </si>
  <si>
    <t>Experimental: bezlotoxumab</t>
  </si>
  <si>
    <t>Participants received 10 mg of bezlotoxumab per kg body weight via a single 60-minute (+-10 minutes) intravenous (iv) infusion on day 1. additionally, participants received background abd for 10-21 days per institutional guidelines, at the investigator's discretion</t>
  </si>
  <si>
    <t>Bezlotoxumab 10mg/kg iv</t>
  </si>
  <si>
    <t>Infectious diseases</t>
  </si>
  <si>
    <t>Clostridium Difficile Infection</t>
  </si>
  <si>
    <t>Oral Metronidazole, Oral Vancomycin, Intravenous (Iv) Metronidazole Concurrent With Oral Vancomycin, Oral Fidaxomicin, Or Oral Fidaxomicin Concurrent With Iv Metronidazole</t>
  </si>
  <si>
    <t>•Ages Eligible for Study: 1 Year to 17 Years (Child)
• At screening has suspected or confirmed CDI, and is receiving or is planning to receive a 10- to 21-day course of antibacterial drug treatment for CDI
• At study infusion has a diagnosis of CDI confirmed by a diagnostic assay which detects the presence of C. difficile toxin in stool, and is still receiving antibacterial drug treatment for CDI.
• Female is not pregnant, and not breastfeeding; but if of childbearing potential agrees to follow contraceptive guidance during the treatment period and for at least 12 weeks after the last dose of study treatment
• Participant and/or parent or caregiver must be able to read, understand, and complete the daily diary</t>
  </si>
  <si>
    <t>Blood samples were collected to determine antibodies to bezlotoxumab</t>
  </si>
  <si>
    <t>Drug hypersensitivity: 0</t>
  </si>
  <si>
    <t>1. Concentration time curve of bezlotoxumab [ Time Frame: Day 1 (2 hrs after infusion), Days 10, 29, 57, and 85 ]
2. Adverse events (AEs) [ Time Frame: Up to Day 90 ]
3. Discontinuing medication [ Time Frame: Day 1 ]</t>
  </si>
  <si>
    <t>CT0053_A2_001</t>
  </si>
  <si>
    <t>Participants received placebo for bezlotoxumab consisting of either 0.9% sodium chloride or 5% dextrose via a single 60-minute (+-10 minutes) iv infusion on day 1. additionally, participants received background abd for 10-21 days per institutional guidelines, at the investigator's discretion</t>
  </si>
  <si>
    <t>Placebo for bezlotoxumab consisting of either 0.9% sodium chloride or 5% dextrose iv</t>
  </si>
  <si>
    <t>Drug hypersensitivity: 0.93</t>
  </si>
  <si>
    <t>CT0054</t>
  </si>
  <si>
    <t>2017-000225-12</t>
  </si>
  <si>
    <t>CT0054_A1_001</t>
  </si>
  <si>
    <t>Treatment period- 26 week</t>
  </si>
  <si>
    <t>Subjects &lt;45 kg received an induction dose of golimumab 60 mg/m^2 sc at weeks 0 and 2 followed by a maintenance dose of 30 mg/m^2 sc at week 4 and q2w through week 26. participants weighing &gt;= 45 kg received an induction dose of golimumab 100 mg sc at weeks 0 and 2 followed by a maintenance dose of golimumab 50 mg sc at week 4 and q2w through week 26</t>
  </si>
  <si>
    <t>&lt;45 kg induction dose 60 mg/m^2 sc at week 0 and 2
maintenance dose of 30 mg/m^2 sc at week 4 and q2w
&gt;=45 kg induction dose 100 mg sc at weeks 0 and 2
maintenance dose 50 mg sc at week 4 and q2w</t>
  </si>
  <si>
    <t>Pre-Symptomatic Type 1 Diabetes</t>
  </si>
  <si>
    <t>1. Ages Eligible for Study: 6 Years to 21 Years (Child, Adult)
2. Is positive for at least 2 of the following diabetes-related autoantibodies obtained at study screening: Glutamic acid decarboxylase-65 (GAD-65) Autoantibodies, Insulinoma-associated 2 Autoantibodies (IA-2A), Zinc Transporter-8 (ZnT8), Islet Cell Cytoplasmic Autoantibodies (ICA), or Insulin Autoantibodies (IAA). Participants with a confirmed documented history of at least 2 positive diabetes-related autoantibodies but who screen positive on only 1 autoantibody are considered to have met this criteria
3. Has a plasma glucose of 7.8 to 11.0 millimoles per liter (mmol/L) (140 to 199 milligrams per deciliter (mg/dL)) at the 120-minute timepoint of a 2-hour(h)-oral glucose tolerance test (OGTT), OR have a plasma glucose of greater than (&gt;) 200 mg/dL (&gt; 11.1 mmol/L) at the 30, 60, or 90 minute timepoint of a 2h-OGTT OR have a hemoglobin A1c (HbA1c) greater than or equal to (&gt;=) 5.7 percent (%) but less than (&lt;) 6.5% ([&gt;=] 39 to &lt;48 millimoles per moles [mmol/mol]) evaluated at screening
4. Is medically stable on the basis of physical examination, medical history, laboratory results, and vital signs performed at screening
5. If a woman of childbearing potential must have a negative highly sensitive serum test (beta-human chorionic gonadotropin) at screening and a negative urine pregnancy test at the Week 0 visit
6. Must be up-to-date or have initiated catch up vaccines with routine age-appropriate immunizations and have received vaccines, or at least initiated vaccine series and have a completion plan, that are recommended for immune suppressed individuals according to current local recommendations before the first dose of study treatment</t>
  </si>
  <si>
    <t>Injection site pain (Frequency Threshold 5%): 20
Injection site urticaria (Frequency Threshold 5%): 20</t>
  </si>
  <si>
    <t>1. Percentage of Participants With Treatment-Emergent Adverse Events (AEs) and Serious Adverse Events (SAEs) [ Time Frame: Up to Week 26 ]
2. Percentage of Participants With Treatment-Emergent Adverse Events (AEs) and Serious Adverse Events (SAEs) [ Time Frame: Up to Week 52 ]
3. Percentage of Participants With Treatment-Emergent Infections [ Time Frame: Up to Week 26 ]
4. Percentage of Participants With Treatment-Emergent Infections [ Time Frame: Up to Week 52 ]
5. Percentage of Participants With Study Treatment Injection Site Reactions [ Time Frame: Up to Week 26 ]
6. Number of Participants With Treatment Related AEs and SAEs Reported From Week 52 to Week 78 [ Time Frame: Week 52 to Week 78 ]</t>
  </si>
  <si>
    <t>CT0055</t>
  </si>
  <si>
    <t>2017-000830-68</t>
  </si>
  <si>
    <t>CT0055_A1_001</t>
  </si>
  <si>
    <t>Safety run-in: cobimetinib + venetoclax + atezolizumab</t>
  </si>
  <si>
    <t>Overall study (overall period)</t>
  </si>
  <si>
    <t>Participants received cobimetinib 40 mg orally (on day 1-21) plus venetoclax 800 mg orally (on day 1-28) at escalated doses and atezolizumab (on day 1 and day 15) at a fixed dose of 840 mg iv infusion, in 28-day cycles, to identify the dose level with acceptable safety</t>
  </si>
  <si>
    <t>Cobimetinib: 40 mg po on day 1-21
venetoclax: 800 mg po on day 1-28
atezolizumab: 840 mg iv infusion in 28-day cycles</t>
  </si>
  <si>
    <t>Cobimetinib, Venetoclax</t>
  </si>
  <si>
    <t>Ages &gt;= 18 years
- Eastern Cooperative Oncology Group Performance Status of 0, 1, or 2
- Life expectancy of at least 12 weeks
- Documented MM as defined by criteria such as monoclonal plasma cells in the bone marrow&gt;= 10% or presence of a biopsy-proven plasmacytoma and Measurable disease such as Serum M-protein level &gt;= 1.0 g/dL or urine monoclonal protein (M-protein) level &gt;= 200 mg/24 hours or light chain MM as serum Ig free light chain (FLC) &gt;= 10 mg/dL and abnormal serum Ig kappa/lambda FLC ratio
- Received 3 to 5 prior lines of therapy for MM, including a proteasome inhibitor (PI) and an immunomodulatory drug (IMiD)
- Achieved a response to at least one prior regimen
- Documented evidence of progressive disease on or after their last prior therapy, or patients who were intolerant to their last prior therapy
- Toxicities resulting from previous therapy that must be resolved or stabilized to Grade 1
- Laboratory values such as hemoglobin level &gt;= 7.5 g/dL (&gt;= 5 mmol/L), platelet count &gt;= 50,000/mm3 or &gt;= 30,000 if bone marrow plasma cell &gt; 50%, absolute neutrophil count &gt;= 1000/mm3, AST and ALT &lt;= 2.5 * the upper limit of normal (ULN), total bilirubin &lt;= 1.5 *M8 ULN and Adequate renal function as demonstrated by a calculated creatinine clearance of &gt;= 40 mL/min; determined via urine collection for 24-hour creatinine clearance or by the Cockcroft-Gault formula
- For women of childbearing potential: agreement to remain abstinent or use two contraceptive methods with a failure rate of &lt; 1% per year during the treatment period and for at least 3 months after the last dose of cobimetinib, 1 month after the last dose of venetoclax, and 5 months after the last dose of atezolizumab
- For men, agreement to remain abstinent or use a condom, and agreement to refrain from donating sperm during the treatment period and for at least 3 months after the last dose of cobimetinib</t>
  </si>
  <si>
    <t>Hypersensitivity: 0.00</t>
  </si>
  <si>
    <t>1. Percentage of Participants With Adverse Events (AEs)
2. Percentage of Participants With Overall Response Rate (ORR) as Determined by the Investigator Using International Myeloma Working Group (IMWG) Response Criteria</t>
  </si>
  <si>
    <t>CT0055_A2_001</t>
  </si>
  <si>
    <t>C: cobimetinib + venetoclax + atezolizumab</t>
  </si>
  <si>
    <t>Participants received cobimetinib 40 mg orally daily on days 1-21 of each 28-day cycle plus venetoclax 800 mg orally daily on days 1-28 of each 28-day cycle, at the dose level identified in the safety run-in phase plus atezolizumab iv infusion at a fixed dose of 840 mg on day 1 and day 15 of each 28-day cycle. treatment continued until disease progression, unacceptable toxicity, death, participant or physician decision to withdraw, or pregnancy, whichever occurred first</t>
  </si>
  <si>
    <t>Cobimetinib: 40 mg po on day 1-21 of 28 day cycle
venetoclax: 800 mg po on day 1-28
atezolizumab: 840 mg iv on day 1, 15 in 28-day cycles</t>
  </si>
  <si>
    <t>Hypersensitivity: 6.67</t>
  </si>
  <si>
    <t>CT0648</t>
  </si>
  <si>
    <t>NCT02131064</t>
  </si>
  <si>
    <t>CT0648_A2_003</t>
  </si>
  <si>
    <t>Experimental: trastuzumab emtansine (t-dm1) + pertuzumab</t>
  </si>
  <si>
    <t>Treatment period- adjuvant phase (baseline)</t>
  </si>
  <si>
    <t>Participants will receive pertuzumab 840 mg (loading dose) and 420 mg (maintenance dose) iv infusion followed by trastuzumab emtansine 3.6 mg/kg iv infusion q3w for a total of 18 cycles (6 cycles of neoadjuvant period and 12 cycles of adjuvant period)</t>
  </si>
  <si>
    <t>Pertuzumab 840 mg (loading dose) and 420 mg (maintenance dose) iv infusion q3w
trastuzumab emtansine 3.6 mg/kg iv infusion q3w</t>
  </si>
  <si>
    <t>Breast Neoplasms</t>
  </si>
  <si>
    <t>Age 18 Years and older (Adult, Older Adult )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t>
  </si>
  <si>
    <t>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t>
  </si>
  <si>
    <t>1. Percentage of Participants With Total Pathological Complete Response (tpCR) Assessed Based on Tumor Samples [ Time Frame: Pre-surgery (within 6 weeks after neoadjuvant therapy; up to approximately 6 months) ]</t>
  </si>
  <si>
    <t>CT0301</t>
  </si>
  <si>
    <t>NCT01958827</t>
  </si>
  <si>
    <t>CT0301_A1_001</t>
  </si>
  <si>
    <t>Experimental: adalimumab 80 mg</t>
  </si>
  <si>
    <t>Participants received subcutaneous injections of open-label adalimumab 80 mg every other week from week 0 to week 50</t>
  </si>
  <si>
    <t>80 mg of adalimumab eow from week 0 to week 50</t>
  </si>
  <si>
    <t>Subject &gt;= 15 years of age at the time of informed consent
Subject with Crohn's disease who received induction treatment of commercially available Humira (160 mg initially and 80 mg at 2 weeks after initial dose), achieved response after initial dose, and then lost response during maintenance treatment with Humira
Subject with elevated C-reactive Protein (CRP) at Screening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the last dose of study drug
Subject has a negative tuberculosis (TB) screening assessment. If the subject has evidence of a latent TB infection; the subject must initiate and complete a minimum of 21 days of an ongoing TB prophylaxis (in such case, screening period can be prolonged until 21 days past after initiation of prophylaxis and study drug is administered) or have documented completion of a full course of TB prophylaxis, prior to Week 0</t>
  </si>
  <si>
    <t>Injection site reaction: 3.57</t>
  </si>
  <si>
    <t>Percentage of Participants Who Achieved Clinical Response 50 (CR50; Crohn's Disease Activity Index [CDAI] Decrease &gt;= 50 From Week 0) at Week 8 [ Time Frame: Week 8 ]</t>
  </si>
  <si>
    <t>CT0426</t>
  </si>
  <si>
    <t>NCT02528253</t>
  </si>
  <si>
    <t>CT0426_A3_001</t>
  </si>
  <si>
    <t>Tramadol (therapeutic naïve control)</t>
  </si>
  <si>
    <t>Tramadol pr tablet of 100 mg (during baseline to week 4, dose increments by 100 mg was allowed up to a maximum of 300 mg, depending on pain relief or tolerability), once daily and placebo injection matched to tramadol, administered sc once every 8 weeks, from day 1 up to week 56</t>
  </si>
  <si>
    <t>Low Back Pain</t>
  </si>
  <si>
    <t>18 Years and older (Adult, Older Adult)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</si>
  <si>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t>
  </si>
  <si>
    <t>Drug hypersensitivity: 0.17
Hypersensitivity: 0</t>
  </si>
  <si>
    <t>Change From Baseline in Average Low Back Pain Intensity (LBPI) Score for Tanezumab Versus (Vs) Placebo at Week 16 [ Time Frame: Baseline, Week 16 ]</t>
  </si>
  <si>
    <t>CT0184</t>
  </si>
  <si>
    <t>NCT01200758</t>
  </si>
  <si>
    <t>CT0184_A2_001</t>
  </si>
  <si>
    <t>Anti-Human Rituximab Antibodies</t>
  </si>
  <si>
    <t>Stage i and ii: rituximab sc + chemotherapy (chop/cvp)</t>
  </si>
  <si>
    <t>Treatment period: baseline</t>
  </si>
  <si>
    <t>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t>
  </si>
  <si>
    <t>First cycle of rituximab iv infusion 375 mg/m2 + 7 cycles of rituximab sc 1400 mg + up to 8 cycles of cyclophosphamide, doxorubicin, vincristine, prednisolone (chop) or cyclophosphamide, vincristine, prednisolone (cvp) chemotherapy q3w
participants achieving at least pr entered rituximab sc 1400 mg maintenance therapy q8w for 24 months</t>
  </si>
  <si>
    <t>Non-Hodgkins Lymphoma</t>
  </si>
  <si>
    <t>Chemotherapy</t>
  </si>
  <si>
    <t>Age: &gt;=18 years
Cluster of differentiation 20 (CD20)-positive, follicular Non-Hodgkin's lymphoma grade 1, 2, 3a. A tumor biopsy must have been performed within 6 months before study entry with material available for central review
No prior treatment
Eastern Cooperative Oncology Group (ECOG) performance status 0-2</t>
  </si>
  <si>
    <t>1. Stage I: Trough Serum Concentrations (Ctrough) of IV and SC Rituximab [ Time Frame: Stage I: Cycle (Cy) 7 Day (D) 21 (within 2 hours predose on Cy8) of induction treatment (1 Cy=3 weeks) ]
2. Stage II: Percentage of Participants With Overall Response at the End of Induction Treatment Assessed Using International Working Group Response Criteria for Non-Hodgkin Lymphoma (NHL) [ Time Frame: Stage II: Baseline up to end of induction treatment Cy8 (24 weeks) (1 Cy=3 weeks) ]</t>
  </si>
  <si>
    <t>CT0426_A4_001</t>
  </si>
  <si>
    <t>Placebo (week 16)</t>
  </si>
  <si>
    <t>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t>
  </si>
  <si>
    <t>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t>
  </si>
  <si>
    <t>Drug hypersensitivity: 0
Hypersensitivity: 0</t>
  </si>
  <si>
    <t>CT0260</t>
  </si>
  <si>
    <t>NCT01691898</t>
  </si>
  <si>
    <t>CT0260_A4_003</t>
  </si>
  <si>
    <t>Experimental: cohort e (fl+dlbcl): obinutuzumab + polatuzumab</t>
  </si>
  <si>
    <t>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</si>
  <si>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Obinutuzumab 1000 mg iv on days 1, 8, 15 of first 21-day cycle and on day 1 of subsequent 21-day cycles for up to 8 cycles
polatuzumab vedotin 1.8 or 2.4 mg/kg iv on day 1 or 2 of every 21-day cycle</t>
  </si>
  <si>
    <t>Follicular Lymphoma
Diffuse Large B-Cell Lymphoma</t>
  </si>
  <si>
    <t>Polatuzumab Vedotin</t>
  </si>
  <si>
    <t>18 Years and older (Adult, Older Adult)
Eastern Cooperative Oncology Group (ECOG) Performance Status of 0, 1, or 2
Life expectancy of at least 12 weeks
History of histologically documented r/r Grades 1 to 3a FL, or r/r DLBCL
Availability of an archival or freshly biopsied tumor tissue sample must be confirmed for study enrollment
Have a clinical indication for treatment as determined by the investigator
Must have at least one bi-dimensionally measurable lesion (greater than [&gt;] 1.5 centimeters [cm] in its largest dimension by CT scan or Magnetic Resonance Imaging [MRI])</t>
  </si>
  <si>
    <t>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t>
  </si>
  <si>
    <t>1. Percentage of Participants With a Best Overall Response (OR) of Complete Response (CR) or Partial Response (PR) as Determined by Modified Response and Progression Criteria for NHL: Rituximab Containing Regimens (Arms A and B, Cohort C) [ Time Frame: Baseline up to 12 months after the last dose of study treatment (up to approximately 3.5 years) ]
2. Duration of Objective Response (DOR) as Determined by Modified Response and Progression Criteria for NHL: Rituximab Containing Regimens (Arms A and B, Cohort C) [ Time Frame: First occurrence of objective response up to PD/relapse or death due to any cause, whichever occurred first (up to approximately 3.5 years) ]
3. Percentage of Participants With CR at End of Treatment (EOT) Based on Positron Emission Tomographic/Computed Tomography (PET/CT) Assessment Determined by Independent Review Committee (IRC) Per Lugano 2014 Response Criteria: Cohorts E, G, and H [ Time Frame: 6-8 weeks after Cycle 8 Day 1 (cycle length = 21 Days) or last study treatment (maximum up to 27-29 weeks) ]</t>
  </si>
  <si>
    <t>CT0056</t>
  </si>
  <si>
    <t>2017-002060-40</t>
  </si>
  <si>
    <t>CT0056_A1_003</t>
  </si>
  <si>
    <t>Anti-Reslizumab Antibodies</t>
  </si>
  <si>
    <t>Experimental: reslizumab 33 mg</t>
  </si>
  <si>
    <t>Day 28</t>
  </si>
  <si>
    <t>A single 33-mg subcutaneous (sc) injection of reslizumab in the upper arm on day 1</t>
  </si>
  <si>
    <t>Reslizumab 33 mg sc</t>
  </si>
  <si>
    <t>• A total of 56 patients with asthma were screened for enrollment into this study. Of the 56 patients screened, 37 patients at 6 centers in the US were randomized into the study</t>
  </si>
  <si>
    <t>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t>
  </si>
  <si>
    <t>1. Maximum Observed Serum Drug Concentration (Cmax)
2. Area Under the Serum Concentration-Time Curve from Time 0 to the Time of the Last Quantifiable Drug Concentration (AUC 0-t)
3. Area Under the Serum Concentration-Time Curve from Time 0 Extrapolated to Infinity (AUC0-∞)
4. Time to Maximum Observed Serum Drug Concentration (tmax)
5. Apparent Terminal Elimination Half-life (t½)
6. Apparent Total Body Clearance (CL/F)
7. Apparent Volume of Distribution (Vz/F)
8. Apparent Serum Terminal Elimination Rate Constant (λz)
9. Blood Eosinophil Counts from Baseline to Day 28</t>
  </si>
  <si>
    <t>CT0056_A2_003</t>
  </si>
  <si>
    <t>Experimental: reslizumab 110 mg</t>
  </si>
  <si>
    <t>A single 110-mg subcutaneous (sc) injection of reslizumab in the upper arm on day 1</t>
  </si>
  <si>
    <t>Reslizumab 110 mg sc</t>
  </si>
  <si>
    <t>CT0056_A3_003</t>
  </si>
  <si>
    <t>Experimental: reslizumab 165 mg</t>
  </si>
  <si>
    <t>Patients in the 165 mg treatment arm were given two sequential injections (55 mg and 110 mg) in the same upper arm at least 1 inch away from each other on the morning of day 1</t>
  </si>
  <si>
    <t>Reslizumab 165 mg sc</t>
  </si>
  <si>
    <t>CT0056_A1_004</t>
  </si>
  <si>
    <t>Day 56</t>
  </si>
  <si>
    <t>CT0056_A2_004</t>
  </si>
  <si>
    <t>CT0056_A3_004</t>
  </si>
  <si>
    <t>CT0056_A1_005</t>
  </si>
  <si>
    <t>Day 84</t>
  </si>
  <si>
    <t>CT0056_A2_005</t>
  </si>
  <si>
    <t>CT0056_A3_005</t>
  </si>
  <si>
    <t>CT0057</t>
  </si>
  <si>
    <t>2017-002985-28</t>
  </si>
  <si>
    <t>CT0057_A1_001</t>
  </si>
  <si>
    <t>Experimental: avelumab 10 mg/kg</t>
  </si>
  <si>
    <t>Subjects received an intravenous infusion of avelumab 10mg/kg iv once every 2 weeks until confirmed progression, death, unacceptable toxicity, or any criterion for withdrawal occurred</t>
  </si>
  <si>
    <t>Avelumab: 10 mg/kg iv q2w</t>
  </si>
  <si>
    <t>Refractory Or Relapsed Solid Tumors
Lymphoma</t>
  </si>
  <si>
    <t>Male or female subjects 0 to &lt; 18 years of age at the time of first treatment dose with histologically or cytologically confirmed solid malignant tumors or lymphoma; confirmed progression on or refractory to standard therapy or no standard therapy available; availability of archival formalinfixed, paraffin-embedded block containing tumor tissue, or slides, or a fresh/recent tumor biopsy prior to avelumab treatment; adequate bone marrow, kidney, and liver function</t>
  </si>
  <si>
    <t>Infusion related reaction (Threshold 0%): 6.67
Catheter site pain (Threshold 0%): 6.67</t>
  </si>
  <si>
    <t>Phase I
1. Occurrence and severity of TEAEs &gt;= Grade 3 according to NCI-CTCAE v4.03, Time from the first trial drug administration to the last drug administration date + 30 days or the earliest date of subsequent anticancer drug therapy minus 1 day, whichever occurs first, unless otherwise stated
2. DLTs to determine the RP2D. Time from the first trial drug administration to completion of the first 2 cycles of treatm
Phase II
3. Confirmed BOR according to RECIST 1.1 and as adjudicated by the Investigator. Time from rom the first trial administration date until confirmed disease progression</t>
  </si>
  <si>
    <t>CT0057_A2_001</t>
  </si>
  <si>
    <t>Experimental: avelumab 20 mg/kg</t>
  </si>
  <si>
    <t>Subjects received an intravenous infusion of avelumab 20 mg/kg iv once every 2 weeks until confirmed progression, death, unacceptable toxicity, or any criterion for withdrawal occurred</t>
  </si>
  <si>
    <t>Avelumab: 20 mg/kg iv q2w</t>
  </si>
  <si>
    <t>Infusion related reaction (Threshold 0%): 0
Catheter site pain (Threshold 0%): 0</t>
  </si>
  <si>
    <t>CT0058</t>
  </si>
  <si>
    <t>2017-003377-34</t>
  </si>
  <si>
    <t>CT0058_A1_001</t>
  </si>
  <si>
    <t>Anti-Daratumumab Antibodies</t>
  </si>
  <si>
    <t>Cohort 1: b-cell all (1-17 years)</t>
  </si>
  <si>
    <t>Subjects with relapsed/refractory b-cell all received intrathecal methotrexate (mtx) 8milligrams(mg):1-less than(&lt;)2 years (y), 10mg:2- &lt;3 y, 12mg:3- &lt;9 y and 15 mg:greater than or equal to(&gt;=) 9 y on cycle(c) 1 day(d) 1(all) and c2 and later d1 each c (cns negative); for cns positive, with mtx, hydrocortisone(hc)/cytarabine(ara-c) was used per local standard practice; daratumumab 16 milligrams per kilogram (mg/kg) as intravenous(iv) infusion weekly on d1,8,15 and 22 of c1 and 2 then every 2 weeks on d1,15 of c3 to 6 and every 4 weeks on d1 of c7 and onward;vincristine 1.5 milligrams per square meter(mg/m^2) iv once weekly on d1,8,15 and 22 of c1, then every 2 weeks on d1 and 15 of c2 and every 4 weeks on d1 of c3 and onward;prednisone 40mg/m^2 once daily on d1 to 28 of c1 and on d1 to 5 of c2 onward. subjects received treatment until disease progression, unacceptable toxicity, or proceeding hematopoietic stem cell transplant after cr whichever came first(maximum duration:2.3 months)</t>
  </si>
  <si>
    <t>Methotrexate: 8 mg intrathecal mtx:1-less than(&lt;)2 years (y), 10mg:2- &lt;3 y, 12mg:3- &lt;9 y and 15 mg:greater than or equal to(&gt;=) 9 y on cycle(c) 1 day(d) 1(all) and c2 and later d1 each c (cns negative); for cns positive, with mtx, hydrocortisone(hc)/cytarabine(ara-c) was used per local standard practice
daratumumab: 16 mg/kg as iv infusion weekly on d1,8,15 and 22 of c1 and 2 then every 2 weeks on d1,15 of c3 to 6 and every 4 weeks on d1 of c7 and onward
vincristine: 1.5 milligrams per square meter(mg/m^2) iv q1w on d1,8,15 and 22 of c1, then q2w on d1 and 15 of c2 and q4w d1 of c3 and onward
prednisone: 40mg/m^2 qd on d1 to 28 of c1 and on d1 to 5 of c2 onward</t>
  </si>
  <si>
    <t>Relapsed/Refractory Precursor B-Cell Or T-Cell Acute Lymphoblastic Leukemia Or Lymphoblastic Lymphoma</t>
  </si>
  <si>
    <t>Methotrexate, Hydrocortisone, Cytarabine, Vincristine, Prednisone</t>
  </si>
  <si>
    <t>Each potential subject must satisfy all the following criteria to be enrolled in the study:
1. &gt;=1 and &gt;=30 years of age
2. Documented ALL or LL as defined by the criteria below:
a) B-cell cohort:
Stage 1:
- ALL in second or greater relapse or refractory to 2 prior induction regimens with &gt;=5% blasts in the bone marrow and aged 1 to &lt;18 years
Stage 2:
- ALL in second or greater relapse or refractory to 2 prior induction regimens with &gt;=5% blasts in the bone marrow and aged 1 to 30 years
- LL in second or greater relapse or refractory to 2 prior induction regimens and biopsy proven and with evidence of measurable disease by radiologic criteria and aged 1 to 30 years
b) T-cell cohort:
Stage 1:
- ALL in first relapse or refractory to 1 prior induction/consolidation regimen with &gt;=5% blasts in the bone marrow and aged 1 to &lt;18 years
Stage 2:
- ALL in first relapse or refractory to 1 prior induction/consolidation regimen with &gt;=5% blasts in the bone marrow and aged 1 to 30 years
- LL in first relapse or refractory to 1 prior induction/consolidation regimen biopsy proven and with evidence of measurable disease by radiologic criteria and aged 1 to 30 years
3. Performance status &gt;=70 by Lansky scale (for subjects &lt;16 years of age) or Karnofsky scale (for subjects &gt;=16 years of age)
4. Adequate hematology laboratory values at Cycle 1 Day 1 pre-dosing defined as follows:
a. Hemoglobin &gt;=7.5 g/dL (&gt;=5 mmol/L; prior red blood cell [RBC]
transfusion is permitted)
b. Platelet count &gt;=10 × 109/L (prior platelet transfusion is permitted)
5. Adequate renal function defined as normal serum creatinine for the subject's age or creatinine clearance or radioisotope glomerular filtration rate (GFR) &gt;=70 mL/min/1.73 m2 prior to enrollment (see Attachment 3).
6. Adequate liver function prior to enrollment defined as:
a. Alanine aminotransferase level &gt;=2.5x the upper limit of normal (ULN)
b. Aspartate aminotransferase level &gt;=2.5xULN, and
c. Total bilirubin &gt;=2x ULN or direct bilirubin level &gt;=2.0xULN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
patches, vaginal rings or implants], or partner's vasectomy) and one additional effective contraceptive method (male latex or synthetic condom, diaphragm, or cervical cap). Contraception must begin 4 weeks prior to dosing. Reliable
contraception is indicated even where there has been a history of infertility, unless due to hysterectomy.
8. During the study and for 12 months after receiving the last dose of any component of the treatment regimen, female subjects must agree not to donate eggs (ova, oocytes) for the purposes of assisted reproduction
9. Male subjects of reproductive potential who are sexually active with females of reproductive potential must always use a latex or synthetic condom during the study and for 6 months after discontinuing study treatment (even after a successful vasectomy)
10. Male subjects of reproductive potential must not donate sperm during the study or for 6 months after the last dose of study treatment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
12. Must be willing and able to adhere to the prohibitions and restrictions specified in this protocol</t>
  </si>
  <si>
    <t>Drug hypersensitivity (Serious): 0</t>
  </si>
  <si>
    <t>Percentage of Subjects with Complete Response (CR) for B-cell Acute Lymphoblastic Leukemia
Percentage of Subjects with CR for T-cell ALL</t>
  </si>
  <si>
    <t>CT0058_A2_001</t>
  </si>
  <si>
    <t>Cohort 2: t-cell ll (1-30 years)</t>
  </si>
  <si>
    <t>Subjects with relapsed/refractory t-cell all in c1 received intrathecal mtx 8mg:1- &lt;2y,10mg:2- &lt;3y, 12mg:3- &lt;9y and 15mg:&gt;=9y on c1 d1(all) each c (cns negative);for cns positive,with mtx,hc/ara-c was used per local standard practice; daratumumab 16mg/kg iv infusion weekly on d1,8,15 and 22;doxorubicin 60mg/m^2 iv once on d1;vincristine 1.5mg/m^2 iv injection/infusion weekly on d1,8,15 and 22;prednisone 40mg/m^2 orally daily on d1-28;peg-asparaginase 25000 units per square meter(u/m^2) as intramuscular(im) injection/iv infusion on d2,16. in c2, subjects received intrathecal mtx 8mg:1- &lt;2y, 10mg:2- &lt;3y, 12mg:3- &lt;9y and 15mg:&gt;=9 y on c2 d2,15(cns negative); for cns positive, with mtx,hc/ara-c was used per local standard practice; daratumumab 16mg/kg iv infusion weekly on d1,8,15 and 22;mtx 5g/m^2 as iv once on d2, cyclophosphamide iv 1g/m^2 once on d15;cytarabine 75mg/m^2 iv/subcutaneous(sc) on d16-19 and d23-26;6-mercaptopurine60mg/m^2 orally daily on d15-28 (max. duration:2.9months)</t>
  </si>
  <si>
    <t>Mtx: intrathecal 8mg:1- &lt;2y,10mg:2- &lt;3y, 12mg:3- &lt;9y and 15mg:&gt;=9y on c1 d1(all) each c (cns negative);for cns positive,with mtx,
hc/ara-c was used per local standard practice
daratumumab: 16mg/kg iv infusion weekly on d1,8,15 and 22
doxorubicin: 60mg/m^2 iv once on d1
vincristine: 1.5mg/m^2 iv injection/infusion weekly on d1,8,15 and 22;
prednisone: 40mg/m^2 oral qd on d1-28
peg-asparaginase: 25000 u/m^2 as im injection/iv infusion on d2,16. in c2
subjects received intrathecal 8mg:1- &lt;2y, 10mg:2- &lt;3y, 12mg:3- &lt;9y and 15mg:&gt;=9 y on c2 d2,15(cns negative);
for cns positive,with mtx,hc/ara-c was used per local standard practice;
daratumumab: 16mg/kg iv infusion qw on d1,8,15 and 22
mtx 5g/m^2 as iv once on d2
cyclophosphamide: iv 1g/m^2 once on d15
cytarabine: 75mg/m^2 iv/subcutaneous(sc) on d16-19 and d23-26;6-mercaptopurine60mg/m^2 orally daily on d15-28 (max. duration:2.9months)</t>
  </si>
  <si>
    <t>Methotrexate, Hydrocortisone, Daratumumab, Doxorubicin, Vincristine, Prednisone,Peg-Asparaginase, Cyclophosphamide, Cytarabine</t>
  </si>
  <si>
    <t>Drug hypersensitivity (Serious): 10</t>
  </si>
  <si>
    <t>CT0058_A3_001</t>
  </si>
  <si>
    <t>Cohort 2: t-cell all (18-30 years)</t>
  </si>
  <si>
    <t>Subjects with relapsed/refractory t-cell all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</si>
  <si>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 intrathecal 8mg:1- &lt;2 y, 10mg:2- &lt;3 y, 12mg:3- &lt;9 y and 15mg:&gt;=9 y on c1 d1(all) and on c1 d15 and 22 (cns negative)
daratumumab: 16mg/kg iv infusion qw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t>
  </si>
  <si>
    <t>Methotrexate, Daratumumab, Vincristine, Prednisone, Peg-Asparaginase, Cyclophosphamide, Cytarabine, 6-Mercaptopurine</t>
  </si>
  <si>
    <t>CT0058_A4_001</t>
  </si>
  <si>
    <t>Cohort 2: t-cell all (1-17 years)</t>
  </si>
  <si>
    <t>Subjects with relapsed/refractory t-cell 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</si>
  <si>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intrathecal 8mg:1- &lt;2 y, 10mg:2- &lt;3 y, 12mg:3- &lt;9 y and 15mg:&gt;=9 y on c1 d1(all) and on c1 d15 and 22 (cns negative); for cns positive, with mtx,hc/ara-c was used per local standard practice
daratumumab: 16mg/kg iv infusion weekly on d1,8,15 and 22
doxorubicin: 60mg/m^2 iv once on d1;
vincristine: 1.5mg/m^2 iv injection/infusion weekly on d1,8,15 and 22;
prednisone: 40mg/m^2 orally daily on d1-28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6-mercaptopurine: 60mg/m^2 orally daily on d15 to 28 (maximum duration:2.1 months)</t>
  </si>
  <si>
    <t>CT0059</t>
  </si>
  <si>
    <t>2017-003960-11</t>
  </si>
  <si>
    <t>CT0059_A1_001</t>
  </si>
  <si>
    <t>Experimental: brolucizumab-dbll 6 mg</t>
  </si>
  <si>
    <t>Brolucizumab 6 mg/0.05 ml, 5 loading doses, with subsequent doses per protocol-specified maintenance schedule</t>
  </si>
  <si>
    <t>Brolucizumab: 6 mg/0.05 ml, 5 loading doses</t>
  </si>
  <si>
    <t>1. Patients must give written informed consent before any study related assessments are performed
2. Patients &gt;=18 years of age at baseline
3. Patients with type 1 or type 2 diabetes mellitus and HbA1c of &lt;=10% at screening
4. Medication for the management of diabetes must have been stable within 3 months prior to randomization and is expected to remain stable during the course of the study
Study Eye
5. Visual impairment due to DME with:
BCVA score between 78 and 23 letters, inclusive, using Early Treatment Diabetic Retinopathy Study (ETDRS) visual acuity testing charts at a testing distance of 4 meters (approximate Snellen equivalent of 20/32 to 20/320), at screening and baseline
DME involving the center of the macula, with central subfield retinal thickness (measured from RPE to ILM inclusively) of &gt;=320 um on SD-OCT at screening
If both eyes are eligible, the eye with the worse visual acuity will be selected for study eye. However, the investigator may select the eye with better visual acuity, based on medical reasons or local ethical requirements</t>
  </si>
  <si>
    <t>Treatment-emergent (induced+boosted)</t>
  </si>
  <si>
    <t>Mean change from Baseline in best-corrected visual acuity (BCVA) at Week 52 for the study eye</t>
  </si>
  <si>
    <t>CT0059_A1_002</t>
  </si>
  <si>
    <t>CT0060</t>
  </si>
  <si>
    <t>2017-004190-13</t>
  </si>
  <si>
    <t>CT0060_A1_001</t>
  </si>
  <si>
    <t>Epirubicin 75 mg/m2 + cyclophosphamide 600 mg/m2 + trastuzumab 8 mg/kg + paclitaxel 175 mg/m2</t>
  </si>
  <si>
    <t>Intravenous (iv) epirubicin, 75 mg/m^2 and cyclophosphamide 600 mg/m2 every 3 weeks for 4 cycles followed by iv tx05 8 mg/kg loading dose then 6 mg/kg and paclitaxel 175 mg/m2 every 3 weeks for 4 cycles</t>
  </si>
  <si>
    <t>Epirubicin, 75 mg/m^2
cyclophosphamide 600 mg/m2
tx05 8 mg/kg loading dose then 6 mg/kg
paclitaxel 175 mg/m2</t>
  </si>
  <si>
    <t>Her-2 Positive Breast Cancer</t>
  </si>
  <si>
    <t>Epirubicin, Cyclophosphamide, Paclitaxel</t>
  </si>
  <si>
    <t>1. Signed written informed consent.
2. Females &gt;= 18 years of age.
3. Histologically confirmed HER2 overexpressing invasive primary operable Stage II/IIIa breast cancer by American Joint Committee on Cancer 7th Edition staging criteria. Tumor tissue sample must be available for central analysis.
4. Planned surgical resection of breast tumor (lumpectomy or mastectomy, and SN biopsy or ALND).
5. Planned neoadjuvant chemotherapy.
6. HER2 overexpression as assessed by:
- Gene amplification by fluorescent in-situ hybridization (FISH), chromogenic in-situ hybridization (CISH), or dual in-situ hybridization (DISH) (as defined by the manufacturer’s kit instruction); OR
- Overexpression by immunohistochemistry (IHC) categorized as IHC 3+; OR
- Overexpression by immunohistochemistry categorized as IHC2+ with FISH, CISH, or DISH confirmation.
Central review will be performed retrospectively for subjects who were determined to be HER2 positive by use of either an approved assay listed in Appendix 1 or two different analytical test methods that were not
considered Sponsor approved. The results from non-approved IHC and in-situ hybridization analytical tests must be unequivocal (i.e., IHC result must be categorized as IHC3+).
If a subject’s tumor HER2 status cannot be determined by using an approved assay (see Appendix 1) or two different HER2 assays performed locally, a tissue sample can be sent to the central laboratory early in Screening for evaluation; results of the assessment will be returned to the investigator for inclusion in subjects’ source documents.
7. Ipsilateral, measurable tumor longest diameter &gt; 2 cm.
8. Known estrogen receptor (ER) and progesterone receptor (PR) hormone status prior to randomization. If ER/PR status is not available locally, testing may be performed by central laboratory during Screening.
9. ECOG performance status of 0 or 1.
10. Adequate bone marrow, hepatic, and renal functions as evidenced by the following:
- Absolute neutrophils count &gt;= 1,500/uL
- Hemoglobin &gt;= 9 g/dL
- Platelet count &gt;= 100,000/uL
- Creatinine clearance &gt;= 40 mL/min
- Total bilirubin &lt;= 1.5 x upper limit of normal (ULN)
- Aspartate aminotransferase (serum glutamic oxaloacetic transaminase) and alanine aminotransferase (serum glutamic pyruvic transaminase) &lt;= 2.5 x ULN
- Alkaline phosphatase &lt;= 5 x ULN
11. LVEF &gt;= 50% or within the normal level of the institution, as assessed by echocardiography or MUGA scan.
12. Able to comply with the study protocol.
13. Female subjects of childbearing potential must have a negative serum pregnancy test within 1 week of first administration of study drug and agree to use effective contraception (hormonal contraceptive, intrauterine device, diaphragm with spermicide, or condom with spermicide) throughout the study period and for 6 months after last administration of study drug</t>
  </si>
  <si>
    <t>1. Proportion of subjects with a pathologic complete response (pCR) after the neoadjuvant chemotherapy in the per protocol (PP) population based on central lab review
2. Sensitivity analysis: Proportion of subjects with pCR in mITT by central analysis
3. Sensitivity analysis: Proportion of subjects with pCR in mITT by local analysis
4. Sensitivity analysis: pCR analysis in PP with stratification factors</t>
  </si>
  <si>
    <t>CT0060_A1_002</t>
  </si>
  <si>
    <t>Intravenous (iv) epirubicin, 75 mg/m^2 and cyclophosphamide 600 mg/m2 every 3 weeks for 4 cycles followed by iv herceptin 8 mg/kg loading dose then 6 mg/kg and paclitaxel 175 mg/m2 every 3 weeks for 4 cycles</t>
  </si>
  <si>
    <t>Epirubicin, 75 mg/m^2
cyclophosphamide 600 mg/m2
herceptin 8 mg/kg loading dose then 6 mg/kg
paclitaxel 175 mg/m2</t>
  </si>
  <si>
    <t>CT0061</t>
  </si>
  <si>
    <t>2018-000202-37</t>
  </si>
  <si>
    <t>CT0061_A1_001</t>
  </si>
  <si>
    <t>Anti-Burosumab-Twza Antibodies</t>
  </si>
  <si>
    <t>Placebo in double blinded period from ux023-cl303 then Burosumab</t>
  </si>
  <si>
    <t>Thirty-five subjects who completed study ux023-cl303 or ux023-cl304 were screened for this study (34 subjects from ux023-cl303 and 1 subject from ux023-cl304). all 35 subjects met the eligibility criteria and were enrolled. of the 35 subjects, 18 subjects had received placebo during the double-blind period of ux023-cl303 (following the double-blind period, they received burosumab in the open-label periods of that study). this is the placebo in the double-blinded period - ux023-cl303 analysis set</t>
  </si>
  <si>
    <t>X-Linked Hypophosphatemia</t>
  </si>
  <si>
    <t>1) Subjects who provide written informed consent after the nature of the study has been explained, and prior to any research-related procedures.
2) Subjects who successfully completed Study UX023-CL303 or UX023-CL304. Subjects should have completed the study up to and including the final study visit. Subjects who were prematurely discontinued due to adverse events, Sponsor’s decision or Investigator’s decision will not be enrolled in this study. Subjects’ enrolment is not dependent on any response to Primary or Secondary endpoints in studies UX023-CL303 or UX023-CL304.
3) Willing to provide access to prior medical records for the collection of historical growth, biochemical and radiographic data, and disease history.
4) Must, in the opinion of the investigator, be willing and able to complete all aspects of the study, adhere to the study visit schedule and comply with the assessments.
5) Females of child-bearing potential must have a negative urine pregnancy test at Screening and be willing to have additional pregnancy tests during the study. Females considered not to be of child-bearing potential include those who have been in menopause for at least two years prior to Screening, or have had tubal ligation at least one year prior to Screening, or have had a total
hysterectomy or bilateral salpingo-oophorectomy. If sexually active, male and female subjects must be willing to use one highly effective method of contraception for the duration of the study</t>
  </si>
  <si>
    <t>Drug Hypersensitivity (Serious adverse events): 0
Injection site Hypersensitivity (Frequency Threshold 5%): 16.67</t>
  </si>
  <si>
    <t>1. Number of Subjects Achieving Mean Trough Serum Phosphate Level Above the LLN as Assessed by Central Laboratories
2. Proportion of Subjects Achieving Mean Trough Serum Phosphate Level Above the LLN as Assessed by Local Laboratories</t>
  </si>
  <si>
    <t>CT0061_A2_001</t>
  </si>
  <si>
    <t>Burosumab-twza in double-blinded period from ux023-cl303 &amp; cl304</t>
  </si>
  <si>
    <t>Thirty-five subjects who completed study ux023-cl303 or ux023-cl304 were screened for this study (34 subjects from ux023-cl303 and 1 subject from ux023-cl304). all 35 subjects met the eligibility criteria and were enrolled. of the 35 subjects, 17 subjects had either received burosumab during the double-blind period of ux023-cl303 or were from study ux023-cl304 (a single-arm study on burosumab). this is the burosumab in the double-blinded period from ux023-cl303 and cl304 analysis set</t>
  </si>
  <si>
    <t>Burosumab: 0.4 mg/kg up to a maximum dose of 2.0 mg/kg (maximum dose of 90 mg)</t>
  </si>
  <si>
    <t>Drug Hypersensitivity (Serious adverse events): 5.88
Injection site Hypersensitivity (Frequency Threshold 5%): 17.65</t>
  </si>
  <si>
    <t>CT0062</t>
  </si>
  <si>
    <t>2018-000236-97</t>
  </si>
  <si>
    <t>CT0062_A1_001</t>
  </si>
  <si>
    <t>Tx05 8 mg/kg</t>
  </si>
  <si>
    <t>Overall period- cycle 6 week 15</t>
  </si>
  <si>
    <t>Tx05 8 mg/kg body weight was administered by 60-minute iv infusion on day 1 of treatment cycle 1 and thereafter 6 mg/kg body weight every 3 weeks until cycle 13</t>
  </si>
  <si>
    <t>1. Signed written informed consent.
2. Females &gt;= 18 years of age.
3. Completed neoadjuvant treatment (regardless of treatment arm) in the TX05/ Herceptin neoadjuvant study and the investigator believes the subject requires continued access to single agent trastuzumab in order to continue deriving clinical benefit.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5. Able to comply with the study protocol.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</si>
  <si>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Disease-Free Survival (DFS)</t>
  </si>
  <si>
    <t>CT0062_A2_001</t>
  </si>
  <si>
    <t>Herceptin 8 mg/kg</t>
  </si>
  <si>
    <t>Herceptin 8 mg/kg body weight was administered by 60-minute iv infusion on day 1 of treatment cycle 1 and thereafter 6 mg/kg body weight every 3 weeks until cycle 13</t>
  </si>
  <si>
    <t>CT0062_A3_001</t>
  </si>
  <si>
    <t>Herceptin/tx05 transition</t>
  </si>
  <si>
    <t>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t>
  </si>
  <si>
    <t>CT0062_A1_002</t>
  </si>
  <si>
    <t>Overall period- eos/et week 45</t>
  </si>
  <si>
    <t>CT0062_A2_002</t>
  </si>
  <si>
    <t>CT0062_A3_002</t>
  </si>
  <si>
    <t>CT0063</t>
  </si>
  <si>
    <t>2018-000550-21</t>
  </si>
  <si>
    <t>CT0063_A1_001</t>
  </si>
  <si>
    <t>Experimental: denosumab 1 mg/kg q6m</t>
  </si>
  <si>
    <t>Participants who received at least 1 dose of 1 mg/kg denosumab administered once every 6 months (q6m) administered by subcutaneous injection, but no q3m denosumab during this study</t>
  </si>
  <si>
    <t>Denosumab 1 mg/kg q6m sc</t>
  </si>
  <si>
    <t>Osteogenesis Imperfecta</t>
  </si>
  <si>
    <t>Ages Eligible for Study: Child, Adult, Older Adult
Subject has provided informed consent/assent prior to initiation of any Study 20170534 specific activities/procedures.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Subject is currently/was enrolled in Study 20130173 and
-completed the 20130173 End of Study (EOS) visit (regardless of completing or ending investigational product early) OR
-did not reconsent/reassent to transition to 3-month dosing regimen on Study 20130173 OR
-early terminated from Study 20130173 as a result of meeting bone mineral density (BMD) Z-score investigational product stopping criteria</t>
  </si>
  <si>
    <t>1. Number of Participants With Adverse Events, Serious Adverse Events, and Adverse Events of Special Interest [ Time Frame: From enrollment to end of study, including 24 weeks after last dose of denosumab for participants who received denosumab; the maximum time on study was 24 months. ]
2. Number of Participants With Anti-denosumab Antibodies [ Time Frame: From enrollment to end of study, including 24 weeks after last dose of denosumab for participants who received denosumab; the maximum time on study was 24 months ]
3. Number of Participants With Clinical Laboratory Toxicities Grade ≥ 3 [ Time Frame: From enrollment to end of study, including 24 weeks after last dose of denosumab for participants who received denosumab; the maximum time on study was 24 months ]
4. Number of Participants With Clinically Significant Vital Sign Findings [ Time Frame: From enrollment to end of study, including 24 weeks after last dose of denosumab for participants who received denosumab; the maximum time on study was 24 months ]
5. Number of Participants With Metaphyseal Index Z-score Above Age-appropriate Normal Range [ Time Frame: Baseline, month 12 and month 24 ]
6. Number of Participants With Abnormal Molar Eruption of the First or Second Molar Based on Radiological Findings [ Time Frame: Baseline, month 12, and month 24 ]
7. Percent Change From Baseline in Mandibular Shaping Parameters [ Time Frame: Baseline and month 12 and month 24 ]</t>
  </si>
  <si>
    <t>CT0063_A2_001</t>
  </si>
  <si>
    <t>Experimental: denosumab 1 mg/kg q3m</t>
  </si>
  <si>
    <t>Participants who received at least one dose of 1 mg/kg denosumab administered once every 3 months (q3m) by subcutaneous injection during this study</t>
  </si>
  <si>
    <t>Denosumab 1 mg/kg q3m sc</t>
  </si>
  <si>
    <t>CT0361_A5_002</t>
  </si>
  <si>
    <t>Utomilumab 5 mg/kg + pembrolizumab 2 mg/kg</t>
  </si>
  <si>
    <t>Utomilumab was administered as a 1-hour intravenous infusion at a dose of 5 mg/kg q3wks on day 1 of each dosing cycle. pembrolizumab as a 30-minute intravenous infusion at a dose of 2 mg/kg q3wks started 30 minutes after completion of pf- 05082566 infusion</t>
  </si>
  <si>
    <t>Utomilumab 5 mg/kg iv q3w+ pembrolizumab 2 mg/kg iv q3w</t>
  </si>
  <si>
    <t>CT0064_A2_001</t>
  </si>
  <si>
    <t>Experimental: brolucizumab-dbll 6mg</t>
  </si>
  <si>
    <t>Treatment period (week 4)</t>
  </si>
  <si>
    <t>CT0064_A2_002</t>
  </si>
  <si>
    <t>Treatment period (week 12)</t>
  </si>
  <si>
    <t>CT0064_A2_003</t>
  </si>
  <si>
    <t>Treatment period (week 24)</t>
  </si>
  <si>
    <t>CT0064_A2_004</t>
  </si>
  <si>
    <t>Treatment period (week 36)</t>
  </si>
  <si>
    <t>CT0064_A2_005</t>
  </si>
  <si>
    <t>Treatment period (week 52)</t>
  </si>
  <si>
    <t>CT0064_A2_006</t>
  </si>
  <si>
    <t>Treatment period (week 76)</t>
  </si>
  <si>
    <t>CT0003</t>
  </si>
  <si>
    <t>2005-000095-41</t>
  </si>
  <si>
    <t>CT0003_A1_002</t>
  </si>
  <si>
    <t>Experimental: adalimumab</t>
  </si>
  <si>
    <t>Period r-retreatment-week 0</t>
  </si>
  <si>
    <t>Adalimumab 40 mg eow sc (after an 80 mg initial dose)</t>
  </si>
  <si>
    <t>80 mg loading dose
40 mg eow till week 16</t>
  </si>
  <si>
    <t>1. Psoriasis subjects with a PASI &gt;50 at final visit for M02-529 or M03-596
2. Subjects who relapse after Week 24 in M02-538
3. Phase 3 subjects who meet the entry criteria specified in their preceeding Ph 3 protocol
4. Subjects over 18 years of age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
- condoms, sponge, foams, jellies, diaphragm or intrauterine device (IUD)
- contraceptives (oral or parenteral) for three months prior to study drug administration)
- a vasecromized partner
6. If female of childbearing potential, results of the urine pregnancy test conducted at the last visit of the previous adalimumab study is negative or a serum pregnancy test is negative
7. Subject is judged to be in generally good health as determined by the principal investigator based upon the results of laboratory evaluations and physical examinations done throughout the preceding psoriasis sstudy with adalimumab
8. Subjects must be able and willing to gie written informed consent and comply with the requirements of this study protocol
9. Subjects must be able to self-inject study medication or have a designee who can inject the study medication</t>
  </si>
  <si>
    <t>For immunogenicity, a subject was considered to be AAA+ if the subject had at least 1 AAA+ sample</t>
  </si>
  <si>
    <t>Efficacy variables in Period O:
1. Proportion of subjects achieving PGA of 'clear' or 'minimal' at each visit
2. Proportion of subjects achieving PASI 50/75/90/100 at each visit
Efficacy variables in Period W:
1. Proportion of subjects experiencing relapse (PGA &gt;= 3) during Period W
2. Time to relapse
3. Time to loss of PGA 'clear' or 'minimal'
4. Proportion of subjects achieving PGA of 'clear' or 'minimal' at each visit
5. Proportion of subjects achieving PASI 50/75/90/100 at each visit
6. Change and percent change from Week 0W in FACIT-Fatigue Scale at each visit
7. Change from baseline Week 0W in DLQI at each visit
8. Proportion of subjects with DLQI=0 at each visit
Efficacy variables in Period R:
1. Proportion of subjects regaining PGA of 'clear' or 'minimal' at each visit
2. Proportion of subjects achieving PASI 50/75/90/100 at each visit
3. Time to regain of PGA 'clear' or 'minimal'
4. Change and percent change from Week 0W and from Week 0R in FACIT-Fatigue Scale at each visit
5. Change from Week 0W and from Week 0R in DLQI at each visit
6. Proportion of subjects with DLQI=0 at each visit</t>
  </si>
  <si>
    <t>CT0065_A2_001</t>
  </si>
  <si>
    <t>CT0065_A2_002</t>
  </si>
  <si>
    <t>CT0065_A2_003</t>
  </si>
  <si>
    <t>CT0065_A2_004</t>
  </si>
  <si>
    <t>CT0065_A2_005</t>
  </si>
  <si>
    <t>CT0065_A2_006</t>
  </si>
  <si>
    <t>CT0066</t>
  </si>
  <si>
    <t>2018-004751-20</t>
  </si>
  <si>
    <t>CT0066_A1_001</t>
  </si>
  <si>
    <t>Experimental: pb006</t>
  </si>
  <si>
    <t>Treatment period: upto 24 weeks</t>
  </si>
  <si>
    <t>Patients with relapsing-remitting multiple sclerosis (rrms) received intravenous (iv) infusions every 4 weeks of pb006 at a dose of 300 milligram (mg) starting at visit 1 (week 0) through visit 12 (week 44), for a total of 12 infusions</t>
  </si>
  <si>
    <t>Pb006 300 mg iv q4w</t>
  </si>
  <si>
    <t>Male and female patients (age &gt;=18 to 60 years), with RRMS
At least 1 documented relapse within the previous year and presence of T1 or T2 graded brain lesions
Kurtzke EDSS score from 0 to 5 (inclusive) at Screening
At Screening, females of childbearing potential must be non-pregnant and non-lactating; or females should be of non-childbearing potential</t>
  </si>
  <si>
    <t>Positive, confirmed</t>
  </si>
  <si>
    <t>Cumulative Number of New Active Lesions Over 24 Weeks [ Time Frame: Scans performed at week 0 (baseline), week 8, 16, 20 and 24. ]</t>
  </si>
  <si>
    <t>CT0066_A2_001</t>
  </si>
  <si>
    <t>Active comparator: tysabri</t>
  </si>
  <si>
    <t>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t>
  </si>
  <si>
    <t>Tysabri 300 mg iv q4w</t>
  </si>
  <si>
    <t>Hypersensitivity (Threshold 0%): 0.75
Infusion site pain (Threshold 0%): 0.75</t>
  </si>
  <si>
    <t>CT0066_A3_001</t>
  </si>
  <si>
    <t>Tysabri switched to pb006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</si>
  <si>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t>
  </si>
  <si>
    <t>CT0066_A4_001</t>
  </si>
  <si>
    <t>Tysabri continued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</si>
  <si>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t>
  </si>
  <si>
    <t>CT0066_A1_003</t>
  </si>
  <si>
    <t>Treatment period: upto 48 weeks</t>
  </si>
  <si>
    <t>CT0066_A2_003</t>
  </si>
  <si>
    <t>CT0066_A3_003</t>
  </si>
  <si>
    <t>CT0066_A4_003</t>
  </si>
  <si>
    <t>CT0464</t>
  </si>
  <si>
    <t>NCT02697773</t>
  </si>
  <si>
    <t>CT0464_A2_001</t>
  </si>
  <si>
    <t>Tanezumab (rn624 or pf-04383119) 2.5 mg injection administered subcutaneously on day 1 (baseline) and week 8</t>
  </si>
  <si>
    <t>Tanezumab 2.5 mg day 1 (baseline) and week 8</t>
  </si>
  <si>
    <t>Osteoarthritis, Knee
Osteoarthritis, Hip</t>
  </si>
  <si>
    <t>18 Years and older (Adult, Older Adult)
Diagnosis of Osteoarthritis of the knee or hip confirmed by X-ray
Documented history that subject tried the following medications and had insufficient pain relief or is cannot take or tolerate them: acetaminophen, NSAIDs and either tramadol or opioids
Meet the protocol requirements for pain at screening and pain, physical function and patient global assessment of osteoarthritis at baseline
Willing to discontinue all pain medications except study medication and rescue medication during the course of the study and use those as directed per protocol
Women able to have children must agree to use 2 forms of contraception during the study</t>
  </si>
  <si>
    <t>Change From Baseline in Western Ontario and McMaster Universities Osteoarthritis Index (WOMAC) Pain Subscale at Week 16 [ Time Frame: Baseline, Week 16 ]
Change From Baseline in Western Ontario and McMaster Universities Osteoarthritis Index (WOMAC) Physical Function Subscale at Week 16 [ Time Frame: Baseline, Week 16 ]
Change From Baseline in Patient's Global Assessment (PGA) of Osteoarthritis at Week 16 [ Time Frame: Baseline, Week 16 ]</t>
  </si>
  <si>
    <t>CT0068</t>
  </si>
  <si>
    <t>2019-003088-22</t>
  </si>
  <si>
    <t>CT0068_A1_003</t>
  </si>
  <si>
    <t>Anti-Dupilumab Antibodies</t>
  </si>
  <si>
    <t>Matching placebo</t>
  </si>
  <si>
    <t>Placebo subcutaneously (sc) once every 2 weeks (q2w), following a loading dose on day 1</t>
  </si>
  <si>
    <t>Placebo sc q2w, following a loading dose on day 1</t>
  </si>
  <si>
    <t>Moderate-To-Severe Atopic Hand And Foot Dermatitis</t>
  </si>
  <si>
    <t>1. Male or female &gt;=12 years old at screening
2. Patients need to have an overall IGA hand and foot score of 3 or 4 at screening and baseline.
3. Patients with documented recent history (within 6 months before the screening visit) of inadequate response of atopic hand and foot dermatitis to topical medication(s)
4. Patients meet the diagnosis criteria for atopic dermatitis (AD)
5. Provide informed consent/assent signed by study patient or legally acceptable representative.
6. Patients need to have been compliant with the skin protection measures through the entire duration of the screening period</t>
  </si>
  <si>
    <t xml:space="preserve"> Treatment-Emergent Response</t>
  </si>
  <si>
    <t>Proportion of patients achieving an Investigator Global Assessment (hand and foot) score of 0 or 1</t>
  </si>
  <si>
    <t>CT0068_A2_003</t>
  </si>
  <si>
    <t>Dupilumab 300 mg - adult participants</t>
  </si>
  <si>
    <t>Adult participants were administered dupilumab 300 mg sc q2w, following a loading dose on day 1</t>
  </si>
  <si>
    <t>Dupilumab 300 mg sc q2w, following a loading dose on day 1</t>
  </si>
  <si>
    <t>&lt;1000</t>
  </si>
  <si>
    <t>CT0068_A3_003</t>
  </si>
  <si>
    <t>Dupilumab 200 mg - adolescent participants</t>
  </si>
  <si>
    <t>Adolescent participants were administered dupilumab 200 mg sc q2w, following a loading dose on day 1</t>
  </si>
  <si>
    <t>Dupilumab 200 mg sc q2w, following a loading dose on day 1</t>
  </si>
  <si>
    <t>CT0068_A4_003</t>
  </si>
  <si>
    <t>Dupilumab 300 mg - adolescent participants</t>
  </si>
  <si>
    <t>Adolescent participants were administered dupilumab 300 mg sc q2w, following a loading dose on day 1</t>
  </si>
  <si>
    <t>CT0069_A1_001</t>
  </si>
  <si>
    <t>Treatment period-overall</t>
  </si>
  <si>
    <t>CT0464_A1_001</t>
  </si>
  <si>
    <t>Placebo matched to tanezumab (rn624 or pf-04383119) injection administered subcutaneously on day 1 (baseline) and week 8</t>
  </si>
  <si>
    <t>Placebo matched to tanezumab on day 1 and week 8</t>
  </si>
  <si>
    <t>CT0518_A1_001</t>
  </si>
  <si>
    <t>Treatment period-week 0</t>
  </si>
  <si>
    <t>CT0069_A1_004</t>
  </si>
  <si>
    <t>Treatment period-week 12</t>
  </si>
  <si>
    <t>CT0069_A1_005</t>
  </si>
  <si>
    <t>CT0069_A2_001</t>
  </si>
  <si>
    <t>CT0184_A1_001</t>
  </si>
  <si>
    <t>Stage i and ii: rituximab iv + chemotherapy (chop/cvp)</t>
  </si>
  <si>
    <t>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t>
  </si>
  <si>
    <t>Rituximab iv infusion (375 mg/m2; rituximab induction) + up to 8 cycles of cyclophosphamide, doxorubicin, vincristine, prednisolone (chop) or cyclophosphamide, vincristine, prednisolone (cvp) chemotherapy q3w
participants achieving at least pr during induction, entered rituximab iv maintenance therapy 375 mg/m^2 q8w for 24 months</t>
  </si>
  <si>
    <t>CT0419</t>
  </si>
  <si>
    <t>NCT02510794</t>
  </si>
  <si>
    <t>CT0419_A1_001</t>
  </si>
  <si>
    <t>Experimental: port delivery system with ranibizumab 10mg/ml</t>
  </si>
  <si>
    <t>Participants had the implant (prefilled with approximately 20 ul of 10-mg/ml ,approximately 0.2 mg dose, of ranibizumab) surgically inserted in the study eye at the day 1 visit following their randomization visit. starting at the month 1 visit, participants were evaluated monthly for the need for implant refill with the 10-mg/ml formulation of ranibizumab according to their randomization as per protocol-specified refill criteria</t>
  </si>
  <si>
    <t>Ranibizumab implant: prefilled with approximately 20 ul of 10-mg/ml ,approximately 0.2 mg dose)</t>
  </si>
  <si>
    <t>Macular Degeneration</t>
  </si>
  <si>
    <t>Ages Eligible for Study: 50 Years and older
Newly diagnosed with wet AMD within 9 months of screening visit
Participant must have received at least 2 prior ITV anti-vascular endothelial growth factor (VEGF) injections. However, the most recent anti-VEGF injection must have been ranibizumab and must have occurred at least 7 days prior to the screening visit
Demonstrated response to prior ITV anti-VEGF treatment
Best Corrected Visual Acuity (BCVA) using Early Treatment Diabetic Retinopathy Study (ETDRS) charts of 20/20-20/200 Snellen equivalent</t>
  </si>
  <si>
    <t>Participants with a positive sample at time of entry into the study (Baseline)</t>
  </si>
  <si>
    <t>Time Until a Participant First Requires the Implant Refill According to Protocol-Defined Refill Criteria [ Time Frame: Baseline up to approximately 38 months ]</t>
  </si>
  <si>
    <t>CT0069_A2_004</t>
  </si>
  <si>
    <t>CT0069_A2_005</t>
  </si>
  <si>
    <t>CT0069_A3_001</t>
  </si>
  <si>
    <t>Extended period-overall</t>
  </si>
  <si>
    <t>CT0475</t>
  </si>
  <si>
    <t>NCT02744755</t>
  </si>
  <si>
    <t>CT0475_A1_002</t>
  </si>
  <si>
    <t>Experimental: adalimumab (hyrimoz)</t>
  </si>
  <si>
    <t>Treatment period 1-week 2</t>
  </si>
  <si>
    <t>Group 1 received treatment with 40 mg adalimumab (hyrimoz) in 0.8 ml of solution administered subcutaneously from pre-filled syringes up to 24 weeks (study period 1)</t>
  </si>
  <si>
    <t>40 mg sc eow upto 24 weeks</t>
  </si>
  <si>
    <t>Patients must have been diagnosed with RA &gt;= 6 months prior to screening
Patients must have active disease, defined as DAS28-CRP &gt;= 3.2 at the time of screening
Patients must have CRP levels above 5mg/l or ESR levels above the upper limits of normal
Patients must have had inadequate clinical response to MTX 10 - 25 mg/week</t>
  </si>
  <si>
    <t>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t>
  </si>
  <si>
    <t>Study Period 1: Change in DAS28-CRP Score From Baseline at Week 12 in Patients Treated With Adalimumab (HYRIMOZ) and Patients Treated With Humira [ Time Frame: Study period 1: week 12 ]</t>
  </si>
  <si>
    <t>CT0069_A3_003</t>
  </si>
  <si>
    <t>Extended period-week 30</t>
  </si>
  <si>
    <t>CT0069_A3_004</t>
  </si>
  <si>
    <t>Extended period-week 52</t>
  </si>
  <si>
    <t>CT0069_A3_005</t>
  </si>
  <si>
    <t>Extended period- week 55</t>
  </si>
  <si>
    <t>CT0069_A4_001</t>
  </si>
  <si>
    <t>CT0041_A3_001</t>
  </si>
  <si>
    <t>CT0069_A4_003</t>
  </si>
  <si>
    <t>CT0069_A4_004</t>
  </si>
  <si>
    <t>CT0069_A4_005</t>
  </si>
  <si>
    <t>CT0069_A5_001</t>
  </si>
  <si>
    <t>CT0375</t>
  </si>
  <si>
    <t>NCT02312687</t>
  </si>
  <si>
    <t>CT0375_A1_001</t>
  </si>
  <si>
    <t>Krn23 subcutaneous (sc) injections every 4 weeks</t>
  </si>
  <si>
    <t>Burosumab q4w sc</t>
  </si>
  <si>
    <t>Ages Eligible for Study: Child, Adult, Older Adult
1. Have participated in Kyowa Hakko Kirin Pharma, Inc.'s KRN23-INT-001 (NCT01340482) or KRN23-INT-002 (NCT01571596) studies (received at least 2 doses of KRN23)
2. Estimated glomerular filtration rate (eGFR) &gt;= 60 mL/min or eGFR of 45 to &lt; 60 mL/min at Screening with confirmation that the renal insufficiency was not due to nephrocalcinosis
3. Sexually active subjects must be willing to use an acceptable method of contraception (e.g., double barrier method) while participating in the study and for 30 days after receiving the last dose of KRN23</t>
  </si>
  <si>
    <t>1. Number of Participants With Adverse Events (AEs), Treatment Emergent AEs (TEAEs), Serious AEs (SAEs), and AEs Leading to Discontinuation or Death [ Time Frame: Screening through the end of study plus 4-8 weeks. The mean duration of burosumab exposure was 165.6 weeks (range: 68-184 weeks). ]
2. Number of Participants With Clinically Significant Changes From Baseline in Vital Signs [ Time Frame: Through Week 184 ]
3. Number of Participants With Clinically Significant Changes From Baseline in Laboratory Values, by Category [ Time Frame: Through Week 184 ]
4. Number of Participants With Clinically Significant Changes From Baseline in Physical Exams, by Category [ Time Frame: Through Week 184 ]
5. Number of Participants With Clinically Significant Changes From Baseline in Echocardiogram (ECHO) Tests [ Time Frame: Through Week 184 ]
6. Number of Participants With Clinically Significant Changes From Baseline in ECGs [ Time Frame: Through Week 184 ]
7. Number of Participants With Clinically Significant Changes From Baseline in Renal Ultrasound, by Category [ Time Frame: Through Week 184 ]
8. Number of Participants Positive for Anti-KRN23 Antibodies and Neutralizing Antibodies at Baseline and Anytime Post-Baseline [ Time Frame: Through Week 184 ]
9. Percentage of Participants Reaching Serum Phosphorus Normal Range at Baseline and Any Time After Dosing [ Time Frame: Through Week 184 ]
10. Change From Baseline Over Time in Serum Phosphorus [ Time Frame: Baseline, Weeks 24, 48, 72, 96, 120, 144 ]
11. Change From Baseline Over Time in Serum iPTH [ Time Frame: Baseline, Weeks 24, 48, 72, 96, 120, 144 ]
12. Change From Baseline Over Time in Serum Total FGF23 [ Time Frame: Baseline, Weeks 24, 48, 72, 96, 120, 144 ]
13. Change From Baseline Over Time in Serum Free FGF23 [ Time Frame: Baseline, Weeks 24, 48, 72, 96, 120, 144 ]
14. Change From Baseline Over Time in Serum 1,25(OH)2D [ Time Frame: Baseline, Weeks 24, 48, 72, 96, 120, 144 ]
15. Change From Baseline Ovr Time in 2-hour Urine TmP/GFR [ Time Frame: Baseline, Weeks 24, 48, 72, 96, 120, 144 ]
16. Change From Baseline Over Time in in 2-hour Urine TRP [ Time Frame: Baseline, Weeks 24, 48, 72, 96, 120, 144 ]
17. Change From Baseline Over Time in FEP [ Time Frame: Baseline, Weeks 24, 48, 72, 96, 120, 144 ]
18. Change From Baseline Over Time in 24-hour Urine Phosphorus [ Time Frame: Baseline, Weeks 24, 48, 72, 96, 120, 144 ]
19. Change From Baseline Over Time in 24-Hour Urine Calcium [ Time Frame: Baseline, Weeks 24, 48, 72, 96, 120, 144 ]
20. Change From Baseline Over Time in 24-Hour Urine Creatinine [ Time Frame: Baseline, Weeks 24, 48, 72, 96, 120, 144 ]
21. Change From Baseline Over Time in 24-Hour Urine Calcium/Creatinine Ratio [ Time Frame: Baseline, Weeks 24, 48, 72, 96, 120, 144 ]
22. Change From Baseline Over Time in Total ALP [ Time Frame: Baseline, Weeks 24, 48, 72, 96, 120, 144 ]
23. Change From Baseline Over Time in BALP [ Time Frame: Baseline, Weeks 24, 48, 72, 96, 120, 144 ]
24. Change From Baseline Over Time in CTx [ Time Frame: Baseline, Weeks 24, 48, 72, 96, 120, 144 ]
25. Change From Baseline Over Time in P1NP [ Time Frame: Baseline, Weeks 24, 48, 72, 96, 120, 144 ]</t>
  </si>
  <si>
    <t>CT0069_A5_003</t>
  </si>
  <si>
    <t>CT0069_A5_004</t>
  </si>
  <si>
    <t>CT0069_A5_005</t>
  </si>
  <si>
    <t>CT0070</t>
  </si>
  <si>
    <t>2019-004619-30</t>
  </si>
  <si>
    <t>CT0070_A1_001</t>
  </si>
  <si>
    <t>Anti-Ravulizumab-Cwvz Antibodies</t>
  </si>
  <si>
    <t>Experimental: ravulizumab-cwvz/ravulizumab-cwvz</t>
  </si>
  <si>
    <t>Randomized-controlled period</t>
  </si>
  <si>
    <t>Participants received a weight-based loading dose of ravulizumab on day 1, followed by a weight-based maintenance dose on day 15, then once every 8 weeks (q8w) up to week 42 (inclusive) during the randomized controlled period. then during the open label extension period, participants received ravulizumab, with a blinded 900 milligrams (mg) dose at week 50, followed by an open-label ravulizumab maintenance dose at week 52, then q8w for up to 106 weeks of treatment</t>
  </si>
  <si>
    <t>Ravulizumab: weight-based dosage iv on day 1 followed by weight-based dosage on day 15 q8w upto week 42</t>
  </si>
  <si>
    <t>Amyotrophic Lateral Sclerosis</t>
  </si>
  <si>
    <t>1. 18 years of age or older, at the time of signing the informed consent.
2. A diagnosis of ALS, defined as meeting the possible, laboratory-supported probable, probable, or definite criteria for a diagnosis of ALS according to the revised World Federation of Neurology El Escorial criteria. Patients diagnosed with either sporadic or familial ALS are eligible for enrollment.
3. ALS onset, defined as time of onset of first muscle weakness (eg, limb weakness, dysarthria, dysphagia, shortness of breath), &lt;= 36 months from the Screening Visit.
4. Prestudy ALSFRS-R progression between disease onset and screening of -0.3 points per month or worse (calculated by ALSFRS-R total score decline from 48 divided by the months since onset of ALS symptoms).
5. Upright SVC &gt;= 65% predicted at Screening.
6. Vaccinated against N. meningitidis within 3 years prior to, or at the time of, initiating ravulizumab. Patients who initiate study drug treatment less than 2 weeks after receiving a meningococcal vaccine must receive appropriate prophylactic antibiotics until 2 weeks after the vaccination.
7. Patients who enter the trial receiving standard of care for ALS (ie, riluzole and/or edaravone), either in combination or monotherapy, must be on a stable dosing regimen of adequate duration prior to screening with no plan to discontinue or to change the dose during the study period as follows:
-If a patient who enters the study is receiving riluzole, the patient must have been on a stable dose of riluzole for &gt;= 30 days prior to Day 1.
-If a patient who enters the study is receiving edaravone, the patient must have initiated edaravone &gt;= 60 days (2 treatment cycles) prior to Day 1.
Note: Patients who are naïve to ALS therapies or have not taken approved ALS therapies for at least 30 days before screening are allowed to enroll.
8. Body weight &gt;= 40 kg at Screening.
9. Male and/or female
-Contraceptive use by men or women should be consistent with local regulations regarding the methods of contraception for those participating in clinical studies.
10. Capable of giving written or verbal informed consent, which includes compliance with the requirements and restrictions listed in the informed consent form (ICF) and in this protocol</t>
  </si>
  <si>
    <t>Blood samples were collected to evaluate antibody response through development of ADAs. PDAS included all participants who received at least 1 dose of the study drug and had at least 1 postdose PD sample. Here, Number of Participants analyzed signifies those participants who were evaluable at Week 50. There were no participants with evaluable C5 data in the Placebo arm at Week 50</t>
  </si>
  <si>
    <t>Change From Baseline In Amyotrophic Lateral Sclerosis Functional Rating Scale-Revised (ALSFRS-R) Total Score [ Time Frame: Baseline, Week 50 ]</t>
  </si>
  <si>
    <t>CT0424_A2_001</t>
  </si>
  <si>
    <t>Anti-Cabiralizumab Antibodies</t>
  </si>
  <si>
    <t>Experimental: cabiralizumab 4 mg/kg q2w</t>
  </si>
  <si>
    <t>Phase 1a: participants received 4 mg/kg cabiralizumab iv q2w until disease progression, unacceptable toxicity, or other reason for treatment discontinuation</t>
  </si>
  <si>
    <t>Cabiralizumab 4 mg/kg q2w iv</t>
  </si>
  <si>
    <t>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</si>
  <si>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CT0071</t>
  </si>
  <si>
    <t>NCT00095147</t>
  </si>
  <si>
    <t>CT0071_A1_002</t>
  </si>
  <si>
    <t>Active comparator: infliximab + mtx</t>
  </si>
  <si>
    <t>Treatment period (double blind, day 113 )</t>
  </si>
  <si>
    <t>Infliximab was given 3 mg/kg iv (approved labeled dose) on days 1, 15, 43, 85 and every 56 days thereafter for a total of 8 doses. all participants received a stable dose of mtx (minimum 15 mg weekly)</t>
  </si>
  <si>
    <t>Infliximab: 3 mg/kg iv days 1, 15, 43, 85 and every 56 days thereafter for a total of 8 doses
mtx (minimum 15 mg weekly)</t>
  </si>
  <si>
    <t>Ages Eligible for Study: 18 Years to 75 Years (Adult, Older Adult)
Diagnosis of Rheumatoid Arthritis
At least 3 months prior treatment with Methotrexate (MTX)
At least 10 swollen joints and 12 tender joints and C-Reactive Protein of at least 1 mg/dl
Washout required for other disease modifying anti-rheumatic drugs (DMARDS)</t>
  </si>
  <si>
    <t>Infliximab levels were measured using a microplate enzyme-linked immunosorbant assay (ELISA) with infliximab bound to immobilized recombinant tumor necrosis factor (TNF)-alpha</t>
  </si>
  <si>
    <t>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t>
  </si>
  <si>
    <t>1. DB; Adjusted Mean Change From Baseline to Day 197 in Disease Activity Score (DAS) 28 Score (Erythrocyte Sedimentation Rate [ESR]) For ABA Versus PLA (Last Observation Carried Forward [LOCF] Analysis) [ Time Frame: Baseline (Day 1), 6 months (Day 197) ]
2. OL; Number of Participants With Death, Serious Adverse Events (SAEs), Related SAEs, SAEs Leading to Discontinuation, Adverse Events (AEs), Related AEs, and AEs Leading to Discontinuation [ Time Frame: From beginning of OL (Day 366) through end of OL (range from 1.9 months to 42.3 months) ]
3. OL; Number of Participants With AEs of Special Interest [ Time Frame: From beginning of OL (Day 366) through end of OL (range from 1.9 months to 42.3 months) ]
4. OL; Number of Participants With Select Hematologic Laboratory Abnormalities [ Time Frame: From Day 366 through end of OL (range from 1.9 months to 42.3 months) ]
5. OL; Number of Participants With Select Blood Chemistry Laboratory Abnormalities [ Time Frame: From Day 366 through end of OL (range from 1.9 months to 42.3 months) ]
6. OL; Mean Change From Baseline to Day 365 in Hemoglobin, Total Protein, and Albumin [ Time Frame: Baseline (Day 1), Day 365 ]
7. OL; Mean Change From Baseline to Day 365 in Platelets [ Time Frame: Baseline (Day 1), Day 365 ]
8. OL; Mean Change From Baseline to Day 365 in Hematocrit [ Time Frame: Baseline (Day 1), Day 365 ]
9. OL; Mean Change From Baseline to Day 365 in White Blood Cells [ Time Frame: Baseline (Day 1), Day 365 ]
10. OL; Mean Change From Baseline to Day 365 in Erythrocytes [ Time Frame: Baseline (Day 1), Day 365 ]
11. OL; Mean Change From Baseline to Day 365 in Electrolytes [ Time Frame: Baseline (Day 1), Day 365 ]
12. OL; Mean Change From Baseline to Day 365 in Bilirubin, Blood Urea Nitrogen, Creatinine, Calcium, Phosphorous, Serum Glucose, Fasting Serum Glucose, and Uric Acid [ Time Frame: Baseline (Day 1), Day 365 ]
13. OL; Mean Change From Baseline to Day 365 in Alanine Aminotransferase, Aspartate Aminotransferase, G-Glutamyl Transferase, and Alkaline Phosphatase [ Time Frame: Baseline (Day 1), Day 365 ]
14. OL; Mean Change From Baseline to Day 729 in Hemoglobin, Total Protein, and Albumin [ Time Frame: Baseline (Day 1), Day 729 ]
15. OL; Mean Change From Baseline to Day 729 in Platelets [ Time Frame: Baseline (Day 1), Day 729 ]
16. OL; Mean Change From Baseline to Day 729 in Hematocrit [ Time Frame: Baseline (Day 1), Day 729 ]
17. OL; Mean Change From Baseline to Day 729 in White Blood Cells [ Time Frame: Baseline (Day 1), Day 729 ]
18. OL; Mean Change From Baseline to Day 729 in Erythrocytes [ Time Frame: Baseline (Day 1), Day 729 ]
19. OL; Mean Change From Baseline to Day 729 in Electrolytes [ Time Frame: Baseline (Day 1), Day 729 ]
20. OL; Mean Change From Baseline to Day 729 in Bilirubin, Blood Urea Nitrogen, Creatinine, Calcium, Phosphorous, Serum Glucose, Fasting Serum Glucose, and Uric Acid [ Time Frame: Baseline (Day 1), Day 729 ]
21. OL; Mean Change From Baseline to Day 729 in Alanine Aminotransferase, Aspartate Aminotransferase, G-Glutamyl Transferase, and Alkaline Phosphatase [ Time Frame: Baseline (Day 1), Day 729 ]
22. OL; Mean Change From Baseline to Day 1121 in Hemoglobin, Total Protein, and Albumin [ Time Frame: Baseline (Day 1), Day 1121 ]
23. OL; Mean Change From Baseline to Day 1121 in Platelets [ Time Frame: Baseline (Day 1), Day 1121 ]
24. OL; Mean Change From Baseline to Day 1121 in Hematocrit [ Time Frame: Baseline (Day 1), Day 1121 ]
25. OL; Mean Change From Baseline to Day 1121 in White Blood Cells [ Time Frame: Baseline (Day 1), Day 1121 ]
26. OL; Mean Change From Baseline to Day 1121 in Erythrocytes [ Time Frame: Baseline (Day 1), Day 1121 ]
27. OL; Mean Change From Baseline to Day 1121 in Electrolytes [ Time Frame: Baseline (Day 1), Day 1121 ]
28. OL; Mean Change From Baseline to Day 1121 in Bilirubin, Blood Urea Nitrogen, Creatinine, Calcium, Phosphorous, Serum Glucose, Fasting Serum Glucose, and Uric Acid [ Time Frame: Baseline (Day 1), Day 1121 ]
29. OL; Mean Change From Baseline to Day 1121 in Alanine Aminotransferase, Aspartate Aminotransferase, G-Glutamyl Transferase, and Alkaline Phosphatase [ Time Frame: Baseline (Day 1), Day 1121 ]
30. OL; Mean Change From Baseline to Day 1513 in Hemoglobin, Total Protein, and Albumin [ Time Frame: Baseline (Day 1), Day 1513 ]
31. OL; Mean Change From Baseline to Day 1513 in Platelets [ Time Frame: Baseline (Day 1), Day 1513 ]
32. OL; Mean Change From Baseline to Day 1513 in Hematocrit [ Time Frame: Baseline (Day 1), Day 1513 ]
33. OL; Mean Change From Baseline to Day 1513 in White Blood Cells [ Time Frame: Baseline (Day 1), Day 1513 ]
34. OL; Mean Change From Baseline to Day 1513 in Erythrocytes [ Time Frame: Baseline (Day 1), Day 1513 ]
35. OL; Mean Change From Baseline to Day 1513 in Electrolytes [ Time Frame: Baseline (Day 1), Day 1513 ]
36. OL; Mean Change From Baseline to Day 1513 in Bilirubin, Blood Urea Nitrogen, Creatinine, Calcium, Phosphorous, Serum Glucose, Fasting Serum Glucose, and Uric Acid [ Time Frame: Baseline (Day 1), Day 1513 ]
37. OL; Mean Change From Baseline to Day 1513 in Alanine Aminotransferase, Aspartate Aminotransferase, G-Glutamyl Transferase, and Alkaline Phosphatase [ Time Frame: Baseline (Day 1), Day 1513 ]
38. OL; Mean Systolic (SBP) and Diastolic (DBP) Blood Pressure During Open Label Period [ Time Frame: Days 365, 729, 1121, and 1513 ]
39. OL; Mean Heart Rate (HR) During Open Label Period [ Time Frame: Days 365, 729, 1121, and 1513 ]
40. OL; Mean Temperature (T) During Open Label Period [ Time Frame: Days 365, 729, 1121, and 1513 ]</t>
  </si>
  <si>
    <t>CT0071_A1_003</t>
  </si>
  <si>
    <t>Treatment period (double blind, day 197)</t>
  </si>
  <si>
    <t>CT0071_A1_004</t>
  </si>
  <si>
    <t>Treatment period (double blind, day 309)</t>
  </si>
  <si>
    <t>CT0072</t>
  </si>
  <si>
    <t>NCT00095498</t>
  </si>
  <si>
    <t>CT0072_A1_001</t>
  </si>
  <si>
    <t>Experimental: denosumab 180 mg</t>
  </si>
  <si>
    <t>Participants received 180 mg denosumab by subcutaneous injection on day 1 and at month 6</t>
  </si>
  <si>
    <t>Denosumab 180 mg sc on day 1 and at month 6</t>
  </si>
  <si>
    <t>Diagnosis of RA
All subjects will be required to have been taking a stable dose of methotrexate
Active RA at screening defined as greater than or equal to 6 swollen joints
The presence of erosive disease
Patients aged 18 years and older</t>
  </si>
  <si>
    <t>Cell-based bioassay</t>
  </si>
  <si>
    <t>Change From Baseline in Rheumatoid Arthritis Erosion Score Measured From MRI Assessments (RA-MRI ES) at Month 6 [Time Frame: Baseline, Month 6]</t>
  </si>
  <si>
    <t>CT0072_A2_001</t>
  </si>
  <si>
    <t>Participants received 60 mg denosumab by subcutaneous injection on day 1 and at month 6</t>
  </si>
  <si>
    <t>Denosumab 60 mg sc on day 1 and at month 6</t>
  </si>
  <si>
    <t>CT0072_A3_001</t>
  </si>
  <si>
    <t>Participants received placebo subcutaneous injections on day 1 and at month 6</t>
  </si>
  <si>
    <t>Placebo sc on day 1 and and at month 6</t>
  </si>
  <si>
    <t>CT0073</t>
  </si>
  <si>
    <t>NCT00110357</t>
  </si>
  <si>
    <t>CT0073_A1_001</t>
  </si>
  <si>
    <t>Anti-Cetuximab Antibodies</t>
  </si>
  <si>
    <t>Cetuximab + irinotecan</t>
  </si>
  <si>
    <t>1-12 years old:
intravenous (iv) cetuximab 75 - 250 mg/m2 depending on dose escalation for mtd, weekly; irinotecan was administered at a dose of 16 or 20 mg/m2 or per dose escalation, administered x5 days x2 weeks, separated by 2 days off, every 21 days
13-18 years old:
intravenous (iv) cetuximab 75 - 250 mg/m2 depending on dose escalation for mtd, weekly; irinotecan was administered at a dose of 20 mg/m2 or per dose escalation, administered x5 days x2 weeks, separated by 2 days off, every 21 days</t>
  </si>
  <si>
    <t>Cetuximab 75-250 mg/m2 iv
irinotecan 16-20 mg/m2 iv</t>
  </si>
  <si>
    <t>Cancer
Refractory Solid Tumors</t>
  </si>
  <si>
    <t>Irinotecan</t>
  </si>
  <si>
    <t>1. Histologically or cytologically confirmed diagnosis of a solid tumor which has progressed on, or following standard therapy, or for which no standard effective therapy is known
2. Children age 1-18 years</t>
  </si>
  <si>
    <t>Have an anti-cetuximab value &gt; 7 ng/mL and 3</t>
  </si>
  <si>
    <t>Maximum Tolerated Dose (MTD) and Recommended Phase 2 Dose (RPIID) of Cetuximab in Combination With Irinotecan [ Time Frame: Continuous assessment of safety throughout the entire study period and determination of doe-limiting toxicities during and at the end of Cycle 1. ]</t>
  </si>
  <si>
    <t>CT0074</t>
  </si>
  <si>
    <t>NCT00233064</t>
  </si>
  <si>
    <t>CT0074_A1_001</t>
  </si>
  <si>
    <t>Anti-Palivizumab Antibodies</t>
  </si>
  <si>
    <t>Experimental: liquid palivizumab</t>
  </si>
  <si>
    <t>Treatment period (day 240-300 follow up)</t>
  </si>
  <si>
    <t>Liquid palivizumab, 15 mg/kg im q30 days x 5</t>
  </si>
  <si>
    <t>15 mg/kg q30 days x 5</t>
  </si>
  <si>
    <t>Chronic Lung Disease</t>
  </si>
  <si>
    <t>Medically stable child with chronic lung disease of prematurity who is &lt;/=24 months of age at randomization OR child with premature birth (gestational age &lt;/=35 weeks or less) and who is 6 months of age or younger at randomization
Written informed consent obtained from the patient's parent(s) or legal guardian(s)
The child must be able to complete the follow-up visit 4-6 months after the last dose of study drug</t>
  </si>
  <si>
    <t>Intramuscular</t>
  </si>
  <si>
    <t>1) Number and Percentage of Participants With Immune Reactivity [ Time Frame: Day 240-300 follow up ]</t>
  </si>
  <si>
    <t>CT0074_A2_001</t>
  </si>
  <si>
    <t>Experimental: lyophilized palivizumab</t>
  </si>
  <si>
    <t>Lyophilized palivizumab, 15 mg/kg im q30 days x 5</t>
  </si>
  <si>
    <t>CT0075</t>
  </si>
  <si>
    <t>NCT00306592</t>
  </si>
  <si>
    <t>CT0075_A1_001</t>
  </si>
  <si>
    <t>All study participants in 101-ms-322 (nct00306592) and 101-ms-321 (nct00297232) received open label 300 mg intravenous (iv) natalizumab 60-minute infusion once every 4 weeks (28 days +/- 7 days) for up to 48 weeks. after 48 weeks, participants from 101-ms-322 (nct00306592) entering study 101-ms-321 (nct 00297232; considered the long-term treatment period of 101-ms-322) were continued on treatment from week 52 through week 480</t>
  </si>
  <si>
    <t>Natalizumab 300 mg q4w iv</t>
  </si>
  <si>
    <t>Multiple Sclerosis, Relapsing-Remitting</t>
  </si>
  <si>
    <t>Ages Eligible for Study: 18 Years and older (Adult, Older Adult)
MS subjects who completed Study C-1801 (NCT00027300), C-1802 (NCT00030966), or C-1803 (NCT00097760) and completed a Dosing Suspension Safety Evaluation (neurological examination and magnetic resonance imaging [MRI] scan)
Considered by the investigator to be free of signs and symptoms suggestive of progressive multifocal leukoencephalopathy (PML) based on medical history, physical examination, or laboratory testing (results from the Dosing Suspension Safety Evaluation from Study C-1808 [NCT000276172] may be used)
Other protocol-defined inclusion criteria may apply</t>
  </si>
  <si>
    <t>Positive ADA</t>
  </si>
  <si>
    <t>Hypersensitivity: 0.18</t>
  </si>
  <si>
    <t>1. Number of Participants With Treatment-Emergent Adverse Events (AEs) and Serious AEs (SAEs) [ Time Frame: Baseline through Week 48 ]
2. Number of Participants With Hypersensitivity-related Adverse Events [ Time Frame: Baseline through Week 48 ]
3. Number of Participants With Antibodies to Natalizumab [ Time Frame: Baseline (Week 0), Week 4, Week 24 (test was repeated after 8 weeks if positive, to confirm persistence) ]</t>
  </si>
  <si>
    <t>CT0424_A8_001</t>
  </si>
  <si>
    <t>CT0424_A6_003</t>
  </si>
  <si>
    <t>Experimental: cabiralizumab 4 mg/kg + nivolumab 3 mg/kg q2w</t>
  </si>
  <si>
    <t>Phase 1a: participants received 4 mg/kg cabiralizumab iv and 3 mg/kg nivolumab iv q2w until disease progression, unacceptable toxicity, or other reason for treatment discontinuation</t>
  </si>
  <si>
    <t>Cabiralizumab 4 mg/kg iv
nivolumab 3 mg/kg q2w iv</t>
  </si>
  <si>
    <t>CT0441</t>
  </si>
  <si>
    <t>NCT02583477</t>
  </si>
  <si>
    <t>CT0441_A1_003</t>
  </si>
  <si>
    <t>Experimental: durvalumab + azd5069</t>
  </si>
  <si>
    <t>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t>
  </si>
  <si>
    <t>Durvalumab: 1.5 g iv q4w
azd5069: 80 mg po bid</t>
  </si>
  <si>
    <t>Metastatic Pancreatic Ductal Adenocarcinoma</t>
  </si>
  <si>
    <t>Azd5069</t>
  </si>
  <si>
    <t>Ages Eligible for Study: 18 Years to 130 Years (Adult, Older Adult)
Histologically or cytologically confirmed metastatic PDAC, no more than 1 prior chemotherapy regimen or treatment-naive patients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
Durvalumab + nab-paclitaxel + gemcitabine chemotherapy cohort: treatment-naïve patients with metastatic PDAC who have received no previous systemic chemotherapy
Durvalumab + Cohort: Patient should receive no more than 1 prior systemic chemotherapy regimen
Life expectancy &gt;= 12 weeks
ECOG PS of 0 or 1
Adequate organ and bone marrow function
Ability to undergo during screening a tumor biopsy that is adequate for biomarker analysis</t>
  </si>
  <si>
    <t>Samples were measured for the presence of ADAs and ADA-neutralizing antibodies for Durvalumab using validated assays</t>
  </si>
  <si>
    <t>1. Number of Participants With Dose-Limiting Toxicities (DLT) [ Time Frame: Cohort 1: From time of first dose of Durvalumab on Day 1 up to Day 28 of Cycle 1 and Cohort 2: From time of first dose of AZD5069 and Durvalumab on Day 1 up to Day 28 of Cycle 1 or until a participant experiences a DLT, whichever occurs first. ]
2. Number of Participants With AEs [ Time Frame: From first dose of study treatment administration (Day 1) until 90 days after the last dose of IP or initiation of the first subsequent anticancer therapy (whichever occurred first), approximately 30 months. ]
3. Objective Response Rate (ORR) in Cohort 2 [ Time Frame: RECIST assessments performed at baseline (within 28 days before start of study treatment), every 6 weeks +/-7 days for first 48 weeks, then every 12 weeks +/-7 days thereafter until confirmed objective disease progression. Up to approximately 30 months. ]</t>
  </si>
  <si>
    <t>CT0076</t>
  </si>
  <si>
    <t>NCT00316264</t>
  </si>
  <si>
    <t>CT0076_A1_002</t>
  </si>
  <si>
    <t>Experimental: motavizumab (medi-524) followed by palivizumab</t>
  </si>
  <si>
    <t>Treatment period (day 60)</t>
  </si>
  <si>
    <t>2 doses of motavizumab (15 mg/kg, administered as an intramuscular injection once/month) followed by 3 doses of palivizumab (15 mg/kg, administered as an intramuscular injection once/month)</t>
  </si>
  <si>
    <t>Motavizumab 15 mg/kg once every month for 2 doses
palivizumab 15 mg/kg once every month for 3 doses</t>
  </si>
  <si>
    <t>Respiratory Syncytial Virus Infections
Chronic Lung Disease And &lt;= 24 Months Of Age Or
Premature With Gestational Age &lt;=35 Weeks And &lt;=6 Months Of Age</t>
  </si>
  <si>
    <t>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
The child must be in general good health at the time of study entry
The child's parent(s)/legal guardian must provide written informed consent
The child must be able to complete the follow-up visits through 120-150 days from last injection of study drug
Parent(s)/legal guardian of patient must have available telephone access</t>
  </si>
  <si>
    <t>1) Number of Subjects Reporting Serious Adverse Events (SAEs) [ Time Frame: Day 0 - Day 150 ]
2) Number of Subjects Reporting Adverse Events (AEs) [ Time Frame: Day 0 - Day 150 ]
3) Number of Subjects With Changes in Laboratory Chemistry Values Reported as AEs. [ Time Frame: Day 0 - Day 150 ]</t>
  </si>
  <si>
    <t>CT0076_A2_002</t>
  </si>
  <si>
    <t>Experimental: palivizumab followed by motavizumab (medi-524)</t>
  </si>
  <si>
    <t>2 doses of palivizumab (15 mg/kg, administered as an intramuscular injection once/month) followed by 3 doses of motavizumab (15 mg/kg, administered as an intramuscular injection once/month)</t>
  </si>
  <si>
    <t>Palivizumab 15 mg/kg once every month for 2 doses
motavizumab 15 mg/kg once every month for 3 doses</t>
  </si>
  <si>
    <t>CT0076_A3_002</t>
  </si>
  <si>
    <t>Active control: motavizumab (medi-524) control (therapeutic naïve control)</t>
  </si>
  <si>
    <t>5 doses of motavizumab (15 mg/kg, administered as an intramuscular injection once/month)</t>
  </si>
  <si>
    <t>Motavizumab 15 mg/kg once every month for 5 doses</t>
  </si>
  <si>
    <t>CT0076_A1_003</t>
  </si>
  <si>
    <t>Treatment period (day 150)</t>
  </si>
  <si>
    <t>CT0076_A2_003</t>
  </si>
  <si>
    <t>CT0076_A3_003</t>
  </si>
  <si>
    <t>CT0076_A1_004</t>
  </si>
  <si>
    <t>Treatment period (120-150 days)</t>
  </si>
  <si>
    <t>CT0076_A2_004</t>
  </si>
  <si>
    <t>CT0076_A3_004</t>
  </si>
  <si>
    <t>CT0076_A1_005</t>
  </si>
  <si>
    <t>Treatment period (at any time)</t>
  </si>
  <si>
    <t>Injection site erythema: 3.61 (Frequency Threshold 2%)</t>
  </si>
  <si>
    <t>CT0076_A2_005</t>
  </si>
  <si>
    <t>Injection site erythema: 10.84 (Frequency Threshold 2%)</t>
  </si>
  <si>
    <t>CT0076_A3_005</t>
  </si>
  <si>
    <t>Injection site erythema: 8.60 (Frequency Threshold 2%)</t>
  </si>
  <si>
    <t>CT0464_A3_001</t>
  </si>
  <si>
    <t>Tanezumab 2.5/5 mg</t>
  </si>
  <si>
    <t>Tanezumab (rn624 or pf-04383119) 2.5 mg injection administered subcutaneously on day 1 (baseline) and 5 mg injection administered subcutaneously on week 8</t>
  </si>
  <si>
    <t>Tanezumab 2.5 mg on day 1 (baseline)
tanezumab 5 mg on week 8</t>
  </si>
  <si>
    <t>CT0486</t>
  </si>
  <si>
    <t>NCT02808819</t>
  </si>
  <si>
    <t>CT0486_A2_001</t>
  </si>
  <si>
    <t>Experimental: benralizumab q8w</t>
  </si>
  <si>
    <t>Benralizumab 30 mg administered subcutaneously (sc) by injection every 8 weeks</t>
  </si>
  <si>
    <t>Benralizumab 30 mg sc q8w</t>
  </si>
  <si>
    <t>Inhaled Corticosteroid And Long-Acting Β2 Agonist Therapy And Asthma Controllers</t>
  </si>
  <si>
    <t>Ages Eligible for Study: 18 Years to 130 Years
Informed consent for study participation must be obtained prior to any study related procedures being performed and according to international guidelines and/or applicable European Union guidelines
Female and male patients who have completed at least 16 and not more than 40 weeks in Study D3250C00021
Women of childbearing potential (WOCBP) must agree to use an effective form of birth control throughout the study duration and for 16 weeks after the last dose of Investigational Product (IP)
For WOCBP only: Have a negative urine pregnancy test prior to administration of IP at Visit 1
All male patients who are sexually active must agree to use a double barrier method of contraception (condom with spermicide) from the first dose of IP until 16 weeks after their last dose</t>
  </si>
  <si>
    <t>Baseline
Serum samples for ADA assessments will be conducted utilizing a tiered approach (screen, confirm, titre) and the presence of neutralizing antibodies (nAb) will be tested in all ADA-positive samples using a ligand binding assay
Source: https://clinicaltrials.gov/ProvidedDocs/19/NCT02808819/SAP_001.pdf</t>
  </si>
  <si>
    <t>1) Change From Baseline in Basophils, Full Analysis Set [ Time Frame: From Week 0 to Benralizumab is available in the local market or early discontinuation. Change from week 0 to the end of treatment period/early discontinuation is presented. ]
2) Change From Baseline in Leukocytes, Full Analysis Set [ Time Frame: From Week 0 to Benralizumab is available in the local market or early discontinuation. Change from week 0 to the end of treatment period/early discontinuation is presented. ]
3) Change From Baseline in Lymphocytes, Full Analysis Set [ Time Frame: From Week 0 to Benralizumab is available in the local market or early discontinuation. Change from week 0 to the end of treatment period/early discontinuation is presented. ]
4) Change From Baseline in Neutrophils, Full Analysis Set [ Time Frame: From Week 0 to Benralizumab is available in the local market or early discontinuation. Change from week 0 to the end of treatment period/early discontinuation is presented. ]
5) Change From Baseline in Monocytes, Full Analysis Set [ Time Frame: From Week 0 to Benralizumab is available in the local market or early discontinuation. Change from week 0 to the end of treatment period/early discontinuation is presented. ]
6) Change From Baseline in Platelets, Full Analysis Set [ Time Frame: From Week 0 to Benralizumab is available in the local market or early discontinuation. Change from week 0 to the end of treatment period/early discontinuation is presented. ]
7) Change From Baseline in Hematocrit, Full Analysis Set [ Time Frame: From Week 0 to Benralizumab is available in the local market or early discontinuation. Change from week 0 to the end of treatment period/early discontinuation is presented. ]
8) Change From Baseline in Erythrocytes, Full Analysis Set [ Time Frame: From Week 0 to Benralizumab is available in the local market or early discontinuation. Change from week 0 to the end of treatment period/early discontinuation is presented. ]
9) Change From Baseline in Hemoglobin, Full Analysis Set [ Time Frame: From Week 0 to Benralizumab is available in the local market or early discontinuation. Change from week 0 to the end of treatment period/early discontinuation is presented. ]
10) Change From Baseline in Alanine Aminotransferase (ALT), Full Analysis Set [ Time Frame: From Week 0 to Benralizumab is available in the local market or early discontinuation. Change from week 0 to the end of treatment period/early discontinuation is presented. ]
11) Change From Baseline in Aspartate Aminotransferase (AST), Full Analysis Set [ Time Frame: From Week 0 to Benralizumab is available in the local market or early discontinuation. Change from week 0 to the end of treatment period/early discontinuation is presented. ]
12) Change From Baseline in Bilirubin, Full Analysis Set [ Time Frame: From Week 0 to Benralizumab is available in the local market or early discontinuation. Change from week 0 to the end of treatment period/early discontinuation is presented. ]</t>
  </si>
  <si>
    <t>CT0426_A2_001</t>
  </si>
  <si>
    <t>Pooled tanezumab 10 mg</t>
  </si>
  <si>
    <t>Tanezumab (rn624 or pf-04383119) 10 mg injection administered sc once every 8 weeks and placebo tablets matched to tramadol pr, orally, once daily from day 1 up to week 56</t>
  </si>
  <si>
    <t>Tanezumab (rn624 or pf-04383119) 10 mg injection sc once every 8 weeks and placebo tablets matched to tramadol pr, orally, once daily from day 1 up to week 56</t>
  </si>
  <si>
    <t>CT0076_A1_007</t>
  </si>
  <si>
    <t>Anti-Motavizumab Antibodies</t>
  </si>
  <si>
    <t>CT0076_A2_007</t>
  </si>
  <si>
    <t>CT0076_A4_002</t>
  </si>
  <si>
    <t>Active control: motavizumab (medi-524) control</t>
  </si>
  <si>
    <t>CT0076_A1_008</t>
  </si>
  <si>
    <t>CT0076_A2_008</t>
  </si>
  <si>
    <t>CT0076_A4_003</t>
  </si>
  <si>
    <t>CT0076_A1_009</t>
  </si>
  <si>
    <t>CT0076_A2_009</t>
  </si>
  <si>
    <t>CT0076_A4_004</t>
  </si>
  <si>
    <t>CT0076_A1_010</t>
  </si>
  <si>
    <t>CT0076_A2_010</t>
  </si>
  <si>
    <t>CT0076_A4_005</t>
  </si>
  <si>
    <t>CT0077</t>
  </si>
  <si>
    <t>NCT00379795</t>
  </si>
  <si>
    <t>CT0077_A1_001</t>
  </si>
  <si>
    <t>Experimental: ranibizumab treated initial mono</t>
  </si>
  <si>
    <t>Treatment extension period-month 12</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</si>
  <si>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t>
  </si>
  <si>
    <t>Ranibizumab: 0.5 mg intravitreal injection every 30 days (no more than 12 injections per year) for 24 months</t>
  </si>
  <si>
    <t>Choroidal Neovascularization, Age Related Macular Degeneration</t>
  </si>
  <si>
    <t>Ages Eligible for Study: 50 Years and older
Signed informed consent form.
Completion of the treatment phase (through Month 24) of a Genentech-sponsored ranibizumab study for AMD (FVF2598g, FVF2587g, or FVF2428g) (Cohort 1)
Expectation by the investigator that the subject may potentially benefit from intravitreal anti-vascular endothelial growth factor (VEGF) treatment</t>
  </si>
  <si>
    <t>Number of Participants With Ocular Adverse Events [ Time Frame: 36 months ]
Number of Participants With Non-ocular Adverse Events [ Time Frame: 36 months ]
Number of Participants With Positive Serum Antibodies to Ranibizumab at Month 12 and Month 24 [ Time Frame: Month 12 and 24 ]</t>
  </si>
  <si>
    <t>CT0077_A2_001</t>
  </si>
  <si>
    <t>Experimental: ranibizumab treated initial + photodynamic therapy</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</si>
  <si>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t>
  </si>
  <si>
    <t>CT0077_A3_001</t>
  </si>
  <si>
    <t>Experimental: ranibizumab treated sham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</si>
  <si>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t>
  </si>
  <si>
    <t>CT0077_A4_001</t>
  </si>
  <si>
    <t>Experimental: ranibizumab treated photodynamic therapy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</si>
  <si>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t>
  </si>
  <si>
    <t>CT0077_A1_002</t>
  </si>
  <si>
    <t>Treatment extension period-month 24</t>
  </si>
  <si>
    <t>CT0077_A5_001</t>
  </si>
  <si>
    <t>Experimental: ranibizumab treated initial + pdt</t>
  </si>
  <si>
    <t>CT0077_A3_002</t>
  </si>
  <si>
    <t>CT0077_A1_003</t>
  </si>
  <si>
    <t>CT0078</t>
  </si>
  <si>
    <t>NCT00394836</t>
  </si>
  <si>
    <t>CT0078_A1_001</t>
  </si>
  <si>
    <t>Human Anti-Ofatumumab Antibodies</t>
  </si>
  <si>
    <t>Ofatumumab 500 mg</t>
  </si>
  <si>
    <t>Visit 1 (week-2)</t>
  </si>
  <si>
    <t>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</si>
  <si>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
500 mg once a week for 7 weeks</t>
  </si>
  <si>
    <t>Follicular Lymphoma</t>
  </si>
  <si>
    <t>Patient with follicular lymphoma grade 1 - 2
Refractory to rituximab given as monotherapy or in combination with any chemotherapy or to rituximab given as maintenance treatment following R-chemo, defined as:
failure to achieve at least PR to rituximab given as monotherapy or in combination with any chemotherapy; or,
disease progression while on rituximab (either given as monotherapy or in combination with any chemotherapy or during rituximab maintenance treatment following R-chemo); or,
disease progression in responders within 6 months of the last dose of rituximab (either given as monotherapy or in combination with any chemotherapy or after rituximab maintenance treatment schedule following R-chemo)
Tumor verified to be CD20+ positive from excisional lymph node biopsy
CT scan in screening phase (based on local evaluation) showing:
2 or more clearly demarcated lesions with a largest diameter &gt;= 1.5 cm, or
1 clearly demarcated lesion with a largest diameter &gt;= 2,0 cm
ECOG Performance Status of 0, 1, or 2
Age &gt;= 18 years
Following receipt of verbal and written information about the study, the patient must provide signed informed consent before any study related activity is carried out</t>
  </si>
  <si>
    <t>1. Number of Participants With Objective Response (OR) [Time Frame: Start of treatment (Day 1 of Week 0) until 3 months after start of last infusion (up to Week 32)]
2. Number of Participants Classified as Responders and Non-responders for Objective Response (OR) [Time Frame: 6-month period from the start of treatment. There was a median time of response at Month 5.5 (participants were followed for up to 24 months)]</t>
  </si>
  <si>
    <t>CT0078_A2_001</t>
  </si>
  <si>
    <t>Ofatumumab 1000 mg</t>
  </si>
  <si>
    <t>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</si>
  <si>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
1000 mg once a week for 7 weeks</t>
  </si>
  <si>
    <t>CT0078_A1_002</t>
  </si>
  <si>
    <t>Visit 12 (month-6)</t>
  </si>
  <si>
    <t>CT0078_A2_002</t>
  </si>
  <si>
    <t>CT0078_A1_003</t>
  </si>
  <si>
    <t>Visit 13 (month-9)</t>
  </si>
  <si>
    <t>CT0078_A2_003</t>
  </si>
  <si>
    <t>CT0078_A1_004</t>
  </si>
  <si>
    <t>Visit 14 (month-12)</t>
  </si>
  <si>
    <t>CT0078_A2_004</t>
  </si>
  <si>
    <t>CT0079</t>
  </si>
  <si>
    <t>NCT00396279</t>
  </si>
  <si>
    <t>CT0079_A1_001</t>
  </si>
  <si>
    <t>Treatment period (a maximum time of 18 months)</t>
  </si>
  <si>
    <t>Participants received denosumab 120 mg once every 4 weeks (q4w), with an additional 120 mg doses on days 8 and 15 of the first month of treatment. all participants were instructed to take daily supplements of at least 500 mg of calcium and 400 iu of vitamin d. participants were to continue to receive denosumab until one of the following occurred: complete tumor resection, disease progression without clinical benefit, or decision by the participant to discontinue for any reason</t>
  </si>
  <si>
    <t>Denosumab 120 mg q4w with an additional 120 mg dose on days 8 and 15 of the first month of treatment
participants were instructed to take daily supplements of at least 500 mg of calcium and 400 iu of vitamin d</t>
  </si>
  <si>
    <t>Giant Cell Tumor Of Bone</t>
  </si>
  <si>
    <t>Adults, 18 years and older
Histologically confirmed and measurable giant cell tumor (GCT)
Recurrent GCT confirmed by radiology or unresectable GCT
Eastern Cooperative Oncology Group (ECOG) performance status of 0, 1 or 2</t>
  </si>
  <si>
    <t>Validated immunoassay</t>
  </si>
  <si>
    <t>Percentage of Participants With Giant Cell Tumor Response [ Time Frame: From enrollment until 25 weeks ]</t>
  </si>
  <si>
    <t>CT0426_A1_001</t>
  </si>
  <si>
    <t>Pooled tanezumab 5 mg</t>
  </si>
  <si>
    <t>Tanezumab (rn624 or pf-04383119) 5 mg injection administered sc once every 8 weeks and placebo tablets matched to tramadol pr, orally, once daily from day 1 up to week 56</t>
  </si>
  <si>
    <t>Tanezumab (rn624 or pf-04383119) 5 mg injection sc once every 8 weeks and placebo tablets matched to tramadol pr, orally, once daily from day 1 up to week 56</t>
  </si>
  <si>
    <t>Drug hypersensitivity: 0
Hypersensitivity: 0.20</t>
  </si>
  <si>
    <t>CT0465_A2_001</t>
  </si>
  <si>
    <t>Tanezumab (rn624 or pf-04383119) 2.5 mg injection administered subcutaneously on day 1 (baseline), week 8 and week 16</t>
  </si>
  <si>
    <t>Tanezumab 2.5 mg sc on day 1 (baseline), week 8 and week 16</t>
  </si>
  <si>
    <t>CT0080</t>
  </si>
  <si>
    <t>NCT00410163</t>
  </si>
  <si>
    <t>CT0080_A1_002</t>
  </si>
  <si>
    <t>Anti-Human Ofatumumab Antibodies</t>
  </si>
  <si>
    <t>Ofatumumab 500 mg + fludarabine and cyclophosphamide (fc)</t>
  </si>
  <si>
    <t>Visit 21 (week 12)</t>
  </si>
  <si>
    <t>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t>
  </si>
  <si>
    <t>Ofatumumab 300 mg for course 1 followed by 500 mg for courses 2-6
fludarabine iv (25 mg/meters squared [m^2] daily on days 1-3)
cyclophosphamide iv (250 mg/m^2 daily on days 1-3)q4w</t>
  </si>
  <si>
    <t>B Cell Chronic Lymphocytic Leukemia</t>
  </si>
  <si>
    <t>Ludarabine
Cyclophosphamide</t>
  </si>
  <si>
    <t>Patients with active B-CLL and with an indication for treatment
Age &gt;= 18 years
Following receipt of verbal and written information about the study, the patient must provide signed informed consent before any study related activity is carried out</t>
  </si>
  <si>
    <t>1. Number of Participants (Par.) With Complete Remission (CR), Measured From Start of Treatment Until 3 Months After Last Infusion [ Time Frame: Start of treatment (Day 1 of Week 0) until 3 months after start of last infusion (up to Week 32) ]
2. Number of Participants (Par.) Who Were Classified as Responders and Non-responders [ Time Frame: From start of treatment (Day 1 of Week 0) until 3 months after start of last infusion (up to Week 32) ]</t>
  </si>
  <si>
    <t>CT0080_A2_002</t>
  </si>
  <si>
    <t>Ofatumumab 1000 mg + fc</t>
  </si>
  <si>
    <t>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t>
  </si>
  <si>
    <t>Ofatumumab 300 mg for course 1 followed by 1000 mg for courses 2-6
fludarabine iv (25 mg/meters squared [m^2] daily on days 1-3)
cyclophosphamide iv (250 mg/m^2 daily on days 1-3)q4w</t>
  </si>
  <si>
    <t>CT0080_A1_003</t>
  </si>
  <si>
    <t>Visit 35 (month 6)</t>
  </si>
  <si>
    <t>CT0080_A2_003</t>
  </si>
  <si>
    <t>CT0080_A1_004</t>
  </si>
  <si>
    <t>Visit 39 (month 18)</t>
  </si>
  <si>
    <t>CT0080_A2_004</t>
  </si>
  <si>
    <t>CT0081</t>
  </si>
  <si>
    <t>NCT00411450</t>
  </si>
  <si>
    <t>CT0081_A1_001</t>
  </si>
  <si>
    <t>Anti-Panitumumab Antibodies</t>
  </si>
  <si>
    <t>Panitumumab 6 mg/kg plus folfiri</t>
  </si>
  <si>
    <t>Participants received 6 mg/kg panitumumab intravenously (iv) once every 14 days in combination with folfiri chemotherapy regimen consisting of irinotecan, infusional 5-fluorouracil, and leucovorin, until disease progression, intolerability, death, or study withdrawal</t>
  </si>
  <si>
    <t>6 mg/kg panitumumab iv once every 14 days in combination with folfiri</t>
  </si>
  <si>
    <t>Colon Cancer
Colorectal Cancer
Rectal Cancer
Cancer
Metastatic Cancer
Metastatic Colorectal Cancer
Oncology</t>
  </si>
  <si>
    <t>Folfiri</t>
  </si>
  <si>
    <t>• Diagnosis of metastatic adenocarcinoma of the colon or rectum
• Available paraffin-embedded tumor tissue
• Failure of first line treatment containing fluoropyrimidine and oxaliplatin based chemotherapy with bevacizumab for mCRC
• Measurable disease
• Adequate hematologic, renal, hepatic and metabolic function
• Ages Eligible for Study: 18 Years and older (Adult, Older Adult)</t>
  </si>
  <si>
    <t>ELISA, Biacore biosensor immunoassay</t>
  </si>
  <si>
    <t>1. Objective Response Rate at Weeks 17 and 25 [ Time Frame: Week 17 and Week 25 ]</t>
  </si>
  <si>
    <t>CT0082</t>
  </si>
  <si>
    <t>NCT00422383</t>
  </si>
  <si>
    <t>CT0082_A1_001</t>
  </si>
  <si>
    <t>Human Anti-Chimeric Rituximab Antibodies</t>
  </si>
  <si>
    <t>Rituximab low dose + methotrexate</t>
  </si>
  <si>
    <t>Overall study(bl)</t>
  </si>
  <si>
    <t>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</si>
  <si>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methylprednisolone: 100 mg, iv on days 1, 15, 168, and 182</t>
  </si>
  <si>
    <t>Methylprednisolone, Methotrexate, Folate</t>
  </si>
  <si>
    <t>Adult patients &gt;=18 years of age;
RA for &gt;=6 months;
receiving outpatient treatment;
inadequate response to methotrexate, having received and tolerated it for &gt;=12 weeks, with a stable dose for &gt;=4 weeks</t>
  </si>
  <si>
    <t>1. Percentage of Participants With a Response as Determined by American College of Rheumatology (ACR) 20% Improvement (ACR20) [ Time Frame: Week 48 ]</t>
  </si>
  <si>
    <t>CT0082_A1_002</t>
  </si>
  <si>
    <t>Overall study(wk 24)</t>
  </si>
  <si>
    <t>CT0082_A1_003</t>
  </si>
  <si>
    <t>Overall study(wk 48)</t>
  </si>
  <si>
    <t>CT0082_A2_001</t>
  </si>
  <si>
    <t>Rituximab escalated dose + methotrexate</t>
  </si>
  <si>
    <t>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</si>
  <si>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on days 1 and 15 and 1.0 g, iv, on days 168 and 18, methylprednisolone: 100mg iv, methotrexate 10-25 mg/ml, po, folate &gt;= 5 mg/week given either as a single dose or as a divided weekly dose</t>
  </si>
  <si>
    <t>CT0082_A2_002</t>
  </si>
  <si>
    <t>CT0082_A2_003</t>
  </si>
  <si>
    <t>CT0082_A3_001</t>
  </si>
  <si>
    <t>Rituximab high dose + methotrexate</t>
  </si>
  <si>
    <t>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</si>
  <si>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1.0 g, iv, on days 1, 15, 168, and 182, methylprednisolone: 100 mg, iv, methotrexate 10-25 mg/ml, po, folate &gt;= 5 mg/week given either as a single dose or as a divided weekly dose</t>
  </si>
  <si>
    <t>CT0082_A3_002</t>
  </si>
  <si>
    <t>CT0082_A3_003</t>
  </si>
  <si>
    <t>CT0082_A4_001</t>
  </si>
  <si>
    <t>Rituximab to placebo + methotrexate</t>
  </si>
  <si>
    <t>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</si>
  <si>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 1.0 g, iv, on days 1 and 15, and a placebo, iv, on days 168 and 182, methylprednisolone: 100 mg, iv, methotrexate: 10-25 mg/ml, po, folate &gt;= 5 mg/week given either as a single dose or as a divided weekly dose</t>
  </si>
  <si>
    <t>Placebo, Methylprednisolone, Methotrexate, Folate</t>
  </si>
  <si>
    <t>CT0082_A4_002</t>
  </si>
  <si>
    <t>CT0082_A4_003</t>
  </si>
  <si>
    <t>CT0082_A5_001</t>
  </si>
  <si>
    <t>Rituximab decreased dose + methotrexate</t>
  </si>
  <si>
    <t>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</si>
  <si>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Rituximab:1.0 g, iv, on days 1 and 15 and 0.5 g, iv, on days 168 and 182, methylprednisolone: 100 mg, iv, methotrexate: 10-25 mg/ml, po, folate &gt;= 5 mg/week given either as a single dose or as a divided weekly dose</t>
  </si>
  <si>
    <t>CT0082_A5_002</t>
  </si>
  <si>
    <t>CT0082_A5_003</t>
  </si>
  <si>
    <t>CT0083</t>
  </si>
  <si>
    <t>NCT00451321</t>
  </si>
  <si>
    <t>CT0083_A1_001</t>
  </si>
  <si>
    <t>Experimental: otelixizumab &lt;3.0 mg</t>
  </si>
  <si>
    <t>Participants from any of the 7 cohorts [3.1 mg, 3.1 mg (5 days), 4.35 mg, 4.35 mg (itc-5), 4.35 mg (itc-30), 6.85 mg and 8.85 mg] receiving a total otelixizumab dose &lt;3.0 mg during the study were analyzed in this cohort</t>
  </si>
  <si>
    <t>Otelixizumab &lt;3 mg</t>
  </si>
  <si>
    <t>Type 1 Diabetes Mellitus</t>
  </si>
  <si>
    <t>Adults 12 to 45 years old who are in good general health
Confirmed diagnosis of insulin requiring type 1 diabetes mellitus with good glycemic control
Measurable C-peptide levels</t>
  </si>
  <si>
    <t>Anti-otelixizumab antibody levels were determined by ELISA</t>
  </si>
  <si>
    <t>Infusion site erythema (Frequency Threshold 5%): 12.50
Hypersensitivity (Frequency Threshold 5%): 0
Injection site rash (Frequency Threshold 5%): 0
Catheter site rash (Frequency Threshold 5%): 0</t>
  </si>
  <si>
    <t>1) Number of Participants With Any Adverse Events (AEs) and Serious Adverse Events (SAEs) [ Time Frame: Up to Month 24 ]
2) Number of Participants With Cytokine Release AE [ Time Frame: Up to Month 24 ]
3) Number of Participants With Abnormal Hematology Values of Potential Clinical Concern (PCC) [ Time Frame: Up to Month 48 ]
4) Number of Participants With Abnormal Clinical Chemistry Values of PCC [ Time Frame: Up to Month 48 ]
5) Number of Participants With Abnormal Urinalysis Dipstick Results [ Time Frame: Up to Month 48 ]
6) Mean Overall Maximum Cytokines Level [ Time Frame: Up to Week 8 ]
7) Number of Participants With Positive Epstein Barr Virus (EBV) Viral Load [ Time Frame: Up to Month 18 ]</t>
  </si>
  <si>
    <t>CT0083_A2_001</t>
  </si>
  <si>
    <t>Experimental: otelixizumab 3.1 mg</t>
  </si>
  <si>
    <t>Participants in cohort 1 received one dose per day of otelixizumab with doses 0.1 mg, 0.2 mg, 0.3 mg and then 0.5 mg x 5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</si>
  <si>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0.5 mg day 4 to 8 as iv infusion administered over 2 hours</t>
  </si>
  <si>
    <t>Infusion site erythema (Frequency Threshold 5%): 0
Hypersensitivity (Frequency Threshold 5%): 6.67
Injection site rash (Frequency Threshold 5%): 0
Catheter site rash (Frequency Threshold 5%): 6.67</t>
  </si>
  <si>
    <t>CT0083_A3_001</t>
  </si>
  <si>
    <t>Experimental: otelixizumab 4.35 mg</t>
  </si>
  <si>
    <t>Participants in cohort 2 received one dose per day of otelixizumab with doses 0.1 mg, 0.2 mg, 0.3 mg, then 0.75 mg x 5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</si>
  <si>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0.75 mg day 4 to 8 as iv infusion administered over 2 hours</t>
  </si>
  <si>
    <t>Infusion site erythema (Frequency Threshold 5%): 0
Hypersensitivity (Frequency Threshold 5%): 5.26
Injection site rash (Frequency Threshold 5%): 5.26
Catheter site rash (Frequency Threshold 5%): 0</t>
  </si>
  <si>
    <t>CT0083_A4_001</t>
  </si>
  <si>
    <t>Experimental: otelixizumab 4.35 mg (itc-15)</t>
  </si>
  <si>
    <t>Participants in itc-15 cohort received one dose per day of otelixizumab with doses 0.1 mg, 0.2 mg, 0.3 mg, then 0.75 x 5 as iv infusion administered over 15 minutes for 8 consecutive days</t>
  </si>
  <si>
    <t>Otelixizumab 0.1 mg day 1 as iv infusion administered over 15 minutes
otelixizumab 0.2 mg day 2 as iv infusion administered over 15 minutes
otelixizumab 0.3 mg day 3 as iv infusion administered over 15 minutes
otelixizumab 0.75 mg day 4 to 8 as iv infusion administered over 15 minutes</t>
  </si>
  <si>
    <t>Infusion site erythema (Frequency Threshold 5%): 14.29
Hypersensitivity (Frequency Threshold 5%): 14.29
Injection site rash (Frequency Threshold 5%): 0
Catheter site rash (Frequency Threshold 5%): 0</t>
  </si>
  <si>
    <t>CT0083_A5_001</t>
  </si>
  <si>
    <t>Experimental: otelixizumab 4.35 mg (itc-30)</t>
  </si>
  <si>
    <t>Participants in itc-30 cohort received one dose per day of otelixizumab with doses 0.1 mg, 0.2 mg, 0.3 mg, then 0.75 x 5 as iv infusion administered over 30 minutes for 8 consecutive days</t>
  </si>
  <si>
    <t>Otelixizumab 0.1 mg day 1 as iv infusion administered over 30 minutes
otelixizumab 0.2 mg day 2 as iv infusion administered over 30 minutes
otelixizumab 0.3 mg day 3 as iv infusion administered over 30 minutes
otelixizumab 0.75 mg day 4 to 8 as iv infusion administered over 30 minutes</t>
  </si>
  <si>
    <t>Infusion site erythema (Frequency Threshold 5%): 0
Hypersensitivity (Frequency Threshold 5%): 0
Injection site rash (Frequency Threshold 5%): 0
Catheter site rash (Frequency Threshold 5%): 0</t>
  </si>
  <si>
    <t>CT0083_A6_001</t>
  </si>
  <si>
    <t>Experimental: otelixizumab 6.85 mg</t>
  </si>
  <si>
    <t>Participants in cohort 3 received one dose per day of otelixizumab with doses 0.1 mg, 0.2 mg, 0.3 mg, 0.75 mg, 1.0 mg, 1.25 mg, 1.5 mg and 1.75 mg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</si>
  <si>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1.75 mg day 8 as iv infusion administered over 2 hours</t>
  </si>
  <si>
    <t>CT0083_A7_001</t>
  </si>
  <si>
    <t>Experimental: otelixizumab 8.85 mg</t>
  </si>
  <si>
    <t>Participants in cohort 4 received one dose per day of otelixizumab with doses 0.1 mg, 0.2 mg, 0.3 mg, 0.75 mg, 1.0 mg, 1.25 mg, 1.50 mg and 3.75 mg as iv infusion administered over 2 hours for 8 consecutive days</t>
  </si>
  <si>
    <t>Otelixizumab 0.1 mg day 1 as iv infusion administered over 2 hours
otelixizumab 0.2 mg day 2 as iv infusion administered over 2 hours
otelixizumab 0.3 mg day 3 as iv infusion administered over 2 hours
otelixizumab 0.75 mg day 4 as iv infusion administered over 2 hours
otelixizumab 1 mg day 5 as iv infusion administered over 2 hours
otelixizumab 1.25 mg day 6 as iv infusion administered over 2 hours
otelixizumab 1.5 mg day 7 as iv infusion administered over 2 hours
otelixizumab 3.75 mg day 8 as iv infusion administered over 2 hours</t>
  </si>
  <si>
    <t>CT0482</t>
  </si>
  <si>
    <t>NCT02792192</t>
  </si>
  <si>
    <t>CT0482_A1_001</t>
  </si>
  <si>
    <t>Experimental: cohort 1a: atezolizumab (bcg-unresponsive nmibc)</t>
  </si>
  <si>
    <t>Treatment period, baseline prevalence</t>
  </si>
  <si>
    <t>Participants received atezolizumab 1200 mg iv infusion q3w, for a maximum of 32 doses or 96 weeks of therapy, whichever comes first</t>
  </si>
  <si>
    <t>Atezolizumab: 1200 mg iv infusion q3w</t>
  </si>
  <si>
    <t>Bladder Cancer</t>
  </si>
  <si>
    <t>18 Years and older
Inclusion Criteria:
Histologically confirmed non-muscle-invasive transitional cell carcinoma (TCC) of the bladder with carcinoma in-situ (CIS)
High-risk NMIBC defined by the following:
BCG-unresponsive NMIBC:
Persistence of high-grade CIS at 6 months following an adequate course of BCG; or Stage/grade progression at 3 months after induction BCG; or Recurrence of high-grade CIS after achieving a disease-free state (i.e., CR) following induction of an adequate course of BCG that occurs less than (&lt;) 6 months after the last exposure to BCG
BCG-relapsing NMIBC:
Recurrence of high-grade CIS after achieving a disease-free state following induction of an adequate course of BCG that occurs greater than or equal to (&gt;/=) 6 months after the last exposure to BCG
Very high-risk (VHR) BCG-naïve NMIBC:
VHR NMIBC, defined as having at least 1 of the following: Multiple and/or large (greater than [&gt;] 3 centimeters [cm]) T1, (HG/G3) tumors; T1, (HG/G3) tumor with concurrent CIS; T1, G3 with CIS in prostatic urethra; Micropapillary variant of non-muscle invasive urothelial carcinoma
For BCG-unresponsive and BCG-relapsing NMIBC, participants must have received an adequate course of BCG
Resection of all pTa/pT1 papillary disease
No prior radiation to bladder or pelvic region
Eastern Cooperative Oncology Group (ECOG) performance status of less than or equal to (&lt;/=) 2;
Life expectancy &gt;/=12 weeks
Adequate hematologic and end-organ function
Creatinine clearance &gt;/=30 milliliters per minute (mL/min) (calculated using the Cockcroft-Gault formula)
For women of childbearing potential: agreement to remain abstinent (refrain from heterosexual intercourse) or use contraceptive methods that result in a failure rate of &lt;1% per year during the treatment period and for at least 5 months after the last dose of study drug. Women must refrain from donating eggs during this same period.
For men receiving BCG: Agreement to remain abstinent (refrain from sexual intercourse) or use a condom
Tumor tissue biopsy within 60 days prior to study entry or availability of an archival specimen obtained within 60 days of study screening</t>
  </si>
  <si>
    <t>Percentage of Participants With Adverse Events [ Time Frame: From Baseline up to end of study (up to approximately 4.3 years) ]
Cohort 1B: Percentage of Participants With DLTs of BCG [ Time Frame: Days 1-21 ]
Cohort 1B: MAD of BCG [ Time Frame: Days 1-21 ]
Percentage of Participants With Complete Response (CR) as Assessed by the Investigator on the Basis of Cystoscopy and Urine Cytology at Month 6 [ Time Frame: 6 months ]</t>
  </si>
  <si>
    <t>CT0499</t>
  </si>
  <si>
    <t>NCT02951156</t>
  </si>
  <si>
    <t>CT0499_A3_001</t>
  </si>
  <si>
    <t>Experimental: phase 1b arm c (avelumab 10 mg/kg/rituximab 375 mg/m2/bendamustine 90 mg/m2)</t>
  </si>
  <si>
    <t>Overall study-baseline</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</si>
  <si>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t>
  </si>
  <si>
    <t>Avelumab 10 mg/kg
rituximab 375 mg/m^2
bendamustine 90 mg/m^2</t>
  </si>
  <si>
    <t>Avelumab, Bendamustine</t>
  </si>
  <si>
    <t>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8. Baseline measurable disease with at least 1 bi dimensional lesion with longest diameter (LDi) &gt;1.5cm on CT scan which is FDG avid on PET scan
9. A biopsy (archived or Screening/recent) will be collected at Screening
10. At least 18years of age (or &gt;=20 years in Japan)
11. Eastern Cooperative Oncology Group (ECOG) Performance Status (PS) 0 or 1</t>
  </si>
  <si>
    <t>1. Number of Participants With Dose Limiting Toxicities (DLT) [Time Frame: Day 1 Cycle 1 up to 4 Weeks]
2. Objective Response Rate (ORR) as Assessed by Investigator Per Lugano Response Classification Criteria [Time Frame: Randomization until date of PD, start of new anticancer therapy, discontinuation from study or death due to any cause, whichever occurred first (maximum up to 36 months)]</t>
  </si>
  <si>
    <t>CT0084</t>
  </si>
  <si>
    <t>NCT00494780</t>
  </si>
  <si>
    <t>CT0084_A1_002</t>
  </si>
  <si>
    <t>500 mg ofatumumab + chop</t>
  </si>
  <si>
    <t>Treatment period: visit 28 (9 months after last dose)</t>
  </si>
  <si>
    <t>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t>
  </si>
  <si>
    <t>300 mg in cycle 1
500 mg in cycles 2 to 6
cyclophosphamide, doxorubicin, vincristine, prednisolone</t>
  </si>
  <si>
    <t>Cyclophosphamide, Doxorubicin, Vincristine, Prednisolone</t>
  </si>
  <si>
    <t>Patient with Follicular Lymphoma (FL)
Confirmed diagnosis of Follicular lymphoma
18 years or above
Verbal and written information about the study</t>
  </si>
  <si>
    <t>Analysis of HAHA</t>
  </si>
  <si>
    <t>Number of Participants With the Indicated Overall Best Response (OBR) at Visit 26 (3 Months After the Last Infusion of Ofatumumab) [ Time Frame: Maximum of 23 months after the start of treatment ]</t>
  </si>
  <si>
    <t>CT0084_A2_002</t>
  </si>
  <si>
    <t>1000 mg ofatumumab + chop</t>
  </si>
  <si>
    <t>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t>
  </si>
  <si>
    <t>300 mg in cycle 1
1000 mg in cycles 2 to 6
cyclophosphamide, doxorubicin, vincristine, prednisolone</t>
  </si>
  <si>
    <t>CT0084_A1_003</t>
  </si>
  <si>
    <t>Treatment period: visit 33 (24 months after last dose)</t>
  </si>
  <si>
    <t>CT0084_A2_003</t>
  </si>
  <si>
    <t>CT0085</t>
  </si>
  <si>
    <t>NCT00500539</t>
  </si>
  <si>
    <t>CT0085_A1_001</t>
  </si>
  <si>
    <t>Anti-Omalizumab Antibodies</t>
  </si>
  <si>
    <t>Treatment period (24 weeks) + follow up period (16 weeks)</t>
  </si>
  <si>
    <t>The determined dose was injected subcutaneously every 2 weeks or every 4 weeks. dose and dosing interval were determined based on patient body weight and pre-treatment serum ige level; a dosing table was used</t>
  </si>
  <si>
    <t>Omalizumab sc every 2 weeks or every 4 weeks</t>
  </si>
  <si>
    <t>Patients 12 years old or above with moderate to severe allergic asthma
Body weight greater than 30kg and less than 150 kg and total serum IgE level greater than 30 to less than 700 IU/ml
Diagnosis of allergic asthma greater than 1 year duration, according to the American Thoracic Society criteria (14) and at screening, a history consistent with clinical features of moderate to severe persistent asthma.
Positive skin prick test (diameter of wheel is greater than 3mm) to at least one perennial allergen within the previous one year to visit 1, to which the patient will be exposed on a regular basis (most days) for the duration of the study.
No clinically significant asthma exacerbations that required treatment with systemic corticosteroids during the four weeks immediately prior to screening visit (Visit 1) and during screening period (between Visit 1 and 2)
Demonstrated evidence of inadequate asthma symptom control, despite treatment with ICS according to clinical features of moderate to severe persistent asthma</t>
  </si>
  <si>
    <t>Fab HAHA Positive - Negative at baseline</t>
  </si>
  <si>
    <t>The Number of Participants With Confirmed Positive Human Antihuman Antibody (HAHA) Results at the End of the 16-week Follow-up Period [ Time Frame: 16 weeks after last dose ]</t>
  </si>
  <si>
    <t>CT0086</t>
  </si>
  <si>
    <t>NCT00515463</t>
  </si>
  <si>
    <t>CT0086_A1_001</t>
  </si>
  <si>
    <t>Experimental: denosumab - vial</t>
  </si>
  <si>
    <t>Treatment period (month 6)</t>
  </si>
  <si>
    <t>Participants received denosumab 60 mg subcutaneous injection using a standard vial on day 1 and at month 6</t>
  </si>
  <si>
    <t>Denosumab 60 mg sc using a standard vial on day 1 and month 6</t>
  </si>
  <si>
    <t>Low Bone Mineral Density
Osteopenia
Osteoporosis</t>
  </si>
  <si>
    <t>Patients who have successfully completed the 20050141 study (NCT00330460):
Must have received all SC investigational product administrations in 20050141
Must not have taken any proscribed therapies in 20050141
Subjects who were in the alendronate or denosumab treatment group are allowed
Provide signed informed consent before any study-specific procedures are conducted
Patients aged 18 years and older</t>
  </si>
  <si>
    <t>An electrochemiluminescent bridging immunoassay was used to test blood samples for binding antibodies to denosumab</t>
  </si>
  <si>
    <t>Number of Participants Who Tested Positive for Anti-denosumab Antibodies at Month 6 [ Time Frame: 6 months ]</t>
  </si>
  <si>
    <t>CT0086_A2_001</t>
  </si>
  <si>
    <t>Experimental: denosumab - prefilled syringe</t>
  </si>
  <si>
    <t>Participants received denosumab 60 mg subcutaneous injection using a pre-filled syringe on day 1 and at month 6</t>
  </si>
  <si>
    <t>Denosumab 60 mg sc using a pre-filled syringe on day 1 and month 6</t>
  </si>
  <si>
    <t>CT0086_A1_002</t>
  </si>
  <si>
    <t>Treatment period (month 12)</t>
  </si>
  <si>
    <t>CT0086_A2_002</t>
  </si>
  <si>
    <t>CT0087</t>
  </si>
  <si>
    <t>NCT00516893</t>
  </si>
  <si>
    <t>CT0087_A1_001</t>
  </si>
  <si>
    <t>Experimental: natalizumab high titer</t>
  </si>
  <si>
    <t>Treatment period: week 0 (baseline) to week 36</t>
  </si>
  <si>
    <t>Natalizumab high titer 300 mg administered as intravenous (iv) infusion over 60 minutes once every 4 weeks for up to 9 doses</t>
  </si>
  <si>
    <t>Ages Eligible for Study: 18 Years to 55 Years (Adult)
Diagnosis of a relapsing form of MS
Must fall within the therapeutic indications stated in the locally approved label for natalizumab
Other protocol-defined inclusion criteria may apply</t>
  </si>
  <si>
    <t>Number of Participants With Anti-Natalizumab Antibody Negative, Transient Positive, and Persistent Positive Status [ Time Frame: Assessed every 12 weeks from Week 0 (Baseline) to Week 36 ]</t>
  </si>
  <si>
    <t>CT0088</t>
  </si>
  <si>
    <t>NCT00523341</t>
  </si>
  <si>
    <t>CT0088_A1_001</t>
  </si>
  <si>
    <t>Experimental: placebo to denosumab</t>
  </si>
  <si>
    <t>Open-label extension period</t>
  </si>
  <si>
    <t>Participants who were randomized to placebo in the core study received a 60 mg subcutaneous injection of denosumab every 6 months for up to seven years in the extension study</t>
  </si>
  <si>
    <t>Denosumab 60 mg sc q6w</t>
  </si>
  <si>
    <t>Osteopenia
Osteoporosis</t>
  </si>
  <si>
    <t>Postmenopausal women who have attended the 20030216 (NCT00089791) study month 36 visit will be eligible to participate if they meet the inclusion given below
Subjects must sign the informed consent before any study specific procedures are performed and agree to receive denosumab 60 mg subcutaneous injection every 6 months
Subjects must not have discontinued investigational product during the 20030216 study and must have attended the 20030216 study month 36 visit
Subjects must be re-consented prior to (or at) the 24 month visit for participation beyond month 24
Patients aged 60 Years to 94 Years</t>
  </si>
  <si>
    <t>Drug Hypersensitivity (Serious adverse event): 0
Hypersensitivity (Serious adverse event): 0</t>
  </si>
  <si>
    <t>Number of Participants With Adverse Events (AEs) [Time Frame: 84 months]
Number of Participants With Laboratory Toxicities of Grade &gt;= 3 [Time Frame: 84 months]
Number of Participants With Antibodies to Denosumab [Time Frame: Every 12 months through Month 84]</t>
  </si>
  <si>
    <t>CT0088_A2_001</t>
  </si>
  <si>
    <t>Participants who were randomized to denosumab in the core study received a 60 mg subcutaneous injection of denosumab every 6 months for up to seven years in the extension study (total of 10 years treatment)</t>
  </si>
  <si>
    <t>Drug Hypersensitivity (Serious adverse event): 0.04
Hypersensitivity (Serious adverse event): 0.04</t>
  </si>
  <si>
    <t>CT0594_A2_003</t>
  </si>
  <si>
    <t>Anti-Polyethylene Glycol Antibodies</t>
  </si>
  <si>
    <t>CT0089</t>
  </si>
  <si>
    <t>NCT00545129</t>
  </si>
  <si>
    <t>CT0089_A1_002</t>
  </si>
  <si>
    <t>Treatment period-week 4</t>
  </si>
  <si>
    <t>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t>
  </si>
  <si>
    <t>Tanezumab 10 mg over 5 minutes on day 1, along with background opioid medication administered daily for 113 days</t>
  </si>
  <si>
    <t>Neoplasm Metastasis
Palliative Care</t>
  </si>
  <si>
    <t>Opioids</t>
  </si>
  <si>
    <t>18 Years and older (Adult, Older Adult)
Prostate cancer, breast cancer, renal cell carcinoma or multiple myeloma that has spread to bone, causing moderate to severe bone pain.
Requires daily opioid medication</t>
  </si>
  <si>
    <t>Human serum samples were analyzed using electrochemiluminescent (ECL) immunoassay for the presence of anti-tanezumab antibodies. Same participant may have positive (titer value &gt;=4.32) anti-tanezumab antibodies result at more than 1 time point</t>
  </si>
  <si>
    <t>Change From Baseline in Daily Average Pain Intensity Numeric Rating Scale (NRS) Score at Week 6 [ Time Frame: Baseline, Week 6 ]</t>
  </si>
  <si>
    <t>CT0089_A1_003</t>
  </si>
  <si>
    <t>Treatment period-week 6</t>
  </si>
  <si>
    <t>CT0089_A1_004</t>
  </si>
  <si>
    <t>Treatment period-12</t>
  </si>
  <si>
    <t>CT0089_A1_005</t>
  </si>
  <si>
    <t>Treatment period-16</t>
  </si>
  <si>
    <t>CT0599</t>
  </si>
  <si>
    <t>NCT04201262</t>
  </si>
  <si>
    <t>CT0599_A1_001</t>
  </si>
  <si>
    <t>Participants received a weight-based loading dose of ravulizumab via intravenous (iv) infusion on day 1, followed by weight-based maintenance doses on day 15, then once every 8 weeks until the end of primary treatment period (up to 2.25 years)</t>
  </si>
  <si>
    <t>Ravulizumab weight-based loading dose iv infusion on day 1, followed by weight-based maintenance doses on day 15, then q8w</t>
  </si>
  <si>
    <t>Neuromyelitis Optica
Neuromyelitis Optica Spectrum Disorder</t>
  </si>
  <si>
    <t>Ages Eligible for Study: 18 Years and older (Adult, Older Adult)
Anti-aquaporin-4 antibody-positive and a diagnosis of NMOSD as defined by the 2015 international consensus diagnostic criteria
At least 1 attack or relapse in the last 12 months prior to the Screening Period
Expanded Disability Status Scale score &lt;=7
Participants who enter the study receiving supportive immunosuppressive therapy must be on a stable dosing regimen of adequate duration prior to Screening
Body weight &gt;=40 kilograms
Contraceptive use by men or women should be consistent with local regulations regarding the methods of contraception for those participating in clinical studies</t>
  </si>
  <si>
    <t>validated assay method</t>
  </si>
  <si>
    <t>Injection site reaction (Frequency Threshold 0%): 1.72</t>
  </si>
  <si>
    <t>Number of Participants With an Adjudicated On-trial Relapse in the Primary Treatment Period [ Time Frame: Baseline up to 2.25 years (end of the Primary Treatment Period) ]</t>
  </si>
  <si>
    <t>CT0314</t>
  </si>
  <si>
    <t>NCT01989676</t>
  </si>
  <si>
    <t>CT0314_A1_001</t>
  </si>
  <si>
    <t>Experimental: trazimera</t>
  </si>
  <si>
    <t>Treatment period(cycle 1 day 1 (prior to treatment))</t>
  </si>
  <si>
    <t>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</si>
  <si>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</si>
  <si>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Metastatic Breast Cancer</t>
  </si>
  <si>
    <t>Ages Eligible for Study: 18 Years and older(Adult, Older Adult)
Histologically confirmed diagnosis of breast cancer.
Presence of metastatic disease.
Documentation of HER2 gene amplification or overexpression.
Available tumor tissue for central review of HER2 status.
At least 1 measurable lesion as defined by RECIST 1.1.
Eastern Cooperative Oncology Group status of 0 to 2.
Left ventricular ejection fraction within institutional range of normal, measured by either two dimensional echocardiogram or multigated acquisition scan</t>
  </si>
  <si>
    <t>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t>
  </si>
  <si>
    <t>Drug Hypersensitivity: 0.29
Hypersensitivity: 0.29</t>
  </si>
  <si>
    <t>Triple</t>
  </si>
  <si>
    <t>Objective Response Rate (ORR) Derived From Central Radiology Assessments: ITT Population [ Time Frame: From the date of randomization until all participants had either completed the Week 33 tumor assessment or discontinued study drug earlier than the Week 33 visit ]</t>
  </si>
  <si>
    <t>CT0465_A1_001</t>
  </si>
  <si>
    <t>Placebo matched to tanezumab (rn624 or pf-04383119) injection administered subcutaneously on day 1 (baseline), week 8 and week 16</t>
  </si>
  <si>
    <t>Placebo matched to tanezumab sc on day 1 (baseline), week 8 and week 16</t>
  </si>
  <si>
    <t>CT0425_A2_001</t>
  </si>
  <si>
    <t>Active comparator: nsaid</t>
  </si>
  <si>
    <t>Non-steroidal anti-inflammatory drug (nsaid) tablets (naproxen 500 mg, celecoxib 100 mg, or diclofenac er 75 mg), administered orally, twice daily, from baseline up to week 56 and placebo matched to tanezumab (rn624 or pf-04383119) injection administered sc once every 8 weeks, from baseline up to week 48</t>
  </si>
  <si>
    <t>Naproxen 500 mg, celecoxib 100 mg, or diclofenac er 75 mg), administered orally, twice daily, from baseline up to week 56 and placebo matched to tanezumab (rn624 or pf-04383119) injection administered sc once every 8 weeks, from baseline up to week 48</t>
  </si>
  <si>
    <t>Naproxen, Celecoxib, Diclofenac</t>
  </si>
  <si>
    <t>CT0090</t>
  </si>
  <si>
    <t>NCT00554606</t>
  </si>
  <si>
    <t>CT0090_A1_005</t>
  </si>
  <si>
    <t>Canakinumab (acz885)</t>
  </si>
  <si>
    <t>Week 6 - blq</t>
  </si>
  <si>
    <t>Participants received one single dose of 600 mg canakinumab via intravenous infusion on day 1 and thereafter every 6 weeks until completion of the 54-week treatment period</t>
  </si>
  <si>
    <t>Canakinumab: 600 mg via iv infusion on day 1 and thereafter q6w until completion of the 54-week treatment period</t>
  </si>
  <si>
    <t>18 Years to 75 Years (Adult, Older Adult)
Patients (male and non-pregnant, non-lactating females) who completed the core CACZ885A2204, CACZ885A2206, or CACZ885A2207 study without serious or severe drug-related adverse effects may enter the extension study upon signing informed consent</t>
  </si>
  <si>
    <t>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t>
  </si>
  <si>
    <t>Number of Participants With Adverse Events and Serious Adverse Events [ Time Frame: From start of the study up to End Of Study (Week 60) ]</t>
  </si>
  <si>
    <t>CT0090_A1_006</t>
  </si>
  <si>
    <t>Week 6 - alq</t>
  </si>
  <si>
    <t>CT0090_A1_007</t>
  </si>
  <si>
    <t>Week 12 - blq</t>
  </si>
  <si>
    <t>CT0090_A1_008</t>
  </si>
  <si>
    <t>Week 12 - alq</t>
  </si>
  <si>
    <t>CT0090_A1_009</t>
  </si>
  <si>
    <t>Week 24 - blq</t>
  </si>
  <si>
    <t>CT0090_A1_010</t>
  </si>
  <si>
    <t>Week 24 - alq</t>
  </si>
  <si>
    <t>CT0090_A1_011</t>
  </si>
  <si>
    <t>Week 36 - blq</t>
  </si>
  <si>
    <t>CT0090_A1_012</t>
  </si>
  <si>
    <t>Week 36 - alq</t>
  </si>
  <si>
    <t>CT0090_A1_013</t>
  </si>
  <si>
    <t>Week 48 - blq</t>
  </si>
  <si>
    <t>CT0090_A1_014</t>
  </si>
  <si>
    <t>Week 48 - alq</t>
  </si>
  <si>
    <t>CT0090_A1_015</t>
  </si>
  <si>
    <t>End of study - blq</t>
  </si>
  <si>
    <t>CT0090_A1_016</t>
  </si>
  <si>
    <t>End of study - alq</t>
  </si>
  <si>
    <t>CT0091</t>
  </si>
  <si>
    <t>NCT00568321</t>
  </si>
  <si>
    <t>CT0091_A1_001</t>
  </si>
  <si>
    <t>Experimental: tanezumab 50 mcg/kg</t>
  </si>
  <si>
    <t>Participants received single iv infusion of tanezumab (rn624 or pf 04383119) 50 microgram per kilogram (mcg/kg) at baseline (day 1)</t>
  </si>
  <si>
    <t>Tanezumab 50 mcg/kg at baseline (day 1)</t>
  </si>
  <si>
    <t>Neuralgia, Postherpetic</t>
  </si>
  <si>
    <t>18 Years and older (Adult, Older Adult)
Male or female of any race, at least 18 years of age
Patients must have pain present for more than 3 months after healing of the herpes zoster skin rash
Has a pain score at screening that qualifies
Completes at least 3 average daily pain diaries during the 3 days prior to randomization and has an average pain level that qualifies
Body Mass Index less than or equal to 39 kg/m2
If female, is post-menopausal, surgically sterile, or uses adequate contraception consisting of 2 forms of birth control, one of which must be barrier method, is not lactating, and is not breastfeeding
Male patients must agree that female spouses/partners will use contraception as defined above or be of nonchildbearing potential (post-menopausal or surgically sterile)
Patients must be willing and able to comply with scheduled visits, treatment plan, laboratory tests, and other study procedures
Patients must consent in writing to participate in the study</t>
  </si>
  <si>
    <t>Human serum ADA samples were analyzed for the presence or absence of anti-tanezumab antibodies by using a semi quantitative enzyme -linked immunosorbent assay (ELISA)</t>
  </si>
  <si>
    <t>Change From Baseline in Average Daily Pain Numeric Rating Scale (NRS) Score at Week 6 [ Time Frame: Baseline, Week 6 ]</t>
  </si>
  <si>
    <t>CT0091_A2_001</t>
  </si>
  <si>
    <t>Experimental: tanezumab 200 mcg/kg</t>
  </si>
  <si>
    <t>Participants received single iv infusion of tanezumab (rn624 or pf 04383119) 200 mcg/kg at baseline (day 1)</t>
  </si>
  <si>
    <t>Tanezumab 200 mcg/kg at baseline (day 1)</t>
  </si>
  <si>
    <t>CT0056_A2_002</t>
  </si>
  <si>
    <t>Day 14</t>
  </si>
  <si>
    <t>CT0092</t>
  </si>
  <si>
    <t>NCT00576758</t>
  </si>
  <si>
    <t>CT0092_A1_002</t>
  </si>
  <si>
    <t>Experimental: obinutuzumab</t>
  </si>
  <si>
    <t>Treatment period (up to 43.2 months)</t>
  </si>
  <si>
    <t>Participants received 1000 mg obinutuzumab intravenous (iv) infusion once a week on days 1, 8, 15, and 22 in the induction period. 2 months following the last infusion, participants without disease progression, were eligible to receive a 1000 mg iv infusion every two months for 2 years in the extension period. all participants received oral acetaminophen/ paracetamol (1000 mg) and an antihistamine such as diphenhydramine (50-100 mg), 30-60 minutes prior to each infusion</t>
  </si>
  <si>
    <t>Obinutuzumab: 1000 mg once a week on days 1, 8, 15, and 22 (induction period)
participants without disease progression, were eligible to receive a 1000 mg iv infusion every two months for 2 years in the extension period</t>
  </si>
  <si>
    <t>Non-Hodgkin'S Lymphoma</t>
  </si>
  <si>
    <t>adult patients, &gt;=18 years of age
relapsed CD20+ indolent B-cell non-Hodgkin's lymphoma
documented history of response of &gt;/= 6 months duration from last rituximab-containing regimen
clinical indication for treatment as determined by the investigator
Eastern Cooperative Oncology Group (ECOG) performance status 0-2</t>
  </si>
  <si>
    <t>Percentage of Participants With Overall Response At the End of Induction Period [ Time Frame: Randomization to clinical cutoff: 01 September 2011 (Up to 70 days) ]</t>
  </si>
  <si>
    <t>CT0093</t>
  </si>
  <si>
    <t>NCT00584870</t>
  </si>
  <si>
    <t>CT0093_A1_001</t>
  </si>
  <si>
    <t>Experimental: tanezumab</t>
  </si>
  <si>
    <t>Single intravenous infusion of tanezumab (rn624 or pf-04383119) 200 microgram per kilogram (mcg/kg) at baseline (day 1) along with placebo matched to naproxen tablet orally twice daily up to week 12</t>
  </si>
  <si>
    <t>Tanezumab 200 mcg/kg at baseline (day 1) along with placebo matched to naproxen tablet orally twice daily up to week 12</t>
  </si>
  <si>
    <t>Male or female of any race, &gt;18 years of age and have BMI &lt;=39 kg/m2
Present with duration of chronic low back pain of ≥3 months requiring regular use of analgesic medication (&gt;4 days per week for the past month)
Primary location of low back pain is between the 12th thoracic vertebra and the lower gluteal folds, with or without radiation into the posterior thigh, classified as Category 1 or 2 according to the classification of the Quebec Task Force in Spinal Disorders
Must have a score of &gt;=4 for Low Back Pain Intensity (NRS) while on current treatment at Screening, and completes at least 4 daily pain diaries during the 5 days prior to Randomization, with an average Low Back Pain Intensity (NRS) score of &gt;=4</t>
  </si>
  <si>
    <t>Human serum anti-drug antibody (ADA) samples were analyzed for the presence or absence of anti-tanezumab antibodies by using the semi-quantitative ELISA</t>
  </si>
  <si>
    <t>Change From Baseline in Daily Average Low Back Pain Intensity (LBPI) Score at Week 6 [ Time Frame: Baseline, Week 6 ]</t>
  </si>
  <si>
    <t>CT0094</t>
  </si>
  <si>
    <t>NCT00586924</t>
  </si>
  <si>
    <t>CT0094_A1_001</t>
  </si>
  <si>
    <t>Experimental: moxetumomab pasudotox 5 mcg/kg</t>
  </si>
  <si>
    <t>Participants received intravenous infusion of 5 microgram per kilogram (mcg/kg) moxetumomab pasudotox (cat-8015) on days 1, 3, and 5 of every 28-day cycle and continued cycles of therapy until complete response (cr), progressive disease (pd), initiation of alternative anticancer therapy, unacceptable toxicity, development of neutralizing antibodies, or another reason to discontinue therapy</t>
  </si>
  <si>
    <t>Moxetumomab pasudotox 5 mcg/kg on days 1, 3, and 5 of every 28-day cycle &amp; continued cycles of therapy until complete response</t>
  </si>
  <si>
    <t>Hairy Cell Leukemia</t>
  </si>
  <si>
    <t>•Confirmed diagnosis of HCL
•Measurable disease
•Participant's must have had at least 2 prior systemic therapies
•There must have been at least 2 prior courses of purine analog, or 1 if the response to this course lasted less than (&lt;) 2 years
•If the participant had unacceptable toxicity to purine analog
• Eastern Cooperative Oncology Group (ECOG) performance status of 0-2
• Participant's with other cancers who meet eligibility criteria and have less than 5 years of disease free survival will be considered on a case-by-case basis
• Life expectancy of greater than 6 months, as assessed by principal investigator
• Must be able to understand and sign informed consent
• Must be at least 18 years old
• Female and male participants must agree to use an approved method of contraception during the study</t>
  </si>
  <si>
    <t>1. Number of Participants With Dose Limiting Toxicities (DLTs) [ Time Frame: Cycle 1 Day 1 to Cycle 2 Day 10 (each cycle duration was 28 days) ]
2. Number of Participants With Treatment Emergent Adverse Events (TEAEs) and Treatment Emergent Serious Adverse Events (TESAEs) [ Time Frame: From start of study drug administration until 30 days after the last dose of study drug (approximately 8 years) ]
3. Number of Participants With Vital Signs Abnormalities Recorded as Treatment-Emergent Adverse Events (TEAEs) [ Time Frame: From start of study drug administration until 30 days after the last dose of study drug (approximately 8 years) ]
4. Number of Participants With Clinically Relevant Electrocardiogram (ECG) Abnormalities Recorded as Adverse Events (AEs) [ Time Frame: From start of study drug administration until 30 days after the last dose of study drug (approximately 8 years) ]
5. Number of Participants With Clinically Significant Laboratory Abnormalities Recorded as Treatment-Emergent Adverse Events (TEAEs) [ Time Frame: From start of study drug administration until 30 days after the last dose of study drug (approximately 8 years) ]
6. Number of Participants With Objective Response Rate (ORR): Complete Response (CR) or Partial Response (PR) [ Time Frame: From Baseline (predose of Cycle 1 Day 1) through end of study (until CR, PD, initiation of alternative therapy, unacceptable toxicity, development of neutralizing antibodies, or other study discontinuation reasons) (approximately 8 years) ]
7. Number of Participants With Complete Response (CR) [ Time Frame: From Baseline (predose of Cycle 1 Day 1) through end of study (until CR, PD, initiation of alternative therapy, unacceptable toxicity, development of neutralizing antibodies, or other study discontinuation reasons) (approximately 8 years) ]
8. Number of Participants With Partial Response (PR) [ Time Frame: From Baseline (predose of Cycle 1 Day 1) through end of study (until CR, PD, initiation of alternative therapy, unacceptable toxicity, development of neutralizing antibodies, or other study discontinuation reasons) (approximately 8 years) ]
9. Number of Participants With Stable Disease (SD) [ Time Frame: From Baseline (predose of Cycle 1 Day 1) through end of study (until CR, PD, initiation of alternative therapy, unacceptable toxicity, development of neutralizing antibodies, or other study discontinuation reasons) (approximately 8 years) ]
10. Number of Participants With Progressive Disease (PD) [ Time Frame: From Baseline (predose of Cycle 1 Day 1) through end of study (until CR, PD, initiation of alternative therapy, unacceptable toxicity, development of neutralizing antibodies, or other study discontinuation reasons) (approximately 8 years) ]
11. Time to Complete Response [ Time Frame: From Baseline (predose of Cycle 1 Day 1) through end of study (until CR, PD, initiation of alternative therapy, unacceptable toxicity, development of neutralizing antibodies, or other study discontinuation reasons) (approximately 8 years) ]
12. Time to Objective Response [ Time Frame: From Baseline (predose of Cycle 1 Day 1) through end of study (until CR, PD, initiation of alternative therapy, unacceptable toxicity, development of neutralizing antibodies, or other study discontinuation reasons) (approximately 8 years) ]
13. Duration of Complete Response [ Time Frame: From Baseline (predose of Cycle 1 Day 1) through end of study (until CR, PD, initiation of alternative therapy, unacceptable toxicity, development of neutralizing antibodies, or other study discontinuation reasons) (approximately 8 years) ]
14. Duration of Objective Response [ Time Frame: From Baseline (predose of Cycle 1 Day 1) through end of study (until CR, PD, initiation of alternative therapy, unacceptable toxicity, development of neutralizing antibodies, or other study discontinuation reasons) (approximately 8 years) ]
15. Time to Progression [ Time Frame: From Baseline (predose of Cycle 1 Day 1) through end of study (until CR, PD, initiation of alternative therapy, unacceptable toxicity, development of neutralizing antibodies, or other study discontinuation reasons) (approximately 8 years) ]
16. Progression-free Survival (PFS) [ Time Frame: From Baseline (predose of Cycle 1 Day 1) through end of study (until CR, PD, initiation of alternative therapy, unacceptable toxicity, development of neutralizing antibodies, or other study discontinuation reasons) (approximately 8 years) ]
17. Time to Reach Maximum Observed Plasma Concentration (Tmax) of Moxetumomab Pasudotox for Cycle 1 on Day 1 [ Time Frame: Cycle 1 Day 1: pre-infusion; at 15 minutes (min) during the infusion; at the end of infusion (approximately 5-7 minutes before the end of infusion); and at 1, 1.5, 2, 4, 8, and 12 hours (h) post infusion ]
18. Time to Reach Maximum Observed Plasma Concentration (Tmax) of Moxetumomab Pasudotox for Cycle 1 on Day 5 [ Time Frame: Cycle 1 Day 5: pre infusion; at 15 min during the infusion, at the end of infusion (approximately 5-7 minutes before the end of infusion); and at 1, 1.5, 2, 4, 8, and 12 h post infusion ]
19. Maximum Observed Serum Concentration (Cmax) for Moxetumomab Pasudotox for Cycle 1 on Day 1 [ Time Frame: Cycle 1 Day 1: pre-infusion; at 15 min during the infusion; at the end of infusion (approximately 5-7 minutes before the end of infusion); and at 1, 1.5, 2, 4, 8, and 12 h post infusion ]
20. Maximum Observed Serum Concentration (Cmax) for Moxetumomab Pasudotox for Cycle 1 on Day 5 [ Time Frame: Cycle 1 Day 5: pre infusion; at 15 min during the infusion, at the end of infusion (approximately 5-7 minutes before the end of infusion); and at 1, 1.5, 2, 4, 8, and 12 h post infusion ]
21. Area Under the Curve From Time Zero to the Time of Last Quantifiable Concentration (AUC[0-last]) of Moxetumomab Pasudotox for Cycle 1 on Day 1 [ Time Frame: Cycle 1 Day 1: pre-infusion; at 15 min during the infusion; at the end of infusion (approximately 5-7 minutes before the end of infusion); and at 1, 1.5, 2, 4, 8, and 12 h post infusion ]
22. Area Under the Curve From Time Zero to the Time of Last Quantifiable Concentration (AUC[0-last]) of Moxetumomab Pasudotox for Cycle 1 on Day 5 [ Time Frame: Cycle 1 Day 5: pre infusion; at 15 min during the infusion, at the end of infusion (approximately 5-7 minutes before the end of infusion); and at 1, 1.5, 2, 4, 8, and 12 h post infusion ]
23. Systemic Clearance (CL) of Moxetumomab Pasudotox for Cycle 1 on Day 1 [ Time Frame: Cycle 1 Day 1: pre-infusion; at 15 min during the infusion; at the end of infusion (approximately 5-7 minutes before the end of infusion); and at 1, 1.5, 2, 4, 8, and 12 h post infusion ]
24. Systemic Clearance (CL) of Moxetumomab Pasudotox for Cycle 1 on Day 5 [ Time Frame: Cycle 1 Day 5: pre infusion; at 15 min during the infusion, at the end of infusion (approximately 5-7 minutes before the end of infusion); and at 1, 1.5, 2, 4, 8, and 12 h post infusion ]
25. Terminal Phase Elimination Half Life (t1/2) of Moxetumomab Pasudotox for Cycle 1 on Day 1 [ Time Frame: Cycle 1 Day 1: pre-infusion; at 15 min during the infusion; at the end of infusion (approximately 5-7 minutes before the end of infusion); and at 1, 1.5, 2, 4, 8, and 12 h post infusion ]
26. Terminal Phase Elimination Half Life (t1/2) of Moxetumomab Pasudotox for Cycle 1 on Day 5 [ Time Frame: Cycle 1 Day 5: pre infusion; at 15 min during the infusion, at the end of infusion (approximately 5-7 minutes before the end of infusion); and at 1, 1.5, 2, 4, 8, and 12 h post infusion ]
27. AUC Accumulation Ratio of Moxetumomab Pasudotox for Cycle 1 [ Time Frame: Cycle 1 Day 1 and Day 5: pre-infusion, at 15 min during the infusion, at the end of infusion, and at 1, 1.5, 2, 4, 8, and 12 h post infusion ]
28. Cmax Accumulation Ratio of Moxetumomab Pasudotox for Cycle 1 [ Time Frame: Cycle 1 Day 1 and Day 5: pre-infusion, at 15 min during the infusion, at the end of infusion, and at 1, 1.5, 2, 4, 8, and 12 h post infusion ]</t>
  </si>
  <si>
    <t>CT0094_A2_001</t>
  </si>
  <si>
    <t>Experimental: moxetumomab pasudotox 10 mcg/kg</t>
  </si>
  <si>
    <t>Participants received intravenous infusion of 10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</si>
  <si>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10 mcg/kg on days 1, 3, and 5 of every 28-day cycle &amp; continued cycles of therapy until complete response</t>
  </si>
  <si>
    <t>CT0094_A3_001</t>
  </si>
  <si>
    <t>Experimental: moxetumomab pasudotox 20 mcg/kg</t>
  </si>
  <si>
    <t>Participants received intravenous infusion of 20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</si>
  <si>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20 mcg/kg on days 1, 3, and 5 of every 28-day cycle &amp; continued cycles of therapy until complete response</t>
  </si>
  <si>
    <t>CT0094_A4_001</t>
  </si>
  <si>
    <t>Experimental: moxetumomab pasudotox 30 mcg/kg</t>
  </si>
  <si>
    <t>Participants received intravenous infusion of 30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</si>
  <si>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30 mcg/kg on days 1, 3, and 5 of every 28-day cycle &amp; continued cycles of therapy until complete response</t>
  </si>
  <si>
    <t>CT0094_A5_001</t>
  </si>
  <si>
    <t>Experimental: moxetumomab pasudotox 40 mcg/kg</t>
  </si>
  <si>
    <t>Participants received intravenous infusion of 40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</si>
  <si>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40 mcg/kg on days 1, 3, and 5 of every 28-day cycle &amp; continued cycles of therapy until complete response</t>
  </si>
  <si>
    <t>CT0094_A6_001</t>
  </si>
  <si>
    <t>Experimental: moxetumomab pasudotox 50 mcg/kg</t>
  </si>
  <si>
    <t>Participants received intravenous infusion of 50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</si>
  <si>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50 mcg/kg on days 1, 3, and 5 of every 28-day cycle &amp; continued cycles of therapy until complete response</t>
  </si>
  <si>
    <t>CT0095</t>
  </si>
  <si>
    <t>NCT00587457</t>
  </si>
  <si>
    <t>CT0095_A1_001</t>
  </si>
  <si>
    <t>Participants received a single intravenous infusion of 5 mcg/kg moxetumomab pasudotox (cat-8015) on days 1, 3, and 5 of every 28-day cycle and continued cycles of therapy until progressive disease (pd) or until otherwise they become ineligible</t>
  </si>
  <si>
    <t>Moxetumomab pasudotox 5 mcg/kg on days 1, 3, and 5 of every 28-day cycle</t>
  </si>
  <si>
    <t>Leukemia, Lymphoma, Chronic Lymphocytic
Leukemia, Prolymphocytic Leukemia, Small
Lymphocytic Lymphoma</t>
  </si>
  <si>
    <t>• Confirmed diagnosis of B-Cell Leukemia [(chronic lymphocytic leukemia (CLL), prolymphocytic leukemia (PLL), or Small lymphocytic leukemia (SLL)]
• Measurable Disease
• Disease characteristics: Participants with CLL or SLL are eligible if they have failed 2 or more prior courses of standard chemo and/or biologic therapy (example, Rituxan) and PLL will be eligible if they have failed at least one prior standard chemotherapeutic regimen. Medical indications for treatment include progressive disease-related symptoms, progressive cytopenias due to marrow involvement, progressive or painful splenomegaly or adenopathy, rapidly increasing lymphocytosis, autoimmune hemolytic anemia or thrombocytopenia and increased frequency of infections.
• Eastern Cooperative Oncology Group (ECOG) performance status of 0-2
• Participants with other cancers who meet eligibility criteria and have had less than 5 years of disease-free survival will be considered on a case-by-case basis
• Life expectancy of greater than 6 months, as assessed by the principal investigator
• Must be able to understand and sign the informed consent
• Must be at least 18 years old
• Female and Male participants agree to use an approved method of contraception during the study</t>
  </si>
  <si>
    <t>1. Number of Participants With Treatment Emergent Adverse Events (TEAEs) and Treatment Emergent Serious Adverse Events (TESAEs) [ Time Frame: From start of study drug administration until 30 days after the last dose of study drug ]
2. Number of Participants With Vital Signs Abnormalities Recorded as Treatment-Emergent Adverse Events (TEAEs) [ Time Frame: From start of study drug administration until 30 days after the last dose of study drug ]
3. Number of Participants With Clinically Relevant Electrocardiogram (ECG) Abnormalities Recorded as Adverse Events (AEs) [ Time Frame: From start of study drug administration until 30 days after the last dose of study drug ]
4. Number of Participants With Clinically Significant Laboratory Abnormalities Recorded as Treatment-Emergent Adverse Events (TEAEs) [ Time Frame: From start of study drug administration until 30 days after the last dose of study drug ]
5. Number of Participants With Objective Response Rate (ORR): Complete Response (CR) or Partial Response (PR) [ Time Frame: Up to 2 years of post-treatment follow-up ]
6. Best Overall Objective Tumor Response [ Time Frame: Up to 2 years of post-treatment follow-up ]
7. Time to Reach Maximum Observed Plasma Concentration (Tmax) of Moxetumomab Pasudotox [ Time Frame: Predose, 0.25 (During Infusion), 0.5 (End of Infusion), 1, 1.5, 2, 4, 8 and 12 hours postdose on Day 1 and 5; Predose and End of Infusion on Day 3 ]
8. Maximum Observed Serum Concentration (Cmax) for Moxetumomab Pasudotox [ Time Frame: Predose, 0.25 (During Infusion), 0.5 (End of Infusion), 1, 1.5, 2, 4, 8 and 12 hours postdose on Day 1 and 5; Predose and End of Infusion on Day 3 ]</t>
  </si>
  <si>
    <t>CT0095_A2_001</t>
  </si>
  <si>
    <t>Participants received a single intravenous infusion of 10 mcg/kg moxetumomab pasudotox (cat-8015) on days 1, 3, and 5 of every 28-day cycle and continued cycles of therapy until progressive disease (pd) or until otherwise they become ineligible</t>
  </si>
  <si>
    <t>Moxetumomab pasudotox 10 mcg/kg on days 1, 3, and 5 of every 28-day cycle</t>
  </si>
  <si>
    <t>CT0095_A3_001</t>
  </si>
  <si>
    <t>Participants received a single intravenous infusion of 20 mcg/kg moxetumomab pasudotox (cat-8015) on days 1, 3, and 5 of every 28-day cycle and continued cycles of therapy until progressive disease (pd) or until otherwise they become ineligible</t>
  </si>
  <si>
    <t>Moxetumomab pasudotox 20 mcg/kg on days 1, 3, and 5 of every 28-day cycle</t>
  </si>
  <si>
    <t>CT0056_A3_002</t>
  </si>
  <si>
    <t>CT0096</t>
  </si>
  <si>
    <t>NCT00601484</t>
  </si>
  <si>
    <t>CT0096_A1_002</t>
  </si>
  <si>
    <t>A single dose of tanezumab (rn624 or pf-04383119) 200 microgram per kilogram (mcg/kg) of body weight intravenous infusion over 10 minutes on day 1. participants were followed up to week 16</t>
  </si>
  <si>
    <t>Tanezumab 200 mcg/kg of body weight intravenous infusion over 10 minutes on day 1
participants were followed up to week 16</t>
  </si>
  <si>
    <t>Cystitis, Interstitial</t>
  </si>
  <si>
    <t>18 Years and older (Adult, Older Adult)
Male and female adults at least 18 years of age
Moderate to severe interstitial cystitis, with a mean pain intensity score above a pre-defined level</t>
  </si>
  <si>
    <t>Human serum ADA samples were analyzed for the presence or absence of anti-tanezumab antibodies by using a semi quantitative enzyme-linked immunosorbent assay (ELISA)</t>
  </si>
  <si>
    <t>Change From Baseline in Average Daily Pain Score at Week 6 [ Time Frame: Baseline, Week 6 ]</t>
  </si>
  <si>
    <t>CT0096_A1_003</t>
  </si>
  <si>
    <t>CT0096_A1_004</t>
  </si>
  <si>
    <t>CT0069_A2_002</t>
  </si>
  <si>
    <t>CT0097</t>
  </si>
  <si>
    <t>NCT00622388</t>
  </si>
  <si>
    <t>CT0097_A1_002</t>
  </si>
  <si>
    <t>Visit 12 (month 6)</t>
  </si>
  <si>
    <t>Participants received 8 weekly intravenous (iv) infusions of ofatumumab: first infusion of 300 milligrams (mg), followed by 7 infusions of 1000 mg</t>
  </si>
  <si>
    <t>300mg iv for 1 week
7 x 1000mg iv qw for 8 weeks</t>
  </si>
  <si>
    <t>Ages Eligible for Study: 18 Years and older
Patients with DLBCL
and relapse after complete remission or disease progression after partial remission who are ineligible for autologous stem cell transplantation
and relapse after complete remission or disease progression after partial remission following autologous stem cell transplantation</t>
  </si>
  <si>
    <t>1. Number of Participants With Objective Response [ Time Frame: 6-month period from start of treatment (up to Week 24) ]
2. Number of Participants Classified as Responders and Non-responders for Objective Response [ Time Frame: 6-month period from start of treatment (up to Week 24) ]</t>
  </si>
  <si>
    <t>CT0097_A1_003</t>
  </si>
  <si>
    <t>Visit 13 (month 9)</t>
  </si>
  <si>
    <t>CT0097_A1_004</t>
  </si>
  <si>
    <t>Visit 14 (month 12)</t>
  </si>
  <si>
    <t>CT0097_A1_005</t>
  </si>
  <si>
    <t>Visit 18 (month 24)</t>
  </si>
  <si>
    <t>CT0097_A1_006</t>
  </si>
  <si>
    <t>End of trial/withdrawal</t>
  </si>
  <si>
    <t>CT0098</t>
  </si>
  <si>
    <t>NCT00627042</t>
  </si>
  <si>
    <t>CT0098_A1_001</t>
  </si>
  <si>
    <t>Anti-Ramucirumab Antibodies</t>
  </si>
  <si>
    <t>Experimental: ramucirumab (imc-1121b)</t>
  </si>
  <si>
    <t>Ramucirumab (imc-1121b): 8 milligrams per kilogram (mg/kg) administered intravenously over 1 hour, every 2 weeks. treatment continued until there was evidence of disease progression, intolerable toxicity, or other withdrawal criteria were met</t>
  </si>
  <si>
    <t>Ramucirumab 8 mg/kg over 1 hour, every 2 weeks</t>
  </si>
  <si>
    <t>Hepatocellular Carcinoma</t>
  </si>
  <si>
    <t>The participant must have histologically-confirmed, unresectable HCC
The participant has at least one unidimensionally-measurable target lesion [&gt;/= 2 centimeters (cm) with conventional techniques, or &gt;/= 1 cm by spiral computed tomography (CT) or magnetic resonance imaging (MRI)], as defined by Response Evaluation Criteria in Solid Tumors (RECIST). Target lesion(s) must not lay within a previously irradiated, ablated, or chemoembolized area. If a target lesion does lie in such an area, there must be evidence of growth on successive imaging studies, including tumor hypervascularity, in order for such a lesion to be considered a target lesion
The participant has a Cancer of the Liver Italian Programme (CLIP) score of 0-3
The participant has a Child-Pugh Classification score of A or B (liver dysfunction)
The participant has provided signed informed consent</t>
  </si>
  <si>
    <t>Hypersensitivity (Serious Adverse events): 2.38</t>
  </si>
  <si>
    <t>1) Progression Free Survival (PFS) in Participants With Unresectable Hepatocellular Cancer Treated With the Monoclonal Antibody Ramucirumab [Time Frame: First dose to date of progressive disease or death due to any cause [every 3 cycles up to 18 months (1 cycle=2 weeks)]]</t>
  </si>
  <si>
    <t>CT0194</t>
  </si>
  <si>
    <t>NCT01270464</t>
  </si>
  <si>
    <t>CT0194_A2_002</t>
  </si>
  <si>
    <t>Experimental: reslizumab 3 mg/kg</t>
  </si>
  <si>
    <t>3.0 mg/kg, administered intravenously (iv) once every 4 weeks, for a total of 4 doses</t>
  </si>
  <si>
    <t>Reslizumab 3.0 mg/kg every 4 weeks</t>
  </si>
  <si>
    <t>Eosinophilic Asthma</t>
  </si>
  <si>
    <t>• The patient is male or female, 12 through 75 years of age, with a previous diagnosis of asthma. Patients 12 through 17 years of age are excluded from participating in Argentina
• The patient has an ACQ score of at least 1.5
• The patient has airway reversibility of at least 12% to beta-agonist administration at screening
• The patient is currently taking fluticasone at a dosage of at least 440 μg daily (or equivalent). Patients' baseline asthma therapy regimens (including but not limited to inhaled corticosteroids, leukotriene antagonists, 5-lipoxygenase inhibitors, cromolyn) must be stable for 30 days before screening, and continue without dosage changes throughout study
• The patient has a blood eosinophil count of at least 400/μL
• Female patients must be surgically sterile, 2 years postmenopausal, or must have a negative pregnancy test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
• Written informed consent is obtained. Patients 12 through 17 years old, where participating, need to provide assent in accordance with local standard
Other inclusion criteria apply</t>
  </si>
  <si>
    <t>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t>
  </si>
  <si>
    <t>1. Change From Baseline In Forced Expiratory Volume In 1 Second (FEV1) Over 16 Weeks Using Mixed Model for Repeated Measures [ Time Frame: Day 0 (baseline, pre-dose), Weeks 4, 8, 12 and 16 ]</t>
  </si>
  <si>
    <t>CT0099</t>
  </si>
  <si>
    <t>NCT00630786</t>
  </si>
  <si>
    <t>CT0099_A1_002</t>
  </si>
  <si>
    <t>Experimental: panitumumab + conatumumab</t>
  </si>
  <si>
    <t>Treatment period (post-baseline)</t>
  </si>
  <si>
    <t>Participants received 10 mg/kg conatumumab and 6 mg/kg panitumumab administered on the same day by sequential intravenous (iv) infusions once every 2 weeks until progressive disease, intolerability, withdrawal, or death</t>
  </si>
  <si>
    <t>Conatumumab: 10 mg/kg and iv q2w
panitumumab: 6 mg/kg iv q2w</t>
  </si>
  <si>
    <t>Colon Cancer
Colorectal Cancer
Rectal Cancer
Metastatic Colorectal Cancer
Oncology</t>
  </si>
  <si>
    <t>Conatumumab</t>
  </si>
  <si>
    <t>Ages Eligible for Study: 18 Years and older (Adult, Older Adult)
Histologically or cytologically confirmed metastatic adenocarcinoma of the colon or rectum
Radiographically documented disease progression per modified Response Evaluation Criteria in Solid Tumors (RECIST) during or following treatment with fluoropyrimidine, irinotecan, and/or oxaliplatin chemotherapy for Metastatic Colorectal Cancer. Progressive disease must be documented during or &lt;=6 months after the last dose of the most recent chemotherapy regimen prior to enrollment.
At least 1 uni-dimensionally measurable lesion measuring &gt;= 20 mm in one dimension per modified RECIST. Lesion must not be chosen from a previously irradiated field, unless there has been documented disease progression in that field after irradiation and prior to enrollment. All sites of disease must be evaluated.
Eastern Cooperative Oncology Group (ECOG) performance status of 0 or 1
Available archived paraffin-embedded tumor tissue from the primary tumor or metastasis for submission to the central laboratory
Man or woman &gt;= 18 years of age at the time of enrollment
Hematologic function within the following limits:
Absolute neutrophil count (ANC) &gt; 1.0 x 10^9 cells/L
Platelets &gt;= 100 x 10^9/L
Renal function within the following limits:
Creatinine &lt; 2.0 mg/dL
Hepatic function within the following limits:
Aspartate aminotransferase (AST) &lt;= 2.5 x upper limit of normal (ULN) (&lt;= 5 x ULN if liver metastases)
Alanine aminotransferase (ALT) &lt;= 2.5 x ULN (&lt;= 5 x ULN if liver metastases)
Bilirubin &lt;= 2 x ULN
Metabolic function within the following limits:
Amylase &lt;= 2 x ULN
Lipase &lt;= 2 x ULN
Magnesium &gt;= lower limit of normal
Negative pregnancy test &lt;= 72 hours before enrollment (for woman of childbearing potential only)
Must have received 1, 2, or 3 prior chemotherapy regimens for Metastatic Colorectal Cancer
Competent to comprehend, sign, and date the independent ethics committee/institutional review board (IEC/IRB) approved written informed consent</t>
  </si>
  <si>
    <t>Immunoassay</t>
  </si>
  <si>
    <t>1. Part 1: Number of Participants With Dose-limiting Toxicities [ Time Frame: 4 weeks ]
2. Number of Participants With an Objective Response [ Time Frame: Participants were evaluated for tumor response until radiographic disease progression or until the participant began another anticancer treatment (up to a maximum of 55.6 weeks). ]</t>
  </si>
  <si>
    <t>CT0100</t>
  </si>
  <si>
    <t>NCT00635089</t>
  </si>
  <si>
    <t>CT00100_A1_001</t>
  </si>
  <si>
    <t>Experimental: reslizumab</t>
  </si>
  <si>
    <t>Treatment period-end point</t>
  </si>
  <si>
    <t>Open-label reslizumab intravenous (iv) infusion at an initial dose of 1 mg/kg monthly</t>
  </si>
  <si>
    <t>Reslizumab iv 1 mg/kg monthly</t>
  </si>
  <si>
    <t>Eosinophilic Esophagitis</t>
  </si>
  <si>
    <t>• Ages Eligible for Study: 5 Years and older
• Informed consent
• Received at least two doses of study drug in Study Res-05-0002 (NCT00538434)
• Did not withdraw from Study Res-05-0002 due to drug related adverse event
• Completed End of Treatment Visit for Study Res-05-0002</t>
  </si>
  <si>
    <t>Using a validated enzyme-linked immunosorbent assay (ELISA), the number of participants who had at least 1 confirmed positive value for ADA, either on day 0 after having received reslizumab in the double-blind study Res-05-0002 (NCT00538434) or during the course of the open-label study</t>
  </si>
  <si>
    <t>Infusion site erythema: 0.53
Injection site erythema and swelling: 0</t>
  </si>
  <si>
    <t>1. Number of Participants With Treatment-emergent Adverse Events (AEs), Serious AEs, or Discontinuation Due to AEs [ Time Frame: From start of study drug until end of treatment (mean [standard deviation {SD}] duration of treatment was 30.0 [5.89] months) ]
2. Number of Participants With at Least 1 Potentially Clinically Significant Abnormal Hematology Value [ Time Frame: From start of study drug until end of treatment (mean [SD] duration of treatment was 30.0 [5.89] months) ]
3. Number of Participants With at Least 1 Potentially Clinically Significant Abnormal Serum Chemistry Laboratory Test Results or Urinalysis Abnormality [ Time Frame: From start of study drug until end of treatment (mean [SD] duration of treatment was 30.0 [5.89] months) ]
4. Number of Participants With at Least 1 Potentially Clinically Significant Abnormal Vital Signs Value [ Time Frame: From start of study drug until end of treatment (mean [SD] duration of treatment was 30.0 [5.89] months) ]
5. Number of Participants With Newly Diagnosed Physical Examination Abnormalities at Endpoint [ Time Frame: From start of study drug until end of treatment (mean [SD] duration of treatment was 30.0 [5.89] months) ]
6. Infusion Site Evaluations [ Time Frame: Day 0, Weeks 4, 8, 12, 16, endpoint (last visit), any time during study (mean [SD] duration of treatment was 30.0 [5.89] months) ]
7. Therapeutic Classification of Concomitant Medications in at Least 10% of Participants [ Time Frame: From start of study drug until end of treatment (mean [SD] duration of treatment was 30.0 [5.89] months) ]</t>
  </si>
  <si>
    <t>CT0101</t>
  </si>
  <si>
    <t>NCT00638989</t>
  </si>
  <si>
    <t>CT0101_A1_001</t>
  </si>
  <si>
    <t>Experimental: tralokinumab 150 mg (intravenous)</t>
  </si>
  <si>
    <t>A single dose of tralokinumab 150 milligram (mg) intravenous infusion over 30 minutes on day 0</t>
  </si>
  <si>
    <t>Tralokinumab 150 mg iv infusion over 30 minutes on day 0</t>
  </si>
  <si>
    <t>Healthy Individuals</t>
  </si>
  <si>
    <t>Signed and dated written informed consent is obtained prior to any study related procedure taking place
Males, aged 19-55 years
No significant abnormality on clinical examination or medical history (excluding atopic skin signs, symptoms and history)
A normal 12-lead electrocardiogram (ECG) (no clinically significant abnormalities)
Clinical chemistry, hematology and urinalysis results within the laboratory reference ranges or deemed not clinically significant by the Investigator
A negative screen for drugs of abuse and alcohol
Body mass index (BMI) between 18-30 kilogram per square meter (kg/m^2), inclusive
No other clinically significant abnormality on history and clinical examination
Able to comply with the requirements of the protocol</t>
  </si>
  <si>
    <t>Absolute Bioavailability of Tralokinumab After Subcutaneous Dose [ Time Frame: Predose, end of infusion, 30 minutes, 1, 3, 8 and 24 hours post-end of infusion/post-injection on Day 0; Day 3, 5, 7, 9, 14, 21, 28, 35, 42 and 56 ]</t>
  </si>
  <si>
    <t>CT0101_A2_001</t>
  </si>
  <si>
    <t>Experimental: tralokinumab 150 mg (subcutaneous)</t>
  </si>
  <si>
    <t>A single dose of tralokinumab 150 mg injection, subcutaneously on day 0</t>
  </si>
  <si>
    <t>Tralokinumab 150 mg sc on day 0</t>
  </si>
  <si>
    <t>CT0101_A3_001</t>
  </si>
  <si>
    <t>Experimental: tralokinumab 300 mg (subcutaneous)</t>
  </si>
  <si>
    <t>A single dose of tralokinumab 300 mg injection subcutaneously on day 0</t>
  </si>
  <si>
    <t>Tralokinumab 300 mg sc on day 0</t>
  </si>
  <si>
    <t>CT0102</t>
  </si>
  <si>
    <t>NCT00639678</t>
  </si>
  <si>
    <t>CT0102_A1_001</t>
  </si>
  <si>
    <t>Anti-Raxibacumab Antibodies</t>
  </si>
  <si>
    <t>Comparator: placebo - single-dose</t>
  </si>
  <si>
    <t>Participants received a single dose of placebo administered via intravenous (iv) infusion. participants were treated with oral diphenhydramine (25-50 milligrams [mg]) up to 60 minutes prior to infusion of placebo</t>
  </si>
  <si>
    <t>Single dose of placebo iv</t>
  </si>
  <si>
    <t>Healthy</t>
  </si>
  <si>
    <t>Diphenhydramine</t>
  </si>
  <si>
    <t>• Male or female, 18 years of age or older
• Normal laboratory (blood test) results
• Subjects are eligible to enter the study if they are not pregnant or nursing, are sterile or of non-childbearing potential, or are willing to practice abstinence or use appropriate birth control methods during the study (about 2 months)</t>
  </si>
  <si>
    <t>Number of participants who developed an anti-raxibacumab antibody response during the study were assessed. .Immunogenicity testing was performed to determine if raxibacumab induced an anti-raxibacumab immune response. Testing comprised of 2 assays (screening and confirmatory). The screening assay (direct binding) was an electrochemiluminescence (ECL)-based bridging assay. A rabbit polyclonal antibody was used as a positive control. Samples above the assay cut point were considered positive. Samples identified as positive in the screening assay were confirmed positive in a confirmatory assay. Samples must have demonstrated a significant percent drop in the confirmatory inhibition of binding assay to be considered positive. The inhibition of binding confirmatory assay was performed identically to the direct binding screening assay with the exception that the samples were tested in parallel with excess unlabeled raxibacumab</t>
  </si>
  <si>
    <t>1. Number of Participants With Any Adverse Event (AE) or Any Serious Adverse Event (SAE) During the Treatment Period [ Time Frame: From the day of the first dose of study agent (Day 0) until Day 56 (single-dose) or until Day 70 (double-dose) ]
2. Number of Participants With Hematological Toxicities of the Indicated Grade [ Time Frame: From the day of the first dose of study agent (Day 0) until Day 56 (single-dose) or until Day 70 (double-dose) ]
3. Number of Participants With at Least a 2-grade Worsening From Baseline in Hematological Toxicities [ Time Frame: From the day of the first dose of study agent (Day 0) until Day 56 (single-dose) or until Day 70 (double-dose) ]
4. Number of Participants With Liver Toxicities of the Indicated Grade [ Time Frame: From the day of the first dose of study agent (Day 0) until Day 56 (single-dose) or until Day 70 (double-dose) ]
5. Number of Participants With at Least a 2-grade Worsening From Baseline in Liver Toxicities [ Time Frame: From the day of the first dose of study agent (Day 0) until Day 56 (single-dose) or until Day 70 (double-dose) ]
6. Number of Participants With Electrolyte Toxicities of the Indicated Grade [ Time Frame: From the day of the first dose of study agent (Day 0) until Day 56 (single-dose) or until Day 70 (double-dose) ]
7. Number of Participants With at Least a 2-grade Worsening From Baseline in Electrolyte Toxicities [ Time Frame: From the day of the first dose of study agent (Day 0) until Day 56 (single-dose) or until Day 70 (double-dose) ]
8. Number of Participants With Other Chemistry Toxicities of the Indicated Grade [ Time Frame: From the day of the first dose of study agent (Day 0) until Day 56 (single-dose) or until Day 70 (double-dose) ]
9. Number of Participants With at Least a 2-grade Worsening From Baseline in Other Chemistry Toxicities [ Time Frame: From the day of the first dose of study agent (Day 0) until Day 56 (single-dose) or until Day 70 (double-dose) ]
10. Number of Participants With Thyroid Toxicities of the Indicated Grade [ Time Frame: From the day of the first dose of study agent (Day 0) until Day 56 (single-dose) or until Day 70 (double-dose) ]
11. Number of Participants With Urinalysis Toxicities of the Indicated Grade [ Time Frame: From the day of the first dose of study agent (Day 0) until Day 56 (single-dose) or until Day 70 (double-dose) ]
12. Number of Participants With at Least a 2-grade Worsening From Baseline in Urinalysis Toxicities [ Time Frame: From the day of the first dose of study agent (Day 0) until Day 56 (single-dose) or until Day 70 (double-dose) ]
13. Number of Participants Who Developed an Anti-raxibacumab Antibody Response [ Time Frame: From the day of the first dose of study agent (Day 0) until Day 56 (single-dose) or until Day 70 (double-dose) ]</t>
  </si>
  <si>
    <t>CT0102_A2_001</t>
  </si>
  <si>
    <t>Comparator: placebo - double-dose</t>
  </si>
  <si>
    <t>Participants received a double dose of placebo administered 14 days apart via iv infusion. participants were treated with oral diphenhydramine (25-50 mg) up to 60 minutes prior to infusion of placebo</t>
  </si>
  <si>
    <t>Double dose of placebo iv</t>
  </si>
  <si>
    <t>CT0102_A3_001</t>
  </si>
  <si>
    <t>Experimental: raxibacumab- single-dose</t>
  </si>
  <si>
    <t>Participants received a single dose of 40 mg/kilogram (kg) raxibacumab administered via iv infusion. participants were treated with oral diphenhydramine (25-50 mg) up to 60 minutes prior to infusion of raxibacumab</t>
  </si>
  <si>
    <t>Raxibacumab 40 mg/kg iv single dose</t>
  </si>
  <si>
    <t>CT0102_A4_001</t>
  </si>
  <si>
    <t>Experimental: raxibacumab- double-dose</t>
  </si>
  <si>
    <t>Participants received a double dose of 40 mg/kg raxibacumab administered 14 days apart via iv infusion. participants were treated with oral diphenhydramine (25-50 mg) up to 60 minutes prior to infusion of raxibacumab</t>
  </si>
  <si>
    <t>Raxibacumab 40 mg/kg iv double dose</t>
  </si>
  <si>
    <t>CT0103</t>
  </si>
  <si>
    <t>NCT00642460</t>
  </si>
  <si>
    <t>CT0103_A1_001</t>
  </si>
  <si>
    <t>Tocilizumab 8 mg/kg iv and participants &gt;=30 kg</t>
  </si>
  <si>
    <t>Part iii: open-label up to week 260</t>
  </si>
  <si>
    <t>Tocilizumab 8 mg/kg iv every 2 weeks for 12 weeks in part i, every 2 weeks for 92 weeks in part ii and every 2 weeks for 156 weeks in part iii</t>
  </si>
  <si>
    <t>Tocilizumab: 8 mg/kg iv e2w 156 weeks</t>
  </si>
  <si>
    <t>Juvenile Idiopathic Arthritis</t>
  </si>
  <si>
    <t>Standard Of Care</t>
  </si>
  <si>
    <t>Patients aged 2-17 years of age
Systemic juvenile idiopathic arthritis with &gt;= 6 months persistent activity
Presence of active disease (&gt;=5 active joints, or &gt;=2 active joints + fever + steroids)
Inadequate clinical response to nonsteroidal anti-inflammatory drugs (NSAIDs) and corticosteroids due to toxicity or lack of efficacy</t>
  </si>
  <si>
    <t>Human antibodies against human antibodies (HAHA), anti-tocilizumab antibodies were assessed by immunogenicity techniques from blood samples drawn every two weeks during Part III of the study</t>
  </si>
  <si>
    <t>1. Part I: Percentage of Participants With &gt;=30% Improvement in Juvenile Idiopathic Arthritis (JIA) American College of Rheumatology (ACR) Core Set and Absence of Fever [ Time Frame: Baseline, Week 12 ]
2. Part II: Percentage of Participants With Decreases in Oral Corticosteroid Dose at Week 104 [ Time Frame: Baseline, Week 104 ]</t>
  </si>
  <si>
    <t>CT0103_A2_001</t>
  </si>
  <si>
    <t>Tocilizumab 8 mg/kg iv and participants &lt;30 kg</t>
  </si>
  <si>
    <t>Tocilizumab 12 mg/kg iv every 2 weeks for 12 weeks in part i, every 2 weeks for 92 weeks in part ii and every 2 weeks for 156 weeks in part iii</t>
  </si>
  <si>
    <t>Tocilizumab: 12 mg/kg iv e2w 156 weeks</t>
  </si>
  <si>
    <t>CT0103_A1_002</t>
  </si>
  <si>
    <t>Anti-Tocilizumab Antibodies Associated With The Occurrence of Drug Hypersensitivity Reactions</t>
  </si>
  <si>
    <t>CT0103_A2_002</t>
  </si>
  <si>
    <t>CT0104</t>
  </si>
  <si>
    <t>NCT00659425</t>
  </si>
  <si>
    <t>CT0104_A1_001</t>
  </si>
  <si>
    <t>Participants received intravenous infusion of 5 mcg/kg moxetumomab pasudotox (cat-8015) without concomitant corticosteroid administration every other day (qod) in a 21-day cycle for a total of 6 doses per cycle</t>
  </si>
  <si>
    <t>5 mcg/kg every other day (qod) in a 21-day cycle for a total of 6 doses per cycle</t>
  </si>
  <si>
    <t>Acute Lymphoblastic Leukemia
Non-Hodgkin'S Lymphoma</t>
  </si>
  <si>
    <t>• 6 Months to 25 Years (Child, Adult)
• Histologically confirmed diagnosis of acute lymphoblastic leukemia (ALL) or non-Hodgkin's lymphoma (NHL) including lymphoblastic lymphoma, Burkitt's lymphoma, and large cell lymphoma
• Measurable or evaluable disease. Evidence of CD22-positive malignancy by one of the following criteria
• greater than or equal to (&gt;=) 30 % of malignant cells from a disease site cluster of differentiation 22+ (CD22+) by fluorescence-activated cell sorter (FACS) analysis or; &gt;= 15 % of malignant cells from a disease site CD22+ by immunohistochemistry (IHC). Stage of disease
• Participants must have relapsed or refractory disease and have received at least one standard chemotherapy and one salvage regimen or allogeneic stem cell transplant
• Relapse after prior autologous or allogeneic HSCT is allowed. In the event of relapse after prior allogeneic HSCT, the participant must be at least 100 days post-transplant and have no evidence of ongoing active graft-vs-host disease
• Recovered from the acute toxic effects of all prior therapy before entry. Performance status
• Participants greater than or equal to (&gt;=) 12 years of age: Eastern Cooperative Oncology Group (ECOG) score of 0, 1, 2, or 3
• Participants &lt; 12 years of age: Lansky scale &gt;= 50%
• Participants who are unable to walk because of paralysis, but who are up in a wheel chair will be considered ambulatory for the purpose of calculating the performance score
• Participants with the following central nervous system (CNS) status, are eligible only in the absence of neurologic symptoms suggestive of CNS leukemia, such as cranial nerve palsy
• Female and male participants with childbearing potential and their sexual partners must agree to use an approved method of contraception during the study</t>
  </si>
  <si>
    <t>ADA present by screening assay, Neutralizing ADA present by functional assay</t>
  </si>
  <si>
    <t>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t>
  </si>
  <si>
    <t>Catheter site pain (Frequency Threshold 5%): 0</t>
  </si>
  <si>
    <t>1. Number of Participants With Dose Limiting Toxicities (DLTs) [ Time Frame: Day 1 up to 21 days of Cycle 1 (each cycle duration was of 21 days) ]
2. Number of Participants With Treatment Emergent Adverse Events (TEAEs) and Treatment Emergent Serious Adverse Events (TESAEs) [ Time Frame: From start of study drug administration until 30 days after the last dose of study drug ]
3. Number of Participants With Vital Signs Abnormalities Recorded as Treatment-Emergent Adverse Events (TEAEs) [ Time Frame: From start of study drug administration until 30 days after the last dose of study drug ]
4. Number of Participants With Clinically Significant Laboratory Abnormalities Recorded as Treatment-Emergent Adverse Events (TEAEs) [ Time Frame: From start of study drug administration up to 30 days after the last dose of study drug ]
5. Treatment-Emergent Adverse Events (TEAEs) Related to Chemistry Abnormalities Occurring in Greater Than (&gt;) 5 Percent of Participants [ Time Frame: From start of study drug administration up to 30 days after the last dose of study drug ]
6. Number of Participants With Abnormalities in Ophthalmologic Examination at End of Treatment That Were Not Present at Baseline [ Time Frame: Baseline and end of 
7. Number of Participants With Change From Baseline in Normal Sinus Rhythm Findings in ECG [ Time Frame: Baseline and end of treatment (up to 1 year after the last participant begins study drug treatment) ]
8. Change From Baseline to End of Treatment in Clinical Findings in Electrocardiogram (ECG) QT, QTC Interval and Ventricular Rate [ Time Frame: Baseline and end of treatment (up to 1 year after the last participants begins study drug treatment) ]
9. Best Overall Tumor Response [ Time Frame: Baseline and end of treatment (up to 1 year after the last participant begins study drug treatment) ]
10. Objective Response Rate (ORR) [ Time Frame: Baseline until end of treatment (up to 1 year after the last participant begins study drug treatment) ]
11. Percentage of Participants With Relapse of Disease [ Time Frame: Baseline until end of treatment (up to 1 year after the last participant begins study drug treatment) ]
12. Time to Disease Response [ Time Frame: Baseline and end of treatment (up to 1 year after the last participant begins study drug treatment) ]
13. Duration of Response (DR) [ Time Frame: Baseline and end of treatment (up to 1 year after the last participant begins study drug treatment ]
14. Time to Disease Progression (TDP) [ Time Frame: Baseline and end of treatment (up to 1 year after the last participant begins study drug treatment ]
15. Progression-Free Survival (PFS) [ Time Frame: Baseline and end of treatment (up to 1 year after the last participant begins study drug treatment) ]
16. Overall Survival (OS) [ Time Frame: Baseline and end of treatment (up to 1 year after the last participant begins study drug treatment) ]
17. Maximum Observed Serum Concentration (Cmax) for Moxetumomab Pasudotox [ Time Frame: Cycles 1, 2 and every 4th cycle: pre-dose, end of infusion (EOI), 1, 1.5, 2.5, 4 and 8 hours post-dose of Dose 1; pre-dose and end of infusion after Dose 6 ]
18. Area Under the Serum Concentration Time Curve From Time Zero to Infinity (AUC [0 to Infinity]) for Moxetumomab Pasudotox [ Time Frame: Cycles 1, 2 and every 4th cycle: pre-dose, end of infusion (EOI), 1, 1.5, 2.5, 4 and 8 hours post-dose of Dose 1; pre-dose and end of infusion after Dose 6 ]
19. Systemic Clearance (CL) for Moxetumomab Pasudotox [ Time Frame: Cycles 1, 2 and every 4th cycle: pre-dose, end of infusion (EOI), 1, 1.5, 2.5, 4 and 8 hours post-dose of Dose 1; pre-dose and end of infusion after Dose 6 ]
20. Terminal Phase Elimination Half Life (t1/2) for Moxetumomab Pasudotox [ Time Frame: Cycles 1, 2 and every 4th cycle: pre-dose, end of infusion (EOI), 1, 1.5, 2.5, 4 and 8 hours post-dose of Dose 1; pre-dose and end of infusion after Dose 6 ]</t>
  </si>
  <si>
    <t>CT0104_A2_001</t>
  </si>
  <si>
    <t>Participants received intravenous infusion of 10 mcg/kg moxetumomab pasudotox (cat-8015) without concomitant corticosteroid administration every other day (qod) in a 21-day cycle for a total of 6 doses per cycle</t>
  </si>
  <si>
    <t>10 mcg/kg every other day (qod) in a 21-day cycle for a total of 6 doses per cycle</t>
  </si>
  <si>
    <t>CT0104_A3_001</t>
  </si>
  <si>
    <t>Participants received intravenous infusion of 20 mcg/kg moxetumomab pasudotox (cat-8015) without concomitant corticosteroid administration every other day (qod) in a 21-day cycle for a total of 6 doses per cycle</t>
  </si>
  <si>
    <t>20 mcg/kg every other day (qod) in a 21-day cycle for a total of 6 doses per cycle</t>
  </si>
  <si>
    <t>CT0104_A3_002</t>
  </si>
  <si>
    <t>Participants received intravenous infusion of 20 mcg/kg moxetumomab pasudotox (cat-8015) with concomitant corticosteroid administration every other day (qod) in a 21-day cycle for a total of 6 doses per cycle</t>
  </si>
  <si>
    <t>20 mcg/kg with concomitant corticosteroid administration every other day (qod) in a 21-day cycle for a total of 6 doses per cycle</t>
  </si>
  <si>
    <t>Corticosteroid</t>
  </si>
  <si>
    <t>CT0104_A4_001</t>
  </si>
  <si>
    <t>Participants received intravenous infusion of 30 mcg/kg moxetumomab pasudotox (cat-8015) without concomitant corticosteroid administration every other day (qod) in a 21-day cycle for a total of 6 doses per cycle</t>
  </si>
  <si>
    <t>30 mcg/kg every other day (qod) in a 21-day cycle for a total of 6 doses per cycle</t>
  </si>
  <si>
    <t>CT0104_A4_002</t>
  </si>
  <si>
    <t>Participants received intravenous infusion of 30 mcg/kg moxetumomab pasudotox (cat-8015) with concomitant corticosteroid administration every other day (qod) in a 21-day cycle for a total of 6 doses per cycle</t>
  </si>
  <si>
    <t>30 mcg/kg with concomitant corticosteroid administration every other day (qod) in a 21-day cycle for a total of 6 doses per cycle</t>
  </si>
  <si>
    <t>CT0104_A5_001</t>
  </si>
  <si>
    <t>Participants received intravenous infusion of 40 mcg/kg moxetumomab pasudotox (cat-8015) with concomitant corticosteroid administration every other day (qod) in a 21-day cycle for a total of 6 doses per cycle</t>
  </si>
  <si>
    <t>40 mcg/kg with concomitant corticosteroid administration every other day (qod) in a 21-day cycle for a total of 6 doses per cycle</t>
  </si>
  <si>
    <t>CT0104_A6_001</t>
  </si>
  <si>
    <t>Experimental: moxetumomab pasudotox 32 mcg/kg</t>
  </si>
  <si>
    <t>Participants received intravenous infusion of 32 mcg/kg moxetumomab pasudotox (cat-8015) of process 3 material every other day (qod) in a 21-day cycle for a total of 10 doses per cycle</t>
  </si>
  <si>
    <t>32 mcg/kg process 3 material every other day (qod) in a 21-day cycle for a total of 10 doses per cycle</t>
  </si>
  <si>
    <t>Catheter site pain (Frequency Threshold 5%): 27.27</t>
  </si>
  <si>
    <t>CT0104_A7_001</t>
  </si>
  <si>
    <t>Participants received intravenous infusion of 50 mcg/kg moxetumomab pasudotox (cat-8015) without concomitant corticosteroid administration every other day (qod) in a 21-day cycle for a total of 6 doses per cycle</t>
  </si>
  <si>
    <t>50 mcg/kg every other day (qod) in a 21-day cycle for a total of 6 doses per cycle</t>
  </si>
  <si>
    <t>CT0104_A7_002</t>
  </si>
  <si>
    <t>Participants received intravenous infusion of 50 mcg/kg moxetumomab pasudotox (cat-8015) continuous every other day (qod) in a 21-day cycle for a total of 10 doses per cycle</t>
  </si>
  <si>
    <t>50 mcg/kg continuous every other day (qod) in a 21-day cycle for a total of 10 doses per cycle</t>
  </si>
  <si>
    <t>Catheter site pain (Frequency Threshold 5%): 14.29</t>
  </si>
  <si>
    <t>CT0105</t>
  </si>
  <si>
    <t>NCT00669409</t>
  </si>
  <si>
    <t>CT0105_A1_001</t>
  </si>
  <si>
    <t>Experimental: tanezumab 10 mcg/kg - part 1 and part 2</t>
  </si>
  <si>
    <t>Single intravenous infusion of tanezumab 10 mcg/kg over 10 minutes on day 1 during part 1 and part 2</t>
  </si>
  <si>
    <t>Tanezumab 10 mcg/kg over 10 minutes on day 1</t>
  </si>
  <si>
    <t>Osteoarthritis, Knee</t>
  </si>
  <si>
    <t>Japanese Male or female, Age 35-65 (Part 1), Age 35-75 (Part 2)
Diagnosis of osteoarthritis (OA) of the knee based on American College of Rheumatology criteria
Knee pain, and radiographic evidence of knee OA (Kellgren-Lawrence x-ray grade ≥2) obtained within 1 year of enrollment
At least one of the following: age &gt;50, morning stiffness &lt;30 minutes in duration, crepitus, and OA of the knee must involve the index tibiofemoral joint and must have present for at least 6 months
Patients who meet at least one of the following: unwilling to take non-opiate pain medications, or for whom non-opiate pain medications have failed, or are candidates for or seeking invasive interventions such as intraarticular injections, knee arthroplasty, or total knee surgery
Pain levels as required by the protocol at Screening and Baseline</t>
  </si>
  <si>
    <t>Injection site swelling: 0.00</t>
  </si>
  <si>
    <t>Number of Participants With Treatment-Emergent Adverse Events (AEs) and Serious Adverse Events (SAEs) [ Time Frame: Day 1 up to Day 92 for tanezumab 10, 25, 50 mcg/kg group and matching placebo group (Part 1, 2); Day 1 up to Day 120 for tanezumab 100 mcg/kg group and matching placebo group (Part 1, 2), 200 mcg/kg group and matching placebo group (Part 1) ]
Hopkins Verbal Learning Test-Revised (HVLT-R) Total Score at Baseline [ Time Frame: Baseline (Part 1 and Part 2) ]
Hopkins Verbal Learning Test-Revised (HVLT-R) Total Score at Day 1 [ Time Frame: Day 1 (Part 1 and 2) ]
Hopkins Verbal Learning Test-Revised (HVLT-R) Total Score at Day 4/5 [ Time Frame: Day 4/5 (Part 1 and 2) ]
Hopkins Verbal Learning Test-Revised (HVLT-R) Total Score at Week 1 [ Time Frame: Week 1 (Part 1 and Part 2) ]
Hopkins Verbal Learning Test-Revised (HVLT-R) Total Score at Week 2 [ Time Frame: Week 2 (Part 1 and Part 2) ]
Hopkins Verbal Learning Test-Revised (HVLT-R) Total Score at Week 3 [ Time Frame: Week 3 (Part 1 and 2) ]
Hopkins Verbal Learning Test-Revised (HVLT-R) Total Score at Week 4 [ Time Frame: Week 4 (Part 1 and Part 2) ]
Hopkins Verbal Learning Test-Revised (HVLT-R) Total Score at Week 13 [ Time Frame: Week 13 (Part 1 and Part 2) ]
Hopkins Verbal Learning Test-Revised (HVLT-R) Total Score at Week 17 [ Time Frame: Week 17 (Part 1 and Part 2) ]
Change From Baseline in Visual Analogue Scale (VAS) Score For Current Index Knee Pain at Week 1 [ Time Frame: Baseline, Week 1 (Part 1 and 2) ]
Change From Baseline in Visual Analogue Scale (VAS) Score For Current Index Knee Pain at Week 2 [ Time Frame: Baseline, Week 2 (Part 1 and 2) ]
Change From Baseline in Visual Analogue Scale (VAS) Score For Current Index Knee Pain at Week 3 [ Time Frame: Baseline, Week 3 (Part 1 and 2) ]
Change From Baseline in Visual Analogue Scale (VAS) Score For Current Index Knee Pain at Week 4 [ Time Frame: Baseline, Week 4 (Part 1 and 2) ]
Change From Baseline in Visual Analogue Scale (VAS) Score For Current Index Knee Pain at Week 5 [ Time Frame: Baseline, Week 5 (Part 1 and 2) ]
Change From Baseline In Visual Analogue Scale (VAS) Score For Current Index Knee Pain at Week 6 [ Time Frame: Baseline, Week 6 (Part 1 and 2) ]
Change From Baseline In Visual Analogue Scale (VAS) Score For Current Index Knee Pain at Week 7 [ Time Frame: Baseline, Week 7 (Part 1 and 2) ]
Change From Baseline In Visual Analogue Scale (VAS) Score For Current Index Knee Pain at Week 8 [ Time Frame: Baseline, Week 8 (Part 1 and 2) ]
Change From Baseline in Visual Analogue Scale (VAS) Score For Current Index Knee Pain at Week 9 [ Time Frame: Baseline, Week 9 (Part 1 and 2) ]
Change From Baseline in Visual Analogue Scale (VAS) Score For Current Index Knee Pain at Week 10 [ Time Frame: Baseline, Week 10 (Part 1 and 2) ]
Change From Baseline in Visual Analogue Scale (VAS) Score For Current Index Knee Pain at Week 11 [ Time Frame: Baseline, Week 11 (Part 1 and 2) ]
Change From Baseline in Visual Analogue Scale (VAS) Score For Current Index Knee Pain at Week 12 [ Time Frame: Baseline, Week 12 (Part 1 and 2) ]
Change From Baseline in Visual Analogue Scale (VAS) Score For Current Index Knee Pain at Week 13 [ Time Frame: Baseline, Week 13 (Part 1 and 2) ]
Change From Baseline Visual Analogue Scale (VAS) Score For Index Knee Pain in the Past 24 Hours at Week 1 [ Time Frame: Baseline, Week 1 (Part 1 and 2) ]
Change From Baseline in Visual Analogue Scale (VAS) Score For Index Knee Pain in the Past 24 Hours at Week 2 [ Time Frame: Baseline, Week 2 (Part 1 and 2) ]
Change From Baseline in Visual Analogue Scale (VAS) Score For Index Knee Pain in the Past 24 Hours at Week 3 [ Time Frame: Baseline, Week 3 (Part 1 and 2) ]
Change From Baseline in Visual Analogue Scale (VAS) Score For Index Knee Pain in the Past 24 Hours at Week 4 [ Time Frame: Baseline, Week 4 (Part 1 and 2) ]
Change From Baseline in Visual Analogue Scale (VAS) Score For Index Knee Pain in The Past 24 Hours at Week 5 [ Time Frame: Baseline, Week 5 (Part 1 and 2) ]
Change From Baseline in Visual Analogue Scale (VAS) Score For Index Knee Pain in the Past 24 Hours at Week 6 [ Time Frame: Baseline, Week 6 (Part 1 and 2) ]
Change From Baseline in Visual Analogue Scale (VAS) Score For Index Knee Pain in the Past 24 Hours at Week 7 [ Time Frame: Baseline, Week 7 (Part 1 and 2) ]
Change From Baseline in Visual Analogue Scale (VAS) Score For Index Knee Pain in the Past 24 Hours at Week 8 [ Time Frame: Baseline, Week 8 (Part 1 and 2) ]
Change From Baseline in Visual Analogue Scale (VAS) Score For Index Knee Pain in the Past 24 Hours at Week 9 [ Time Frame: Baseline, Week 9 (Part 1 and 2) ]
Change From Baseline in Visual Analogue Scale (VAS) Score For Index Knee Pain in the Past 24 Hours at Week 10 [ Time Frame: Baseline, Week 10 (Part 1 and 2) ]
Change From Baseline in Visual Analogue Scale (VAS) Score For Index Knee Pain in the Past 24 Hours at Week 11 [ Time Frame: Baseline, Week 11 (Part 1 and 2) ]
Change From Baseline in Visual Analogue Scale (VAS) Score For Index Knee Pain in the Past 24 Hours at Week 12 [ Time Frame: Baseline, Week 12 (Part 1 and 2) ]
Change From Baseline in Visual Analogue Scale (VAS) Score For Index Knee Pain in the Past 24 Hours at Week 13 [ Time Frame: Baseline, Week 13 (Part 1 and 2) ]
Change From Baseline in Visual Analogue Scale (VAS) Score For Index Knee Pain During Walking in the Past 24 Hours at Week 1 [ Time Frame: Baseline, Week 1 (Part 1 and 2) ]
Change From Baseline in Visual Analogue Scale (VAS) Score For Index Knee Pain During Walking in the Past 24 Hours at Week 2 [ Time Frame: Baseline, Week 2 (Part 1 and 2) ]
Change From Baseline in Visual Analogue Scale (VAS) Score For Index Knee Pain During Walking in the Past 24 Hours at Week 3 [ Time Frame: Baseline, Week 3 (Part 1 and 2) ]
Change From Baseline in Visual Analogue Scale (VAS) Score For Index Knee Pain During Walking in the Past 24 Hours at Week 4 [ Time Frame: Baseline, Week 4 (Part 1 and 2) ]
Change From Baseline in Visual Analogue Scale (VAS) Score For Index Knee Pain During Walking in the Past 24 Hours at Week 5 [ Time Frame: Baseline, Week 5 (Part 1 and 2) ]
Change From Baseline in Visual Analogue Scale (VAS) Score For Index Knee Pain During Walking in the Past 24 Hours at Week 6 [ Time Frame: Baseline, Week 6 (Part 1 and 2) ]
Change From Baseline in Visual Analogue Scale (VAS) Score For Index Knee Pain During Walking in the Past 24 Hours at Week 7 [ Time Frame: Baseline, Week 7 (Part 1 and 2) ]
Change From Baseline in Visual Analogue Scale (VAS) Score For Index Knee Pain During Walking in the Past 24 Hours at Week 8 [ Time Frame: Baseline, Week 8 (Part 1 and 2) ]
Change From Baseline in Visual Analogue Scale (VAS) Score For Index Knee Pain During Walking in the Past 24 Hours at Week 9 [ Time Frame: Baseline, Week 9 (Part 1 and 2) ]
Change From Baseline in Visual Analogue Scale (VAS) Score For Index Knee Pain During Walking in the Past 24 Hours at Week 10 [ Time Frame: Baseline, Week 10 (Part 1 and 2) ]
Change From Baseline in Visual Analogue Scale (VAS) Score For Index Knee Pain During Walking in the Past 24 Hours at Week 11 [ Time Frame: Baseline, Week 11 (Part 1 and 2) ]
Change From Baseline in Visual Analogue Scale (VAS) Score For Index Knee Pain During Walking in the Past 24 Hours at Week 12 [ Time Frame: Baseline, Week 12 (Part 1 and 2) ]
Change From Baseline in Visual Analogue Scale (VAS) Score For Index Knee Pain During Walking in the Past 24 Hours at Week 13 [ Time Frame: Baseline, Week 13 (Part 1 and 2) ]
Change From Baseline in Western Ontario and McMaster Universities Osteoarthritis Version 3.1 (WOMAC 3.1) Subscales Scores at Week 1 [ Time Frame: Baseline, Week 1 (Part 1 and 2) ]
Change From Baseline in WOMAC 3.1 Subscales Scores at Week 2 [ Time Frame: Baseline, Week 2 (Part 1 and 2) ]
Change From Baseline in WOMAC 3.1 Subscales Scores at Week 4 [ Time Frame: Baseline, Week 4 (Part 1 and 2) ]
Change From Baseline in WOMAC 3.1 Subscales Scores at Week 8 [ Time Frame: Baseline, Week 8 (Part 1 and 2) ]
Change From Baseline in WOMAC 3.1 Subscales Scores at Week 13 [ Time Frame: Baseline, Week 13 (Part 1 and 2) ]
Change From Baseline in WOMAC 3.1 Subscales Scores at Week 17 [ Time Frame: Baseline, Week 17 (Part 1 and 2) ]</t>
  </si>
  <si>
    <t>CT0105_A2_001</t>
  </si>
  <si>
    <t>Experimental: tanezumab 25 mcg/kg - part 1 and part 2</t>
  </si>
  <si>
    <t>Single intravenous infusion of tanezumab 25 mcg/kg over 10 minutes on day 1 during part 1 and part 2</t>
  </si>
  <si>
    <t>Tanezumab 25 mcg/kg over 10 minutes on day 1</t>
  </si>
  <si>
    <t>CT0105_A3_001</t>
  </si>
  <si>
    <t>Experimental: tanezumab 50 mcg/kg - part 1 and part 2</t>
  </si>
  <si>
    <t>Single intravenous infusion of tanezumab 50 mcg/kg over 10 minutes on day 1 during part 1 and part 2</t>
  </si>
  <si>
    <t>Tanezumab 50 mcg/kg over 10 minutes on day 1</t>
  </si>
  <si>
    <t>CT0105_A4_001</t>
  </si>
  <si>
    <t>Experimental: tanezumab 100 mcg/kg - part 1 and part 2</t>
  </si>
  <si>
    <t>Single intravenous infusion of tanezumab 100 mcg/kg over 10 minutes on day 1 during part 1 and part 2</t>
  </si>
  <si>
    <t>Tanezumab 100 mcg/kg over 10 minutes on day 1</t>
  </si>
  <si>
    <t>CT0105_A5_001</t>
  </si>
  <si>
    <t>Experimental: tanezumab 200 mcg/kg - part 1 and part 2</t>
  </si>
  <si>
    <t>Single intravenous infusion of tanezumab 200 mcg/kg over 10 minutes on day 1 during part 1</t>
  </si>
  <si>
    <t>Tanezumab 200 mcg/kg over 10 minutes on day 1</t>
  </si>
  <si>
    <t>CT0106</t>
  </si>
  <si>
    <t>NCT00685373</t>
  </si>
  <si>
    <t>CT0106_A1_001</t>
  </si>
  <si>
    <t>Experimental: canakinumab (acz885)</t>
  </si>
  <si>
    <t>Subcutaneous injection every 8 weeks based on participant's body weight. body weight &gt;40 kilogram (kg): 150 milligrams (mg) per injection and body weight &lt;= 40 kg: 2 mg/kg per injection. for participants who did not experience sufficient symptomatic relief, an up-titration to the dose and/or more frequent doses were permitted as per protocol</t>
  </si>
  <si>
    <t>Body weight &gt;40 kg: 150 mg per injection
body weight &lt;= 40 kg: 2 mg/kg per injection sc q8w</t>
  </si>
  <si>
    <t>Cryopyrin-Associated Periodic Syndromes
Familial Cold Autoinflammatory Syndrome
Muckle Wells Syndrome
Neonatal Onset Multisystem Inflammatory Disease</t>
  </si>
  <si>
    <t>1. Male and female patients at least 3 years of age
2. Diagnosis of Familial Cold Autoinflammatory Syndrome, Muckle-Wells Syndrome or Neonatal Onset Multisystem Inflammatory Disease. Prior agreement between the Investigator and Novartis for study eligibility is required for patients who do not have a molecular diagnosis of NALP3 mutations available (either testing not performed, or testing performed but negative)upon study entry. For those patients who have not been molecularly tested for NALP3 mutations, molecular testing should be performed during the course of the study
3. For patients under anakinra therapy or any other investigational IL-1 blocking therapy, these treatments should be discontinued prior to the baseline visit
4. Patients from the CACZ885A2102 study may enter this study. However, dosing at Visit 2 (Baseline Visit) can only occur if either 1) the patient is experiencing disease flare or 2) at least two months have elapsed from their last injection even in the absence of flare, whichever is earlier
5. Patients who completed the CACZ885D2304 study may enter this study
6. Patients who completed the CACZ885D2201 study may enter this study
7. Patients who discontinued from the CACZ885A2102, CACZ885D2201 or CACZ885D2304 studies and for whom in the Investigator's judgment (with prior agreement from Novartis) continued treatment with ACZ885 in this study is considered appropriate</t>
  </si>
  <si>
    <t>Biacore Assay</t>
  </si>
  <si>
    <t>Any Injection site reactions: 13
Mild Injection site reactions: 11
Moderate Injection site reactions: 2</t>
  </si>
  <si>
    <t>1. The Number of Participants With Adverse Events (AEs), Death, Serious Adverse Events (SAEs), Discontinuation of Study Drug Due to an AE, Infections and Infestations and Injection Site Reactions [ Time Frame: 2 years depending on when the participant enters the study ]</t>
  </si>
  <si>
    <t>CT0475_A2_002</t>
  </si>
  <si>
    <t>Active control: humira</t>
  </si>
  <si>
    <t>Group 2 received treatment with 40 mg humira in 0.8 ml of solution administered subcutaneously from pre-filled syringes up to 24 weeks (study period 1)</t>
  </si>
  <si>
    <t>CT0475_A1_001</t>
  </si>
  <si>
    <t>Treatment period 1-baseline</t>
  </si>
  <si>
    <t>CT0108</t>
  </si>
  <si>
    <t>NCT00691028</t>
  </si>
  <si>
    <t>CT0108_A1_001</t>
  </si>
  <si>
    <t>Experimental: infliximab 3 mg/kg</t>
  </si>
  <si>
    <t>Double blind treatment period</t>
  </si>
  <si>
    <t>99 patients received ta-650 at 3mg/kg treatment during the double-blind period starting from week14</t>
  </si>
  <si>
    <t>Ta-650 at 3mg/kg starting from week14</t>
  </si>
  <si>
    <t>Ages Eligible for Study: 20 Years to 75 Years (Adult, Older Adult)
Patients with active RA in spite of stable dose of MTX</t>
  </si>
  <si>
    <t>Serum level of infliximab was measured by enzyme-linked immunosorbent assay (ELISA), using a monoclonal antibody against infliximab. The lowest level of infliximab that could be reliably detected was 0.1 ug/ml</t>
  </si>
  <si>
    <t>Numeric Index of American College of Rheumatology Response (ACR-N, N Shows the Percent Improvement) [ Time Frame: baseline and week 54 ]</t>
  </si>
  <si>
    <t>CT0108_A2_001</t>
  </si>
  <si>
    <t>Experimental: infliximab 6 mg/kg</t>
  </si>
  <si>
    <t>104 patients received ta-650 at 6mg/kg treatment during the double-blind period starting from week14</t>
  </si>
  <si>
    <t>Ta-650 at 6mg/kg starting from week14</t>
  </si>
  <si>
    <t>CT0108_A3_001</t>
  </si>
  <si>
    <t>Experimental: infliximab 10 mg/kg</t>
  </si>
  <si>
    <t>104 patients received ta-650 at 10mg/kg treatment during the double-blind period starting from week14</t>
  </si>
  <si>
    <t>Ta-650 at 10mg/kg starting from week14</t>
  </si>
  <si>
    <t>CT0109</t>
  </si>
  <si>
    <t>NCT00701129</t>
  </si>
  <si>
    <t>CT0109_A1_001</t>
  </si>
  <si>
    <t>Experimental: alglucosidase alfa</t>
  </si>
  <si>
    <t>Alglucosidase alfa (myozyme®) 20 milligrams per kilogram (mg/kg) intravenous (iv) infusion every other week (qow) (or optionally 20 mg/kg iv infusion every week [qw]) beginning from day 0 to a minimum of 18 months or if the patient was less than (&lt;) 6 months of age at the time of enrollment, until the patient was 2 years of age, along with methotrexate 0.4 mg/kg subcutaneously for 3 consecutive days qow beginning from day 0 to week 6 (9 doses) and rituximab 375 milligrams per square meter (mg/m^2) (or 12.5 mg/kg for patients with body surface area less than or equal to 0.5 m^2) iv infusion qw beginning from day -1 to week 4 (4 doses) as per local prescribing information. an additional 4-week cycle of rituximab (up to 4 additional doses) and 6-week cycle of methotrexate (up to 9 additional doses) may have been administered within the first 6 months of the study as per local prescribing information</t>
  </si>
  <si>
    <t>Alglucosidase alfa 20 mg/kg iv
methotrexate 0.4 mg/kg sc
rituximab 375 mg/m2 iv</t>
  </si>
  <si>
    <t>Pompe Disease
Glycogen Storage Disease Type Ii</t>
  </si>
  <si>
    <t>Alglucosidase Alfa, Methotrexate</t>
  </si>
  <si>
    <t>The patient's legal guardian(s) must have provided written informed consent prior to any study-related procedures being performed
The patient must have had a clinical diagnosis of Pompe disease as defined by documented acid alpha-glucosidase (GAA) deficiency (deficient endogenous GAA activity) in skin fibroblasts, muscle, or blood, or 2 GAA mutations. Consent was also sought from the biological parent(s) for parental GAA mutational analysis, but was not a requirement for study eligibility
The patient must have not received Myozyme® or any rhGAA therapies prior to enrollment in the study
The patient must be CRIM negative via Western Blot analysis performed on skin fibroblasts or via 2 known CRIM negative mutations (in which case CRIM status was to be confirmed by Western Blot analysis after enrollment)
The patient's legal guardian(s) must have the ability to comply with the clinical protocol</t>
  </si>
  <si>
    <t>Catheter site erythema (Threshold 0%): 50
Catheter site pruritus (Threshold 0%): 25
Catheter site rash (Threshold 0%): 50
Catheter site related reaction (Threshold 0%): 25</t>
  </si>
  <si>
    <t>Change From Baseline in Number of Patients With Anti-Recombinant Human Acid Alfa-glucosidase (Anti-rhGAA) Immunoglobulin G (IgG) Antibody at End of Study [ Time Frame: Baseline, End of Study (up to Week 79 or early termination) ]
Number of Patients With Recombinant Human Acid Alfa-glucosidase (rhGAA) Inhibitory Antibody at End of Study [ Time Frame: End of study (up to Week 79) ]
Number of Patients Who Survived at End of Study [ Time Frame: Baseline up to End of study (Week 79) ]
Number of Patients With Normal/Abnormal Left Ventricular Mass (LVM) Z-Score and LVM Index at End of Study [ Time Frame: End of study (up to Week 79 or early termination) ]
Number of Patients With Ventilator Use at End of Study [ Time Frame: End of study (up to Week 79 or early termination) ]
Gross Motor Disability Assessed by Gross Motor Function Measure-88 (GMFM-88) at End of Study [ Time Frame: End of study (up to Week 79 or early termination) ]
Motor Development Status Assessed by Alberta Infantile Motor Scale (AIMS) at End of Study [ Time Frame: End of study (up to Week 79 or early termination) ]
Disability Index Assessed by the Pompe Pediatric Evaluation of Disability Inventory (Pompe PEDI) at End of Study [ Time Frame: End of study (up to Week 79 or early termination) ]</t>
  </si>
  <si>
    <t>CT0110</t>
  </si>
  <si>
    <t>NCT00712933</t>
  </si>
  <si>
    <t>CT0110_A1_001</t>
  </si>
  <si>
    <t>Anti-Belimumab Antibodies</t>
  </si>
  <si>
    <t>Belimumab 10mg/kg iv</t>
  </si>
  <si>
    <t>Treatment period-year 0-1</t>
  </si>
  <si>
    <t>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t>
  </si>
  <si>
    <t>Belimumab iv infusion at 1 mg/kg or 10 mg/kg</t>
  </si>
  <si>
    <t>Systemic Lupus Erythematosus</t>
  </si>
  <si>
    <t>Standard Of Care Therapy For Systemic Lupus Erythematosus</t>
  </si>
  <si>
    <t>Ages Eligible for Study: 18 Years and older (Adult, Older Adult)
Have completed the HGS 1006-C1056 or HGS 1006-C1057 protocol through the Week 72 or Week 48 visits, respectively</t>
  </si>
  <si>
    <t>1. Number of Participants With Adverse Events (AE) [ Time Frame: Up to 9 years ]
2. AE Rates by System Organ Class (SOC) During the Study [ Time Frame: Up to 9 years ]
3. Number of Participants With Serious Adverse Events (SAE) [ Time Frame: Up to 9 years ]
4. SAE Rates by SOC During the Study [ Time Frame: Up to 9 years ]
5. Change From Baseline in Activated Partial Thromboplastin Time (APTT) and Prothrombin Time (PT) at the Indicated Time Points [ Time Frame: Baseline and up to 9 years ]
6. Change From Baseline in Platelets (Plt), Lymphocytes (Lymp), Leukocytes (Leu), Eosinophils (Eos), Basophils (Baso), Monocytes (Mono), Neutrophils (Neu), Neutrophils Band Form (NeuBF), Neutrophils Segmented (NeuS) at the Indicated Time Points [ Time Frame: Baseline and up to 9 years ]
7. Change From Baseline in Hemoglobin (Hg) at the Indicated Time Points [ Time Frame: Baseline and up to 9 years ]
8. Change From Baseline in Hematocrit at the Indicated Time Points [ Time Frame: Baseline and up to 9 years ]
9. Change From Baseline in Erythrocytes (Eryth) at the Indicated Time Points [ Time Frame: Baseline and up to 9 years ]
10. Change From Baseline in Calcium (Ca), Carbon Dioxide (CO2), Chloride, Magnesium (Mg), Phosphate (Phos), Potassium (K), Sodium (Na) at the Indicated Time Points [ Time Frame: Baseline and up to 9 years ]
11. Change From Baseline in Blood Urea Nitrogen/Creatinine (BUN/Cr) at the Indicated Time Points [ Time Frame: Baseline and up to 9 years ]
12. Change From Baseline in Albumin (Alb) and Protein (Pro) at the Indicated Time Points [ Time Frame: Baseline and up to 9 years ]
13. Change From Baseline in BUN and Glucose at the Indicated Time Points [ Time Frame: Baseline and up to 9 years ]
14. Change From Baseline in Creatinine (Cr) and Urate at the Indicated Time Points [ Time Frame: Baseline and up to 9 years ]
15. Change From Baseline in Alanine Aminotransferase (ALT), Alkaline Phosphatase (ALP), Aspartate Aminotransferase (AST), Gamma-glutamyl Transferase (GGT) and Lactate Dehydrogenase (LDH) Levels [ Time Frame: Baseline and up to 9 years ]
16. Change From Baseline in Bilirubin (Bili) Levels [ Time Frame: Baseline and up to 9 years ]
17. Change From Baseline in Immunoglobulin G (IgG) Levels [ Time Frame: Baseline and up to 9 years ]
18. Number of Participants With Immunogenic Response by Year [ Time Frame: Up to 9 years ]
19. Number of Participants With IgG Values Below the Lower Limit of Normal by Year [ Time Frame: Up to 9 years ]
20. Number of Participants With Shifts From Baseline in Prednisone and Other Steroids Dose by Visit [ Time Frame: Up to 9 years ]
21. Number of Participants With Any SLICC/ ACR Damage Index Worsening (Change &gt; 0) From Baseline by Visit [ Time Frame: Up to 9 years ]</t>
  </si>
  <si>
    <t>CT0110_A1_002</t>
  </si>
  <si>
    <t>Treatment period-year 1-2</t>
  </si>
  <si>
    <t>CT0110_A1_003</t>
  </si>
  <si>
    <t>Treatment period-year 2-3</t>
  </si>
  <si>
    <t>CT0110_A1_004</t>
  </si>
  <si>
    <t>Treatment period-year 3-4</t>
  </si>
  <si>
    <t>CT0110_A1_005</t>
  </si>
  <si>
    <t>Treatment period-year 4-5</t>
  </si>
  <si>
    <t>CT0110_A1_006</t>
  </si>
  <si>
    <t>Treatment period-year 5-6</t>
  </si>
  <si>
    <t>CT0110_A1_007</t>
  </si>
  <si>
    <t>Treatment period-year 6-7</t>
  </si>
  <si>
    <t>CT0110_A1_008</t>
  </si>
  <si>
    <t>Treatment period-year 7-8</t>
  </si>
  <si>
    <t>CT0110_A1_009</t>
  </si>
  <si>
    <t>Treatment period-year 8 plus</t>
  </si>
  <si>
    <t>CT0111</t>
  </si>
  <si>
    <t>NCT00724971</t>
  </si>
  <si>
    <t>CT0111_A1_001</t>
  </si>
  <si>
    <t>Anti-Inotuzumab Ozogamicin Antibodies</t>
  </si>
  <si>
    <t>Experimental: inotuzumab ozogamicin 1.8 mg/m^2 + rituximab 375 mg/m^2-screening</t>
  </si>
  <si>
    <t>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t>
  </si>
  <si>
    <t>1.8 mg/m^2
375 mg/m^2</t>
  </si>
  <si>
    <t>B-Cell Non-Hodgkin'S Lymphoma</t>
  </si>
  <si>
    <t>• Ages Eligible for Study: 20 Years to 75 Years (Adult, Older Adult)
• CD20 and CD22-positive, B-cell NHL which has progressed after 1 or 2 prior therapies
• Prior therapy must have contained at least one dose of Rituximab therapy. Patients can not be refractory to Rituximab (refractory = PD under treatment or within 6 month
• Eastern Cooperative Oncology Group (ECOG) performance status: 0/ 1
• Patients must not have received previous radioimmunotherapy
• Patients tolerant to Rituximab
• Patients must not have received chemotherapy, cancer immunosuppressive therapy, growth factors (except erythropoietin), or investigational agents within 28 days before first dose of test article</t>
  </si>
  <si>
    <t>Number of Participants With Dose-limiting Toxicities (DLT) [Time Frame: Up to 28 days]</t>
  </si>
  <si>
    <t>CT0111_A2_001</t>
  </si>
  <si>
    <t>Experimental: inotuzumab ozogamicin 1.8 mg/m^2 + rituximab 375 mg/m^2-end of treatment</t>
  </si>
  <si>
    <t>CT0112</t>
  </si>
  <si>
    <t>NCT00730639</t>
  </si>
  <si>
    <t>CT0112_A1_001</t>
  </si>
  <si>
    <t>Experimental: nivolumab 0.1 mg/kg</t>
  </si>
  <si>
    <t>0.1 milligrams (mg) of nivolumab per kilogram (kg) of body weight (mg/kg)was administered intravenously (iv) every 2 weeks; dosing on days 1, 15, 29, and 43 (cycle 1). response was assessed between days 52 and 56, before the first dose of the next cycle. participants were treated until confirmed complete response (cr), worsening progressive disease (pd), or unacceptable toxicity, up to 12 cycles of treatment (96 weeks; 48 doses). follow-up was up to 48 weeks. re-initiation of study therapy was permitted for participants who entered the follow-up period with ongoing cr, partial response (pr), or stable disease (sd), who subsequently experienced confirmed pd</t>
  </si>
  <si>
    <t>Nivolumab 0.1 mg/kg</t>
  </si>
  <si>
    <t>Metastatic Castration-Resistant Prostrate Cancer
Renal Cell Carcinoma
Metastatic Melanoma
Non-Small Cell Lung Cancer</t>
  </si>
  <si>
    <t>• Age 18 Years and older
• Subjects must have mCRPC,RCC, MEL, Non-small-cell lung cancer (NSCLC), or Colorectal Cancer (CRC), that is advanced (non-resectable), or recurrent and for which no alternative, curative standard exists
• Eastern Cooperative Oncology Group (ECOG) Performance Status of 0-2
• Must have at least 1 measurable lesion
• Subjects with mCRPC and with only non-measurable bone lesions must have either progression new lesions or have Prostate-specific antigen (PSA) progression within the 6-week period before study administration
• At least 1 and up to 5 prior systemic therapies for advanced/recurrent disease
• Prior treated brain or meningeal metastases must be without Magnetic resonance imaging (MRI) evidence of progression for at least 8 weeks and off immunosuppressive doses of systemic steroids for at least 2 weeks before study drug administration
• Prior systemic radiation therapy must have been completed at least 4 weeks before study drug administration. Prior focal radiotherapy completed at least 2 weeks prior to study drug administration
• Immunosuppressive doses of systemic medications, such as steroids or absorbed topical steroids must be discontinued at least 2 weeks before study drug administration
• Prior surgery that required general anesthesia must be completed at least 2 weeks before study drug administration. Surgery requiring local/epidural anesthesia must be completed at least 72 hours before study drug administration</t>
  </si>
  <si>
    <t>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t>
  </si>
  <si>
    <t>Hypersensitivity (Serious Adverse event): 0
Drug Hypersensitivity (Threshold 5%): 0</t>
  </si>
  <si>
    <t>1.Number of Participants With Severe Adverse Events (AEs), Serious Adverse Events (SAEs), Treatment-Related AEs, Deaths, Discontinuation of Study Drug Due to AEs [ Time Frame: Day 1 to 70 days following last dose of study drug up to June 2013, approximately 4 years ]
2. Number of Participants With Abnormal Serum Chemistry Laboratory Values [ Time Frame: Day 1 up to June 2013, approximately 4 years ]
3. Number of Participants With Abnormal Hematology Laboratory Values [ Time Frame: Day 1 up to June 2013, approximately 4 years ]</t>
  </si>
  <si>
    <t>CT0112_A2_001</t>
  </si>
  <si>
    <t>Experimental: nivolumab 0.3 mg/kg</t>
  </si>
  <si>
    <t>0.3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</si>
  <si>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0.3 mg/kg</t>
  </si>
  <si>
    <t>Hypersensitivity (Serious Adverse event): 0
Drug Hypersensitivity (Threshold 5%): 5.56</t>
  </si>
  <si>
    <t>CT0112_A3_001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</si>
  <si>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</si>
  <si>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</si>
  <si>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</si>
  <si>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CT0112_A4_001</t>
  </si>
  <si>
    <t>Experimental: nivolumab 3.0 mg/kg</t>
  </si>
  <si>
    <t>3.0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</si>
  <si>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3.0 mg/kg</t>
  </si>
  <si>
    <t>CT0112_A5_001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</si>
  <si>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</si>
  <si>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</si>
  <si>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</si>
  <si>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Hypersensitivity (Serious Adverse event): 1.53
Drug Hypersensitivity (Threshold 5%): 0</t>
  </si>
  <si>
    <t>CT0113</t>
  </si>
  <si>
    <t>NCT00742560</t>
  </si>
  <si>
    <t>CT0113_A1_001</t>
  </si>
  <si>
    <t>Experimental: elotuzumab 5 mg/kg + lenalidomide and dexamethasone (phase 1)</t>
  </si>
  <si>
    <t>Patients received elotuzumab 5 mg/kg as an iv infusion in combination with lenalidomide 25 mg and dexamethasone 40 mg administered orally</t>
  </si>
  <si>
    <t>Elotuzumab 5 mg/kg, lenalidomide 25 mg, dexamethasone 40 mg</t>
  </si>
  <si>
    <t>Hematologic Cancer</t>
  </si>
  <si>
    <t>Age 18 years or older with a confirmed diagnosis of multiple myeloma (MM) and documentation of one to three prior therapies.
Confirmed evidence of disease progression from immediately prior MM therapy or refractory to the immediately prior treatment
Measurable monoclonal (M-) protein component in serum (&gt;= 0.5 g/dL) and/or urine (if present), (&gt;= 0.2 g excreted in a 24 hour collection sample). Subjects with free light chain only disease are excluded
Eastern Cooperative Oncology Group (ECOG) Performance Status of 0 to 2
Creatinine clearance &gt;= 50 mL/min measured by Cockcroft-Gault method
Hematologic parameters defined by
Absolute neutrophil count &gt;1000 cells/mm^3 without growth factors for 7 days
Platelets &gt;= 75,000 cells/mm^3 (75 × 10^9/L), without platelet transfusion, within 72 hours of screening evaluation
Hemoglobin &gt;= 8 g/dL without red blood cell transfusion within 72 hours of screening
Alanine aminotransferase (ALT) AND aspartate aminotransferase (AST) &lt; 3 × upper limit of normal
Total bilirubin &lt; 2 × upper limit of normal, direct bilirubin &lt; 2.0 mg/dL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
Able to understand the purpose and risks of the study and provide signed and dated informed consent and authorization to use protected health information (in accordance with national and local subject's privacy regulations)
Able to take aspirin daily as prophylactic anticoagulation therapy (subjects intolerant to aspirin may use warfarin or low-molecular-weight heparin)</t>
  </si>
  <si>
    <t>Treatment-emergent (post-dose) positive elotuzumab-specific ADA is differentiated from pre-existing (positive at the predose time point) positive elotuzumab-specific ADA. The percentage of participants with confirmed treatment-emergent ADA overall by dose is provided</t>
  </si>
  <si>
    <t>Drug Hypersensitivity: 0.00 (Frequency Threshold 5%)</t>
  </si>
  <si>
    <t>Maximum Tolerated Dose (MTD) of Elotuzumab in Combination With Lenalidomide and Dexamethasone (Phase 1) [ Time Frame: 4 weeks ]
Objective Response Rate (ORR) According to the International Myeloma Working Group Uniform Response Criteria (Phase 2) [ Time Frame: From date of randomization until 60 days following the last infusion (or before initiation of new therapy), up to 101 months ]</t>
  </si>
  <si>
    <t>CT0113_A2_001</t>
  </si>
  <si>
    <t>Experimental: elotuzumab 10 mg/kg + lenalidomide and dexamethasone (phase 1)+elotuzumab 10 mg/kg + lenalidomide and dexamethasone (phase 2)</t>
  </si>
  <si>
    <t>Patients received elotuzumab 10 mg/kg as an iv infusion in combination with lenalidomide 25 mg and dexamethasone 40 mg administered orally</t>
  </si>
  <si>
    <t>Elotuzumab 10 mg/kg, lenalidomide 25 mg, dexamethasone 40 mg</t>
  </si>
  <si>
    <t>CT0113_A3_001</t>
  </si>
  <si>
    <t>Experimental: elotuzumab 20 mg/kg + lenalidomide and dexamethasone (phase 1)+elotuzumab 20 mg/kg + lenalidomide and dexamethasone (phase 2)</t>
  </si>
  <si>
    <t>Patients received elotuzumab 20 mg/kg as an iv infusion in combination with lenalidomide 25 mg and dexamethasone 40 mg administered orally</t>
  </si>
  <si>
    <t>Elotuzumab 20 mg/kg, lenalidomide 25 mg, dexamethasone 40 mg</t>
  </si>
  <si>
    <t>CT0114</t>
  </si>
  <si>
    <t>NCT00748189</t>
  </si>
  <si>
    <t>CT0114_A1_001</t>
  </si>
  <si>
    <t>Experimental: ofatumumab + chlorambucil</t>
  </si>
  <si>
    <t>Treatment period (48 weeks)</t>
  </si>
  <si>
    <t>Participants with cll received intravenous (iv) infusions of ofatumumab on day 1 (300 mg) and day 8 (1000 mg) in the first cycle, followed by iv infusions of 1000 mg on the first day of each subsequent 28-day cycle in combination with chlorambucil 10 mg/m^2 orally on days 1-7 of every 28-day cycle for a minimum of 3 cycles until best response or a maximum of 12 cycles</t>
  </si>
  <si>
    <t>Day 1: 300 mg
day 8: 1000 mg in the first cycle
1000 mg iv infusion on the first day of each subsequent 28-day cycle
chlorambucil: 10 mg/m2 oral on days 1-7 of every 28-day cycle</t>
  </si>
  <si>
    <t>Confirmed CLL diagnosis and active CLL requiring treatment
considered inappropriate for fludarabine-based therapy
not been treated for CLL before
fully active at a minimum or fully capable of selfcare and up and about more than 50% of waking hours
age 18yrs or older
signed written informed consent</t>
  </si>
  <si>
    <t>Drug Hypersensitivity (Serious adverse event): 0.46
Hypersensitivity (Serious adverse event): 0.46</t>
  </si>
  <si>
    <t>Progression-Free Survival (PFS), as Assessed by the Independent Review Committee (IRC) [ Time Frame: From randomization to the date of first documented disease progression or death due to any cause, whichever occured first, reported between day of first patient randomized up to about 49 months ]</t>
  </si>
  <si>
    <t>CT0316</t>
  </si>
  <si>
    <t>NCT01995201</t>
  </si>
  <si>
    <t>CT0316_A1_001</t>
  </si>
  <si>
    <t>Participants received tocilizumab (tocilizumab), 162mg, by sub-cutaneous injection as a single fixed dose monotherapy once a week for 24 weeks</t>
  </si>
  <si>
    <t>Tocilizumab 162 mg sc qw</t>
  </si>
  <si>
    <t>Adult patients, &gt;/= 18 years of age
Active rheumatoid arthritis (DAS28-ESR &gt; 3.2), according to the revised (1987) ACR criteria or EULAR/ACR (2010) criteria of &gt; 6 months duration
Patients with intolerance or inadequate response to methotrexate or other non-biologic DMRADs or inadequate response to a first ant-TNF agent
Oral corticosteroids (&lt;/= 10 mg/day prednisone or equivalent) and non-steroidal anti-inflammatory drugs (NSAIDs; up to the maximum recommended dose) are permitted if on a stable dose regimen for &gt;/= 4 weeks prior to baseline
Permitted non-biologic DMRAD is allowed if at stable dose for at least 4 weeks prior to baseline
Females of childbearing potential and males with female partners of childbearing potential must be using a reliable means of contraception as defined by protocol during the study and for at least 3 months following the last dose of RoActemra/Actemra
Patients with intolerance or inadequate response to methotrexate or other non-biologic DMARDs or inadequate response to first anti-TNF agent</t>
  </si>
  <si>
    <t>Screening assay</t>
  </si>
  <si>
    <t>Percentage of Participants Achieving Sustained Clinical Remission, Disease Activity Scale 28 - Erythrocyte Sedimentation Rate &lt;26 (DAS28-ESR &lt;2.6) at Week 20 and Week 24 [ Time Frame: Week 20 and Week 24 ]</t>
  </si>
  <si>
    <t>CT0115</t>
  </si>
  <si>
    <t>NCT00768079</t>
  </si>
  <si>
    <t>CT0115_A1_002</t>
  </si>
  <si>
    <t>Experimental: benralizumab 0.3 mg/kg</t>
  </si>
  <si>
    <t>Follow-up-day 84</t>
  </si>
  <si>
    <t>A single dose of benralizumab (medi-563) 0.3 milligram per kilogram (mg/kg) of body weight intravenous infusion over at least 30 minutes on day 0</t>
  </si>
  <si>
    <t>Benralizumab 0.3 mg/kg iv infusion over at least 30 minutes on day 0</t>
  </si>
  <si>
    <t>Male or female subjects aged 18 to 60 years at the time of the administration of investigational product
Written informed consent and Health Insurance Portability and Accountability Act (HIPAA) authorization (applies to covered entities in the US only) obtained from the subject/legal representative prior to performing any protocol-related procedures, including screening evaluations
Physician-diagnosed asthma with a duration of greater than or equal to (&gt;=) 2 years by medical chart or subject report
Had an asthma exacerbation requiring urgent care in the year prior to screening
Meets National Heart, Lung, and Blood Institute (NHLBI) for persistent asthma in the 3 months prior to the current urgent healthcare visit
Current asthma exacerbation that must have lasted &gt;= 2 hours prior to arrival to the urgent healthcare setting
Requires at least 2 treatments of inhaled bronchodilators for the current asthma exacerbation in the urgent healthcare setting or within the emergency medical system (EMS) for &gt;= 1 hour
Shows an FEV1 or PEF of not more than 70 percent (%) predicted after 1 hour of treatment of the current asthma exacerbation
Women of child-bearing potential, unless surgically sterile (including tubal ligation) and/or at least 2 years post-menopausal, must have used 2 effective methods of avoiding pregnancy (including oral, transdermal, or implanted contraceptives, intrauterine device, female condom with spermicide, diaphragm with spermicide, cervical cap, abstinence, use of a condom with spermicide by the sexual partner, or sterile sexual partner) from screening through the end of the study (Day 84; Cessation of birth control after this point should be discussed with a responsible physician)
Men, unless surgically sterile, must likewise practice 2 effective methods of birth control (condom with spermicide or abstinence) and must use such precautions from Day 0 through Day 84
Otherwise healthy by medical history and physical examination
A chest x-ray that is normal for an asthmatic population and excludes alternative diagnosis per the investigation
Ability to complete the follow-up period until Day 168 as required by protocol
The investigator has determined that the subject is clinically stable and the FEV1, is &gt;= 30% predicted prior to receiving investigational product on Day 0</t>
  </si>
  <si>
    <t>Infusion site pain: 0(Frequency Threshold for Reporting Other Adverse Events 0%)
Infusion site rash: 2.78(Frequency Threshold for Reporting Other Adverse Events 0%)
Hypersensitivity: 2.78(Frequency Threshold for Reporting Other Adverse Events 0%)</t>
  </si>
  <si>
    <t>Percentage of Participants With Asthma Exacerbations at Week 12 [ Time Frame: Week 12 ]</t>
  </si>
  <si>
    <t>CT0194_A1_002</t>
  </si>
  <si>
    <t>Experimental: reslizumab 0.3 mg/kg</t>
  </si>
  <si>
    <t>0.3 mg/kg, administered intravenously (iv) once every 4 weeks, for a total of 4 doses</t>
  </si>
  <si>
    <t>Reslizumab 0.3 mg/kg every 4 weeks</t>
  </si>
  <si>
    <t>CT0115_A2_002</t>
  </si>
  <si>
    <t>Experimental: benralizumab 1.0 mg/kg</t>
  </si>
  <si>
    <t>A single dose of benralizumab (medi-563) 1.0 mg/kg of body weight intravenous infusion over at least 30 minutes on day 0</t>
  </si>
  <si>
    <t>Benralizumab 1 mg/kg iv infusion over at least 30 minutes on day 0</t>
  </si>
  <si>
    <t>Infusion site pain: 2.78(Frequency Threshold for Reporting Other Adverse Events 0%)
Infusion site rash: 0(Frequency Threshold for Reporting Other Adverse Events 0%)
Hypersensitivity: 2.78(Frequency Threshold for Reporting Other Adverse Events 0%)</t>
  </si>
  <si>
    <t>CT0116</t>
  </si>
  <si>
    <t>NCT00771030</t>
  </si>
  <si>
    <t>CT0116_A1_001</t>
  </si>
  <si>
    <t>Comparator: placebo sc (cohorts 1-3)</t>
  </si>
  <si>
    <t>Participants received placebo to brodalumab by subcutaneous (sc) injection once every 2 weeks for a total of six doses</t>
  </si>
  <si>
    <t>Placebo sc q2w</t>
  </si>
  <si>
    <t>• Male or female between 18 to 70 years of age, inclusive at the time of screening
• Diagnosed with RA as determined by meeting 1987 American College of Rheumatology (ACR) classification criteria
• Active RA defined as &gt;= 6 swollen joints (out of 66 joints examined) and ≥ 8 tender/painful joints (out of 68 joints examined) and at least 1 of the following:
• Erythrocyte sedimentation rate (ESR) &gt;= 28 mm, or
• C-reactive protein (CRP) &gt; 15 mg/L, or
• Morning stiffness &gt; 45 minutes (applicable to subjects in Part A ONLY)
• Duration of RA for at least 6 months
• Currently taking methotrexate (MTX) consecutively for &gt;= 12 weeks and on a stable dose of oral or SC MTX at 15-25 mg weekly for ≥ 4 weeks at day -1. A lower MTX dose is acceptable if it is the highest tolerated dose, however, toxicity documentation by the Investigator is required. All subjects will take folic acid to minimize toxicity, according to local guidelines.
• Additional Inclusion Criteria Apply</t>
  </si>
  <si>
    <t>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t>
  </si>
  <si>
    <t>Administration site pain: 0
Injection site erythema: 0</t>
  </si>
  <si>
    <t>1. Number of Participants With Treatment-emergent Adverse Events [ Time Frame: From first dose of study drug up to end of study (week 19). ]
2. Number of Participants With Clinically Significant Changes in Safety Laboratory Tests [ Time Frame: Blood samples were taken on days 2, 8, 15, 29, 43, 57, 71, 85, 106, and 127. ]
3. Number of Participants With Clinically Significant Changes in Physical Examination Findings, Vital Signs, or Electrocardiogram Findings [ Time Frame: From first dose of study drug up to 4 weeks after last dose; 14 weeks for Cohorts 1, 2, and 3 and 8 weeks for Cohorts 5 and 6. ]
4. Number of Participants With Anti-brodalumab Antibodies [ Time Frame: Days 1 (pre-dose), 29 (pre-dose), 85, and 127 ]</t>
  </si>
  <si>
    <t>CT0116_A2_001</t>
  </si>
  <si>
    <t>Comparator: placebo iv (cohorts 5-6)</t>
  </si>
  <si>
    <t>Participants received placebo to brodalumab by intravenous (iv) infusion every 4 weeks for a total of two doses</t>
  </si>
  <si>
    <t>Placebo iv q4w</t>
  </si>
  <si>
    <t>CT0116_A3_001</t>
  </si>
  <si>
    <t>Experimental: brodalumab 50 mg sc (cohort 1)</t>
  </si>
  <si>
    <t>Participants received 50 mg brodalumab by subcutaneous injection once every 2 weeks for a total of six doses</t>
  </si>
  <si>
    <t>Brodalumab 50 mg sc q2w</t>
  </si>
  <si>
    <t>CT0116_A4_001</t>
  </si>
  <si>
    <t>Experimental: brodalumab 140 mg sc (cohort 2)</t>
  </si>
  <si>
    <t>Participants received 140 mg brodalumab by subcutaneous injection once every 2 weeks for a total of six doses</t>
  </si>
  <si>
    <t>Brodalumab 140 mg sc q2w</t>
  </si>
  <si>
    <t>Administration site pain: 16.67
Injection site erythema: 16.67</t>
  </si>
  <si>
    <t>CT0116_A5_001</t>
  </si>
  <si>
    <t>Experimental: brodalumab 210 mg sc (cohort 3)</t>
  </si>
  <si>
    <t>Participants received 210 mg brodalumab by subcutaneous injection once every 2 weeks for a total of six doses</t>
  </si>
  <si>
    <t>Brodalumab 210 mg sc q2w</t>
  </si>
  <si>
    <t>CT0116_A6_001</t>
  </si>
  <si>
    <t>Experimental: brodalumab 420 mg iv (cohort 5)</t>
  </si>
  <si>
    <t>Participants received 420 mg brodalumab by iv infusion once every 4 weeks for a total of two doses</t>
  </si>
  <si>
    <t>Brodalumab 420 mg sc q4w</t>
  </si>
  <si>
    <t>CT0116_A7_001</t>
  </si>
  <si>
    <t>Experimental: brodalumab 700 mg iv (cohort 6)</t>
  </si>
  <si>
    <t>Participants received 700 mg brodalumab by iv infusion once every 4 weeks for a total of two doses</t>
  </si>
  <si>
    <t>Brodalumab 700 mg sc q4w</t>
  </si>
  <si>
    <t>CT0117</t>
  </si>
  <si>
    <t>NCT00783289</t>
  </si>
  <si>
    <t>CT0117_A1_001</t>
  </si>
  <si>
    <t>Treatment period + follow-up</t>
  </si>
  <si>
    <t>Placebo matched to benralizumab (medi-563) injection subcutaneously on day 0, 28, and 56</t>
  </si>
  <si>
    <t>Placebo sc on day 0, 28, and 56</t>
  </si>
  <si>
    <t>Male or female subjects
Age 18 through 80 years at screening
Written informed consent and Health Insurance Portability and Accountability Act (HIPAA) authorization obtained from the subject prior to performing any protocol-related procedures, including screening evaluations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
Weight of &gt;=45 kilogram (kg) but less than or equal to (&lt;=) 135 kg (&gt;=100 pounds [lb] but &lt;=300 lb)
Able to produce spirometry readings that meet American Thoracic Society (ATS)/European Respiratory Society (ERS) standards
Screening pre-bronchodilator FEV1 &gt;=60%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
Men, unless surgically sterile, must likewise use 2 effective methods of birth control (for example, condom with spermicide) and must agree to continue using such contraceptive precautions through End of Study/Study Day 161
Ability to complete the study period, including follow-up period until Study Day 161 as required by protocol</t>
  </si>
  <si>
    <t>Number of Participants Reporting Treatment-Emergent Adverse Events (TEAEs) and Treatment-Emergent Serious Adverse Events (TESAEs) [ Time Frame: Day 0 to Day 161 ]</t>
  </si>
  <si>
    <t>CT0117_A2_001</t>
  </si>
  <si>
    <t>Experimental: benralizumab 25 mg</t>
  </si>
  <si>
    <t>Benralizumab (medi-563) injection 25 milligram (mg) subcutaneously on day 0, 28, and 56</t>
  </si>
  <si>
    <t>Benralizumab 25 mg sc on day 0, 28, and 56</t>
  </si>
  <si>
    <t>CT0117_A3_001</t>
  </si>
  <si>
    <t>Experimental: benralizumab 100 mg</t>
  </si>
  <si>
    <t>Benralizumab (medi-563) injection 100 mg subcutaneously on day 0, 28, and 56</t>
  </si>
  <si>
    <t>Benralizumab 100 mg sc on day 0, 28, and 56</t>
  </si>
  <si>
    <t>CT0117_A4_001</t>
  </si>
  <si>
    <t>Experimental: benralizumab 200 mg</t>
  </si>
  <si>
    <t>Benralizumab (medi-563) injection 200 mg subcutaneously on day 0, 28, and 56</t>
  </si>
  <si>
    <t>Benralizumab 200 mg sc on day 0, 28, and 56</t>
  </si>
  <si>
    <t>CT0048_A8_001</t>
  </si>
  <si>
    <t>CT0041_A1_001</t>
  </si>
  <si>
    <t>CT0118</t>
  </si>
  <si>
    <t>NCT00784693</t>
  </si>
  <si>
    <t>CT0118_A1_003</t>
  </si>
  <si>
    <t>A single dose of tanezumab (rn624 or pf-04383119) 15 milligram (mg) intravenous infusion on day 1. participants were followed up to week 16</t>
  </si>
  <si>
    <t>Tanezumab 15 mg on day 1
participants were followed up to week 16</t>
  </si>
  <si>
    <t>Endometriosis</t>
  </si>
  <si>
    <t>18 Years to 49 Years (Adult)
Pre-menstrual women with moderate to severe endometriosis. The diagnosis of endometriosis must have been confirmed surgically within the last 8 years.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t>
  </si>
  <si>
    <t>Serum samples were analyzed for the presence or absence of anti-tanezumab antibodies using validated semi-quantitative enzyme linked immunosorbent assay (ELISA)</t>
  </si>
  <si>
    <t>Change From Baseline in Average Daily Endometriosis Pain Score at Week 8 [ Time Frame: Baseline, Week 8 ]</t>
  </si>
  <si>
    <t>CT0118_A1_004</t>
  </si>
  <si>
    <t>CT0118_A1_005</t>
  </si>
  <si>
    <t>Infusion site pain: 0.00
Injection site erythema: 0.00</t>
  </si>
  <si>
    <t>CT0119</t>
  </si>
  <si>
    <t>NCT00788957</t>
  </si>
  <si>
    <t>CT0119_A1_001</t>
  </si>
  <si>
    <t>Experimental: part 1: panitumumab + rilotumumab</t>
  </si>
  <si>
    <t>Participants received panitumumab 6 mg/kg and rilotumumab 10 mg/kg by intravenous infusion once every 2 weeks until progressive disease, intolerability, withdrawal, death or sponsor decision</t>
  </si>
  <si>
    <t>Panitumumab 6 mg/kg iv infusion q2w until progressive disease, intolerability, withdrawal, death or sponsor decision
rilotumumab 10 mg/kg iv infusion q2w until progressive disease, intolerability, withdrawal, death or sponsor decision</t>
  </si>
  <si>
    <t>Colon Cancer
Colorectal Cancer
Gastrointestinal Cancer
Metastatic Colorectal Cancer
Rectal Cancer</t>
  </si>
  <si>
    <t>Rilotumumab</t>
  </si>
  <si>
    <t>1. Adults aged 18 years and older
2. Metastatic adenocarcinoma of the colon or rectum
3. Wild-type KRAS tumor status
4. Radiographic evidence of disease progression during or following treatment with irinotecan and/or oxaliplatin containing chemotherapy for mCRC
5. Measurable disease &gt;/= 20 mm per Response Evaluation Criteria In Solid Tumors (RECIST)
6. Eastern Cooperative Oncology Group (ECOG) performance status of 0 or 1
7. Adequate laboratory values</t>
  </si>
  <si>
    <t>Drug Hypersensitivity (Threshold 5%): 9.09</t>
  </si>
  <si>
    <t>1. Part 1: Number of Participants With Dose-limiting Toxicities (DLT) [ Time Frame: 7 weeks ]
2. Part 2: Percentage of Participants With an Objective Response [ Time Frame: From the date of first dose until the data cut-off date of 23 July 2010. Median follow-up time was 30 weeks. ]</t>
  </si>
  <si>
    <t>CT0119_A2_001</t>
  </si>
  <si>
    <t>Active comparator: part 2: panitumumab alone</t>
  </si>
  <si>
    <t>Participants received panitumumab 6 mg/kg and placebo by intravenous infusion once every 2 weeks until progressive disease, intolerability, withdrawal, death or sponsor decision</t>
  </si>
  <si>
    <t>Panitumumab 6 mg/kg iv infusion q2w until progressive disease, intolerability, withdrawal, death or sponsor decision
placebo iv infusion q2w until progressive disease, intolerability, withdrawal, death or sponsor decision</t>
  </si>
  <si>
    <t>Drug Hypersensitivity (Threshold 5%): 0</t>
  </si>
  <si>
    <t>CT0119_A3_001</t>
  </si>
  <si>
    <t>Experimental: part 2: panitumumab + rilotumumab</t>
  </si>
  <si>
    <t>CT0119_A4_001</t>
  </si>
  <si>
    <t>Experimental: part 2: panitumumab + ganitumab</t>
  </si>
  <si>
    <t>Participants received panitumumab 6 mg/kg and ganitumab 12 mg/kg by intravenous infusion once every 2 weeks until progressive disease, intolerability, withdrawal, death or sponsor decision</t>
  </si>
  <si>
    <t>Panitumumab 6 mg/kg iv infusion q2w until progressive disease, intolerability, withdrawal, death or sponsor decision
ganitumab 12 mg/kg iv infusion q2w until progressive disease, intolerability, withdrawal, death or sponsor decision</t>
  </si>
  <si>
    <t>Ganitumab</t>
  </si>
  <si>
    <t>CT0120</t>
  </si>
  <si>
    <t>NCT00802737</t>
  </si>
  <si>
    <t>CT0120_A1_001</t>
  </si>
  <si>
    <t>Expermential: 2000 mg ofatumumab + dr</t>
  </si>
  <si>
    <t>Participants who had responded to ofatumumab or had stable disease in hx-cd20-406 (study omb111773; nct00349349) and then progressed were offered retreatment and maintenance. for retreatment, ofatumumab intravenous (iv) infusion was initiated at 300 milligrams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double refractory (dr), defined as participants who were enrolled in study hx-cd20-406 and were refractory to both fludarabine and alemtuzumab. par. with disease progression entered the extended follow-up phase (months 47 to 62)</t>
  </si>
  <si>
    <t>Ofatumumab 300mg iv
ofatumumab 2000mg q7w</t>
  </si>
  <si>
    <t>Leukemia, Lymphocytic, Chronic</t>
  </si>
  <si>
    <t>Ages Eligible for Study: 18 Years and older (Adult, Older Adult)
Has responded to ofatumumab treatment (CR, nPR, PR) or has had SD at least up to and including visit number 14 (24 weeks after first infusion) in the Hx-CD20-406 trial
Received at least eight ofatumumab infusions
Has active CLL with an indication for treatment
Has Eastern Cooperative Oncology Group (ECOG) performance status grade 0, 1 or 2
Provides signed informed consent, following receipt of verbal and written information about the trial, before any trial related activity is carried out
If previously treated in GEN416 (this trial), the patient must have achieved CR with subsequent disease progression 24 weeks or later after the first infusion in the GEN416 trial</t>
  </si>
  <si>
    <t>Hypersensitivity (Threshold 5%): 11.76
Infusion site extravasation (Threshold 5%): 0</t>
  </si>
  <si>
    <t>Number of Participants Classified as Responders (Rs) and Non-responders (NRs) for Objective Response in Accordance With the National Cancer Institute Working Group (NCIWG) 1996 Guidelines [ Time Frame: Start of treatment (Week 0/Visit 2) until Week 52 ]</t>
  </si>
  <si>
    <t>CT0120_A2_001</t>
  </si>
  <si>
    <t>Expermential: 2000 mg ofatumumab + bfr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</si>
  <si>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bulky fludarabine refractory (bfr), defined as participants who were enrolled in the study and were refractory to fludarabine with bulky lymphadenopathy. par. with disease progression entered into the extended follow-up phase (months 47 to 62)</t>
  </si>
  <si>
    <t>Hypersensitivity (Threshold 5%): 0
Infusion site extravasation (Threshold 5%): 18.18</t>
  </si>
  <si>
    <t>CT0120_A3_001</t>
  </si>
  <si>
    <t>Expermential: 2000 mg ofatumumab + other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</si>
  <si>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(months 29-44). these participants were classified as other, defined as participants who were enrolled in the study but did not meet criteria for dr or bfr. par. with disease progression entered the extended follow-up phase (months 47 to 62)</t>
  </si>
  <si>
    <t>Hypersensitivity (Threshold 5%): 0
Infusion site extravasation (Threshold 5%): 0</t>
  </si>
  <si>
    <t>CT0121</t>
  </si>
  <si>
    <t>NCT00805766</t>
  </si>
  <si>
    <t>CT0121_A1_001</t>
  </si>
  <si>
    <t>Experimental: infliximab</t>
  </si>
  <si>
    <t>Screening period</t>
  </si>
  <si>
    <t>Screening period: from the beginning of ta-650 5 mg/kg administration to the beginning of ta-650 10 mg/kg administration in the increased dose period in order to confirm that the effects of treatment with ta-650 5 mg/kg at 8-week intervals were insufficient. the screening period was to be up to 16 weeks. patients who did not satisfy the dose-increasing criteria discontinued study treatment.patients who discontinued study treatment during the screening period were to be evaluated until withdrawal</t>
  </si>
  <si>
    <t>5 mg/kg iv over a period of more than 2 hours at week 0</t>
  </si>
  <si>
    <t>Ages Eligible for Study: 16 Years to 75 Years (Child, Adult, Older Adult)
Patients with Crohn's disease
Patients who have relapsed with symptoms associated with Crohn's disease within 8 weeks in spite of maintenance treatment with 5mg/kg REMICADE every 8 weeks, and who are judged to be showing an insufficient response to the previous treatment by their physician</t>
  </si>
  <si>
    <t>1.Median Crohn's Disease Activity Index (CDAI) Change From Week 0 to Week 8 in the Increased Dose Period [ Time Frame: Increased Dose Period (Week 0 to Week 8) ]</t>
  </si>
  <si>
    <t>CT0121_A1_002</t>
  </si>
  <si>
    <t>Increased dose period</t>
  </si>
  <si>
    <t>Increased dose period: from the beginning of administration of ta-650 10 mg/kg to evaluation at week 40. patients who discontinued study treatment during the increased dose period were to be evaluated until withdrawal</t>
  </si>
  <si>
    <t>10 mg/kg iv infused over a period of more than 2 hours q8w for 32 weeks</t>
  </si>
  <si>
    <t>CT0653_A2_001</t>
  </si>
  <si>
    <t>Placebo every 3 weeks by iv infusion</t>
  </si>
  <si>
    <t>Placebo q3w iv</t>
  </si>
  <si>
    <t>CT0369</t>
  </si>
  <si>
    <t>NCT02260791</t>
  </si>
  <si>
    <t>CT0369_A2_001</t>
  </si>
  <si>
    <t>Active comparator: humira</t>
  </si>
  <si>
    <t>Treatment period-0 week</t>
  </si>
  <si>
    <t>Patients were administered subcutaneous (sc) humira 40 mg every other week (eow). the treatment period was 22 weeks</t>
  </si>
  <si>
    <t>Male or female aged 18 years or over
Patients have been diagnosed with Rheumatoid Arthritis (RA) for at least 3 months
Patient has active RA
Patient has taken a stable dose of methotrexate for at least 3 months</t>
  </si>
  <si>
    <t>A highly sensitive ECL bridging format (Meso Scale Discovery) with acid dissociation to increase drug tolerance was used for immunogenicity assessments, which included the proportion of ADA-positive patients in each group, and ADA titer.
(Source: https://www.ncbi.nlm.nih.gov/pmc/articles/PMC6909638/pdf/13075_2019_Article_2046.pdf)</t>
  </si>
  <si>
    <t>ADA titer was defined as low (less than or equal to the lower quartile), moderate (between the lower and upper quartile, both not included), or high (greater than or equal to the upper quartile)
(Source: https://www.ncbi.nlm.nih.gov/pmc/articles/PMC6909638/pdf/13075_2019_Article_2046.pdf)</t>
  </si>
  <si>
    <t>American College of Rheumatology (ACR) 20 Response Rate [ Time Frame: Week 24 ]</t>
  </si>
  <si>
    <t>CT0567</t>
  </si>
  <si>
    <t>NCT03560739</t>
  </si>
  <si>
    <t>CT0567_A4_001</t>
  </si>
  <si>
    <t>Omb 20mg ai thigh</t>
  </si>
  <si>
    <t>Ofatumumab 20 mg subcutaneous (sc.) injection with autoinjector (ai) administrated on thigh</t>
  </si>
  <si>
    <t>Ofatumumab 20 mg sc</t>
  </si>
  <si>
    <t>1. Diagnosis of multiple sclerosis (MS)
2. Relapsing MS: relapsing-remitting course (RRMS), or Secondary progressive (SPMS) course
3. EDSS score of 0 to 5.5
4. Documentation of at least: 1 relapse during the previous year OR 2 relapses during the previous 2 years prior to Screening OR a positive Gd-enhancing MRI scan during the year prior to randomization.
5. Neurologically stable within 1 month prior to randomization
6. Ages eligible for study 18 to 55 years</t>
  </si>
  <si>
    <t>1. Bioequivalence of 20 mg Ofatumumab Injected by Pre-filled Syringe (PFS) vs Autoinjector (AI) to Abdomen as Measured by AUCtau [ Time Frame: Week 8 to Week 12 dosing interval ]
2. Bioequivalence of 20 mg Ofatumumab Injected by Pre-filled Syringe (PFS) vs Autoinjector (AI) to Abdomen as Measured by Cmax [ Time Frame: Week 8 to Week 12 dosing interval ]</t>
  </si>
  <si>
    <t>CT0158_A1_003</t>
  </si>
  <si>
    <t>Nivolumab (mdx-1106) + ipilimumab (cohort 1)</t>
  </si>
  <si>
    <t>0.3 mg/kg of nivolumab (mdx-1106) + 3 mg/kg of ipilimumab</t>
  </si>
  <si>
    <t>0.3 mg/kg
3 mg/kg</t>
  </si>
  <si>
    <t>CT0122</t>
  </si>
  <si>
    <t>NCT00809354</t>
  </si>
  <si>
    <t>CT0122_A1_002</t>
  </si>
  <si>
    <t>Tanezumab 5 mg (naproxen or celecoxib exposure)</t>
  </si>
  <si>
    <t>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</si>
  <si>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5 mg, once every 8 weeks up to week 48, beginning from day 1 of week 1
additionally, naproxen 500 mg/celecoxib 100 mg tablet twice daily on days 1-7 followed by naproxen 500 mg/celecoxib 100 mg orally once daily in the morning along with placebo matching to naproxen/celecoxib tablet once daily in the evening of days 8-14
from day 15, placebo matched to naproxen 500 mg/celecoxib 100 mg tablet orally twice daily up to week 48</t>
  </si>
  <si>
    <t>Osteoarthritis
Arthritis</t>
  </si>
  <si>
    <t>Naproxen/Celecoxib</t>
  </si>
  <si>
    <t>18 Years to 99 Years (Adult, Older Adult)
Osteoarthritis of the knee or hip according to ACR criteria with Kellgren-Lawrence x-ray grade equal to, or greater than, 2
Patients must be experiencing some benefit from their current stable dose regimen of oral NSAID therapy of either naproxen 500-1000 mg/day or celecoxib 200 mg/day (either 100 mg BID or 200 mg QD) and be tolerating their NSAID regimen
Pain level and function levels as required by the protocol at Screening and Baseline
Willing to discontinue all non-study pain medications for osteoarthritis except rescue medication (acetaminophen) and not use prohibited pain medications throughout the duration of the study except as permitted per protocol
Willing and able to comply with lifestyle guidelines, scheduled visits, treatment plan, laboratory tests and other study procedures</t>
  </si>
  <si>
    <t>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t>
  </si>
  <si>
    <t>Change From Baseline in the Western Ontario and McMaster Universities Osteoarthritis Index (WOMAC) Pain Subscale Score at Week 16 [ Time Frame: Baseline, Week 16 ]
Change From Baseline in the Western Ontario and McMaster Universities Osteoarthritis Index (WOMAC) Physical Function Subscale Score at Week 16 [ Time Frame: Baseline, Week 16 ]
Change From Baseline in the Patient Global Assessment (PGA) of Osteoarthritis at Week 16 [ Time Frame: Baseline, Week 16 ]</t>
  </si>
  <si>
    <t>CT0122_A2_002</t>
  </si>
  <si>
    <t>Tanezumab 10 mg (naproxen or celecoxib exposure)</t>
  </si>
  <si>
    <t>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</si>
  <si>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10 mg, once every 8 weeks up to week 48, beginning from day 1 of week 1
additionally, naproxen 500 mg/celecoxib 100 mg tablet twice daily on days 1-7 followed by naproxen 500 mg/celecoxib 100 mg tablet once daily in the morning along with placebo matching to naproxen/celecoxib tablet once daily in the evening of days 8-14
from day 15, placebo matched to naproxen 500 mg/celecoxib 100 mg tablet orally twice daily up to week 48</t>
  </si>
  <si>
    <t>CT0122_A3_002</t>
  </si>
  <si>
    <t>Tanezumab 5 mg + nsaid</t>
  </si>
  <si>
    <t>Tanezumab 5 mg iv infusion, once every 8 weeks plus nsaid (naproxen 500 mg or celecoxib 100 mg) tablet orally twice daily up to week 48</t>
  </si>
  <si>
    <t>Tanezumab 5 mg once every 8 weeks plus nsaid (naproxen 500 mg or celecoxib 100 mg) tablet twice daily up to week 48</t>
  </si>
  <si>
    <t>CT0122_A4_002</t>
  </si>
  <si>
    <t>Tanezumab 10 mg + nsaid</t>
  </si>
  <si>
    <t>Tanezumab 10 mg iv infusion, once every 8 weeks plus nsaid (naproxen 500 mg or celecoxib 100 mg) tablet orally twice daily up to week 48</t>
  </si>
  <si>
    <t>Tanezumab 10 mg once every 8 weeks plus nsaid (naproxen 500 mg or celecoxib 100 mg) tablet twice daily up to week 48</t>
  </si>
  <si>
    <t>CT0122_A1_003</t>
  </si>
  <si>
    <t>CT0122_A2_003</t>
  </si>
  <si>
    <t>CT0122_A3_003</t>
  </si>
  <si>
    <t>CT0122_A4_003</t>
  </si>
  <si>
    <t>CT0122_A1_004</t>
  </si>
  <si>
    <t>Treatment period-week 40</t>
  </si>
  <si>
    <t>CT0122_A2_004</t>
  </si>
  <si>
    <t>CT0122_A3_004</t>
  </si>
  <si>
    <t>CT0122_A4_004</t>
  </si>
  <si>
    <t>CT0122_A1_005</t>
  </si>
  <si>
    <t>Treatment period-week 56</t>
  </si>
  <si>
    <t>CT0122_A2_005</t>
  </si>
  <si>
    <t>CT0122_A3_005</t>
  </si>
  <si>
    <t>CT0122_A4_005</t>
  </si>
  <si>
    <t>CT0309</t>
  </si>
  <si>
    <t>NCT01981473</t>
  </si>
  <si>
    <t>CT0309_A2_001</t>
  </si>
  <si>
    <t>Participants who had received treatment with adalimumab for a minimum of 6 months and maximum of 24 months prior to the study assessment visit</t>
  </si>
  <si>
    <t>• Age 18 years or older
• Diagnosis of RA based on the 1987 American College of Rheumatology revised criteria
• Current continuous treatment with either etanercept, adalimumab, or infliximab for a minimum of 6 months and maximum of 24 months</t>
  </si>
  <si>
    <t>Injection site Reaction: 1.01</t>
  </si>
  <si>
    <t>Percentage of Participants Positive for Antidrug Antibodies Among Those Treated With Etanercept Versus Those Treated With Monoclonal Antibodies (Adalimumab or Infliximab). [ Time Frame: 1 day ]</t>
  </si>
  <si>
    <t>CT0006_A1_001</t>
  </si>
  <si>
    <t>Treatment period- week 0</t>
  </si>
  <si>
    <t>CT0217</t>
  </si>
  <si>
    <t>NCT01401166</t>
  </si>
  <si>
    <t>CT0217_A2_003</t>
  </si>
  <si>
    <t>Anti-Hyaluronidase Human Antibodies</t>
  </si>
  <si>
    <t>Cohort 1: iv herceptin and hyaluronidase human</t>
  </si>
  <si>
    <t>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t>
  </si>
  <si>
    <t>Herceptin 8 mg/kg iv</t>
  </si>
  <si>
    <t>18 Years and older (Adult, Older Adult)
Histologically confirmed HER2-positive primary breast cancer
No evidence of residual, locally recurrent, or metastatic disease after completion of surgery and chemotherapy (neo-adjuvant or adjuvant)
Completed neo-adjuvant chemotherapy prior to entry, if received
At least 8 remaining cycles out of the total 18 planned 3-week cycles, if received IV Herceptin
Eastern Cooperative Oncology Group (ECOG) performance status 0 or 1</t>
  </si>
  <si>
    <t>Percentage of Participants by Preferred Method of Drug Administration [ Time Frame: Week 24 ]</t>
  </si>
  <si>
    <t>CT0123</t>
  </si>
  <si>
    <t>NCT00809783</t>
  </si>
  <si>
    <t>CT0123_A1_002</t>
  </si>
  <si>
    <t>Patients received tanezumab (rn624 or pf-04383119) 2.5 mg intravenous infusion administered every 8 weeks for up to 64 weeks</t>
  </si>
  <si>
    <t>Tanezumab 2.5 mg iv administered every 8 weeks for up to 64 weeks</t>
  </si>
  <si>
    <t>Osteoarthritis</t>
  </si>
  <si>
    <t>18 Years to 99 Years (Adult, Older Adult)
Must have participated in previous (specific) Phase 3 trials of Tanezumab in osteoarthritis</t>
  </si>
  <si>
    <t>Human serum anti-drug antibody (ADA) samples were analyzed for the presence or absence of anti-tanezumab antibodies by using the semi-quantitative ELISA. Same participant may have positive ADA result at more than 1 time point</t>
  </si>
  <si>
    <t>Number of Participants With Treatment Emergent Adverse Events (AEs) And Serious Adverse Events (SAEs) [ Time Frame: A4091016: Baseline (Day 1) up to 112 days after last dose of study medication (up to Week 80) ]
Number of Participants With Abnormal Laboratory Findings [ Time Frame: A4091016: Day 1 up to Week 80 ]
Number of Participants With Clinically Significant Abnormal Electrocardiogram (ECG) Findings [ Time Frame: A4091016: Baseline (Day 1) up to Week 80 ]</t>
  </si>
  <si>
    <t>CT0123_A2_002</t>
  </si>
  <si>
    <t>Patients received tanezumab (rn624 or pf-04383119) 5 mg intravenous infusion administered every 8 weeks for up to 64 weeks</t>
  </si>
  <si>
    <t>Tanezumab 5 mg iv administered every 8 weeks for up to 64 weeks</t>
  </si>
  <si>
    <t>CT0123_A3_002</t>
  </si>
  <si>
    <t>Patients received tanezumab 10 mg intravenous infusion administered every 8 weeks for up to 64 weeks</t>
  </si>
  <si>
    <t>Tanezumab 10 mg iv administered every 8 weeks for up to 64 weeks</t>
  </si>
  <si>
    <t>CT0123_A1_003</t>
  </si>
  <si>
    <t>CT0123_A2_003</t>
  </si>
  <si>
    <t>CT0123_A3_003</t>
  </si>
  <si>
    <t>CT0123_A1_004</t>
  </si>
  <si>
    <t>CT0123_A2_004</t>
  </si>
  <si>
    <t>CT0123_A3_004</t>
  </si>
  <si>
    <t>CT0123_A1_005</t>
  </si>
  <si>
    <t>CT0123_A2_005</t>
  </si>
  <si>
    <t>CT0123_A3_005</t>
  </si>
  <si>
    <t>CT0123_A1_006</t>
  </si>
  <si>
    <t>Treatment period-72</t>
  </si>
  <si>
    <t>CT0123_A2_006</t>
  </si>
  <si>
    <t>CT0123_A3_006</t>
  </si>
  <si>
    <t>CT0123_A1_007</t>
  </si>
  <si>
    <t>Treatment period-80 or et</t>
  </si>
  <si>
    <t>CT0123_A2_007</t>
  </si>
  <si>
    <t>CT0123_A3_007</t>
  </si>
  <si>
    <t>CT0124</t>
  </si>
  <si>
    <t>NCT00811733</t>
  </si>
  <si>
    <t>CT0124_A1_001</t>
  </si>
  <si>
    <t>Expermential: 300 mg ofatumumab, wk. 1; 1000/2000 mg ofatumumab, wk. 2-4/2-5</t>
  </si>
  <si>
    <t>Participants received ofatumumab intravenously (iv) in cycle 1 (defined as a treatment period of up to 4 weeks [weeks (wk.) 1 through 4]) (300 milligrams [mg] at week 1 and 1000 mg at weeks 2 through 4) and were followed up for 11 weeks (weeks 5-16). after week 16, during the redosing cycle (rc), participants who had minor response or stable disease after cycle 1 and had not received another waldenstrom's macroglobulinemia (wm) therapy received 300 mg iv ofatumumab at week 1 and 2000 mg iv ofatumumab at weeks 2 through 5. participants who achieved a response in either cycle 1 or the rc and subsequently progressed before 36 months entered cycle 2 of treatment and received iv ofatumumab 300 mg at week 1 and iv ofatumumab 2000 mg during weeks 2 through 5</t>
  </si>
  <si>
    <t>Ofatumumab 300-2000 mg iv</t>
  </si>
  <si>
    <t>Waldenstrom Macroglobulinemia</t>
  </si>
  <si>
    <t>Ages Eligible for Study: 18 Years and older (Adult, Older Adult)
Confirmed and active Waldenstrom's Macroglobulinemia requiring treatment.
Ambulatory and capable of all selfcare. Up and about more than 50% of waking hours.
Adequate organ function.
Detectable CD20 positive of the tumor cells.
Measurable disease as defined by a monoclonal IgM paraprotein level greater than 1000 mg/dL</t>
  </si>
  <si>
    <t>Hypersensitivity: 0
Infusion related reaction (Threshold 5%): 13.33</t>
  </si>
  <si>
    <t>Number of Participants With Overall Response (OR) for Cycle 1 (Including the Redosing Cycle), as Assessed by the Investigator [ Time Frame: Baseline and up to 27 months from the first dose of Cycle 1 (Study Day 1), and before Cycle 2 treatment ]
Number of Participants With OR for Cycle 1 (Excluding the Redosing Cycle), as Assessed by the Investigator [ Time Frame: Baseline and up to Study Week 16 ]</t>
  </si>
  <si>
    <t>CT0124_A2_001</t>
  </si>
  <si>
    <t>Expermential: 300 mg ofatumumab, wk. 1; 2000 mg ofatumumab, wk. 2-5</t>
  </si>
  <si>
    <t>Participants received ofatumumab iv at 300 mg at week 1 and 2000 mg at weeks 2 through 5 in cycle 1 (defined as a treatment period of up to 5 weeks [weeks 1 through 5]) and were followed up for 10 weeks (weeks 6-16). after week 16, during the rc, participants who had minor response or stable disease after cycle 1 and had not received another wm therapy received 300 mg iv ofatumumab at week 1 and 2000 mg iv ofatumumab at weeks 2 through 5. participants who achieved a response and subsequently progressed before 36 months entered cycle 2 of treatment and received 300 mg at week 1 and 2000 mg during weeks 2 through 5</t>
  </si>
  <si>
    <t>Ofatumumab 300-2000mg iv</t>
  </si>
  <si>
    <t>Hypersensitivity: 4.54
Infusion related reaction (Threshold 5%): 13.64</t>
  </si>
  <si>
    <t>CT0125</t>
  </si>
  <si>
    <t>NCT00813748</t>
  </si>
  <si>
    <t>CT0125_A1_001</t>
  </si>
  <si>
    <t>Omalizumab with hypersensitivity-main study</t>
  </si>
  <si>
    <t>Enrollment visit - participants with positive igg ata</t>
  </si>
  <si>
    <t>Participants who received omalizumab and had anaphylaxis and/or severe hypersensitivity reactions which were adjudicated by an independent clinical expert to determine that they qualified as anaphylaxis or anaphylactoid reactions on the basis of the sampson criteria</t>
  </si>
  <si>
    <t>Allergic Asthma</t>
  </si>
  <si>
    <t>Child, Adult, Older Adult
Inclusion Criteria for Cases:
Confirmed anaphylaxis based on Sampson criteria subsequent to Xolair
Inclusion Criteria for Controls:
At least 1 patient control among 4 controls who discontinued Xolair for at least 16 weeks but not more than 18 months at enrollment
At least one dose of Xolair in the 18 months before the date of the case event (index date)
No prior anaphylaxis or other hypersensitivity reaction subsequent to Xolair dosing, including any reactions to its components</t>
  </si>
  <si>
    <t>Retrospective</t>
  </si>
  <si>
    <t>1. Number of Participants With Clinical Signs and Symptoms of Adjudicated Anaphylaxis Events - Case Participants [ Time Frame: Baseline (Enrollment Visit) ]
2. Time From Last Omalizumab Dose to Adjudicated Anaphylactic Symptoms - Case Participants [ Time Frame: Baseline (Enrollment Visit) ]
3. Categorical Time From Last Omalizumab Dose to Adjudicated Anaphylactic Symptoms - Case Participants [ Time Frame: Baseline (Enrollment Visit) ]
4. Total Omalizumab Doses Received When Adjudicated Anaphylactic Event Occurred - Case Participants [ Time Frame: Baseline (Enrollment Visit) ]
5. Treatment Received Following Adjudicated Anaphylactic Event - Case Participants [ Time Frame: Baseline (Enrollment Visit) ]
6. Outcome Attributed to Adjudicated Anaphylactic Event - Case Participants [ Time Frame: Baseline (Enrollment Visit) ]
7. Number of Participants Reinitiating Omalizumab After Adjudicated Anaphylactic Event - Case Participants [ Time Frame: Baseline (Enrollment Visit) ]
8. Number of Participants With Prior Unadjudicated Anaphylactic Events - Case Participants [ Time Frame: Baseline (Enrollment Visit) ]
9. Treatment Following Prior Unadjudicated Anaphylactic Events - Case Participants [ Time Frame: Baseline (Enrollment Visit) ]
10. Number of Participants With Subsequent Unadjudicated Anaphylactic Events - Case Participants [ Time Frame: Baseline (Enrollment Visit) ]
11. Treatment Following Subsequent Unadjudicated Anaphylactic Events - Case Participants [ Time Frame: Baseline (Enrollment Visit) ]
12. Medications Received Within Two Weeks Prior to the Adjudicated Anaphylactic Event - Case Participants [ Time Frame: Baseline (Enrollment Visit) ]
13. Medications Within Two Weeks Prior to Blood Draw [ Time Frame: Baseline (Enrollment Visit) ]
14. Number of Participants With Anti-Therapeutic Antibodies (ATA) - Main Study [ Time Frame: Baseline (Enrollment Visit) ]
15. Number of Participants With Positive Skin Reaction After Skin Prick Test - Skin Testing Substudy [ Time Frame: Substudy Day 1 ]
16. Number of Participants With ATA - Skin Testing Substudy [ Time Frame: Substudy Week 10 ]</t>
  </si>
  <si>
    <t>CT0125_A2_001</t>
  </si>
  <si>
    <t>Omalizumab without hypersensitivity-main study</t>
  </si>
  <si>
    <t>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t>
  </si>
  <si>
    <t>CT0125_A3_001</t>
  </si>
  <si>
    <t>Omalizumab with hypersensitivity-skin testing substudy</t>
  </si>
  <si>
    <t>CT0125_A4_001</t>
  </si>
  <si>
    <t>Omalizumab without hypersensitivity-skin testing substudy</t>
  </si>
  <si>
    <t>CT0325</t>
  </si>
  <si>
    <t>NCT02031458</t>
  </si>
  <si>
    <t>CT0325_A1_001</t>
  </si>
  <si>
    <t>Treatment period (week 0)</t>
  </si>
  <si>
    <t>Cohort 1: first line atezolizumab: participants received 1200 mg atezolizumab every 3 weeks (day 1 of 21 day cycle) administered by iv infusion until intolerable toxicity, disease progression or death. participants in this cohort received no prior chemotherapy in locally advanced or metastatic setting</t>
  </si>
  <si>
    <t>Atezolizumab 1200 mg on day1 of each 21 day cycle</t>
  </si>
  <si>
    <t>• Adult participants greater than or equal to 18 years of age
• Locally advanced or metastatic (Stage IIIB, Stage IV, or recurrent) NSCLC
• Representative formalin-fixed paraffin-embedded (FFPE) tumor specimens
• PD-L1-positive tumor status as determined by an immunohistochemistry (IHC) assay based on PD-L1 expression on tumor infiltrating immune cells and/or tumor cells performed by a central laboratory
• Measurable disease, as defined by RECIST version 1.1
• Eastern Cooperative Oncology Group (ECOG) performance status of 0 or 1</t>
  </si>
  <si>
    <t>Percentage of Participants Achieving Objective Response (ORR) Per Response Evaluation Criteria In Solid Tumors (RECIST) Version (v) 1.1 as Assessed by Independent Review Facility (IRF) [Time Frame: Screening, Every 6 weeks (+/- 3 days) for 12 months following Cycle 1, Day 1 and every 9 weeks (+/- 1 week) thereafter until disease progression, intolerable toxicity or death until data cut-off on 28 May 2015 (Up to 16 months)]</t>
  </si>
  <si>
    <t>CT0295</t>
  </si>
  <si>
    <t>NCT01941095</t>
  </si>
  <si>
    <t>CT0295_A1_001</t>
  </si>
  <si>
    <t>Experimental: tocilizumab</t>
  </si>
  <si>
    <t>Treatment period ( week 1)</t>
  </si>
  <si>
    <t>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t>
  </si>
  <si>
    <t>Tocilizumab 162 mg sc qw either as monotherapy or in combination with methotrexate or other non-biologic dmards</t>
  </si>
  <si>
    <t>Methotrexate, Azathioprine, Chloroquine, Hydroxychloroquine, Leflunomide, And Sulfasalazine</t>
  </si>
  <si>
    <t>Ages Eligible for Study: 18 Years and older (Adult, Older Adult)
Diagnosis of active rheumatoid arthritis according to the revised (1987) ACR criteria or EULAR/ACR (2010) criteria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
Permitted non biologic DMARDs are allowed if a stable dose for at least 4 weeks prior to baseline
Receiving treatment on an outpatient basis, not including tocilizumab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t>
  </si>
  <si>
    <t>Percentage of Participants Who Achieved Disease Activity Score Based on 28 Joint Count and Erythrocyte Sedimentation Rate (DAS28-ESR) Remission at Week 24 [ Time Frame: Week 24 ]</t>
  </si>
  <si>
    <t>CT0126</t>
  </si>
  <si>
    <t>NCT00823719</t>
  </si>
  <si>
    <t>CT0126_A1_002</t>
  </si>
  <si>
    <t>Experimental: ofatumumab/dhap</t>
  </si>
  <si>
    <t>Early withdrawal or follow-up</t>
  </si>
  <si>
    <t>No treatment was given</t>
  </si>
  <si>
    <t>No treatment</t>
  </si>
  <si>
    <t>Lymphoma, Large Cell, Diffuse</t>
  </si>
  <si>
    <t>Subjects with CD20 positive aggressive non-Hodgkin's lymphoma (NHL) including DLBCL, transformed follicular lymphoma (FL) &amp; grade 3b FL.
Refractory to, or relapsed following, first-line treatment with rituximab combined with anthracycline- or anthracenedione-based chemotherapy as defined by the protocol.
Computed tomography (CT) with involvement of 2 or more clearly demarcated lesions with a long axis &gt; 1.5 centimeters (cm) and short axis ≥ 1.0 cm or 1 clearly demarcated lesion with a long axis &gt;2.0 cm and short axis &gt;=1.0 cm.
Baseline [18F] fluorodeoxyglucose (FDG)-positron emission tomography (PET) scans must demonstrate positive lesions compatible with CT defined anatomical tumor sites.
Age 18 yrs or older.
Eastern Cooperative Oncology Group (ECOG) performance status of 0, 1 or 2.
Eligible for high dose chemotherapy and autologous stem cell transplant (ASCT).
Signed written informed consent.
Resolution of toxicities from first-line therapy to a grade that in the opinion of the investigator does not contraindicate study participation</t>
  </si>
  <si>
    <t>Hypersensitivity (Threshold 0%): 3.85
Drug Hypersensitivity (Threshold 0%): 3.85
Hypersensitivity (Serious adverse event): 7.69</t>
  </si>
  <si>
    <t>Number of Participants With Overall Response (OR), as Assessed by the Investigator [ Time Frame: From Day 14 (Study Day 56) to Day 21 (approximately Study Day 63) of treatment Cycle 3, or earlier in the case of early withdrawal or missing response assessment for Cycle 3 ]</t>
  </si>
  <si>
    <t>CT0126_A2_002</t>
  </si>
  <si>
    <t>Experimental: ofatumumab/ice</t>
  </si>
  <si>
    <t>Hypersensitivity (Threshold 0%): 11.43
Drug Hypersensitivity (Threshold 0%): 0
Hypersensitivity (Serious adverse event): 0</t>
  </si>
  <si>
    <t>CT0127</t>
  </si>
  <si>
    <t>NCT00824265</t>
  </si>
  <si>
    <t>CT0127_A1_001</t>
  </si>
  <si>
    <t>Experimental: ofatumumab, fludarabine, cyclophosphamide</t>
  </si>
  <si>
    <t>Screening visit</t>
  </si>
  <si>
    <t>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t>
  </si>
  <si>
    <t>Ofatumumab 300mg iv infusion on day 1, 1000 mg on day 8 of cycle 1 and 1000 mg on day 1 of cycles 2, 3, 4, 5 and 6
fludarabine 25mg/m2 day 1 on days 1-3 of each cycles (6 cycles)
cyclophosphamide 250mg/m2 day 1-3 on days 1-3 of each cycles (6 cycles)</t>
  </si>
  <si>
    <t>Fludarabine, Cyclophosphamide</t>
  </si>
  <si>
    <t>Confirmed and active CLL requiring treatment
at least one previous treatment for CLL and having achieved a complete or partial remission/response but after a period of 6 or more months, shows evidence of disease progression
fully active at a minimum or fully capable of selfcare and up and about more than 50% of waking hours
age 18yrs or older
signed written informed consent</t>
  </si>
  <si>
    <t>Anti-human Antibody</t>
  </si>
  <si>
    <t>Progression-free Survival (PFS), as Assessed by the Independent Review Committee (IRC) [ Time Frame: From randomization up to 5 years after last dose of study drug ]</t>
  </si>
  <si>
    <t>CT0237</t>
  </si>
  <si>
    <t>NCT01532869</t>
  </si>
  <si>
    <t>CT0237_A1_002</t>
  </si>
  <si>
    <t>Blinded-treatment period (baseline)</t>
  </si>
  <si>
    <t>Participants received tocilizumab matched placebo by sc injection qw for week 0 to week 48 (blinded-treatment period) and then received tocilizumab (162 mg) sc injection qw in the open-label period for week 48 to week 96. the data analyzed for placebo up to week 48 are presented in this reporting group</t>
  </si>
  <si>
    <t>Non-inflammatory skin diseases</t>
  </si>
  <si>
    <t>Systemic Sclerosis</t>
  </si>
  <si>
    <t>Adult patients, &gt;/= 18 years of age
Systemic sclerosis, as defined by American College of Rheumatology (1980) criteria
Disease duration of &lt;/= 60 months (defined as time from first non-Raynaud phenomenon manifestation)
&gt;/= 15 and &lt;/= 40 mRSS units at screening
Active disease, as defined by protocol
Uninvolved skin at injection sites
Negative pregnancy test for a female subject of childbearing potential</t>
  </si>
  <si>
    <t>1. Change From Baseline in Modified Rodnan Skin Score (mRSS) at Week 24 [ Time Frame: Baseline, Week 24 ]
2. Percentage of Participants With Treatment-Emergent Adverse Events (AEs) and Serious Adverse Events (SAEs) [ Time Frame: Week 48 ]</t>
  </si>
  <si>
    <t>CT0127_A1_003</t>
  </si>
  <si>
    <t>Follow-up(month 1)</t>
  </si>
  <si>
    <t>CT0127_A1_004</t>
  </si>
  <si>
    <t>Follow-up(month 6)</t>
  </si>
  <si>
    <t>CT0127_A1_005</t>
  </si>
  <si>
    <t>Follow-up(month 30)</t>
  </si>
  <si>
    <t>CT0127_A2_001</t>
  </si>
  <si>
    <t>Active comparator: fludarabine, cyclophosphamide (therapeutic naïve control)</t>
  </si>
  <si>
    <t>Participants with relapsed cll received iv infusions of fludarabine administered at 25 mg/m^2 and cyclophosphamide administered at 250mg/m^2 on days 1-3 of each cycle (6 cycles). participants were followed up one month post therapy and every 3 months for 5 years to evaluate survival and disease status</t>
  </si>
  <si>
    <t>Fludarabine 25mg/m2 on days 1-3 of each cycle (6 cycles)
cyclophosphamide 250mg/m2 on days 1-3 of each cycle (6 cycles)</t>
  </si>
  <si>
    <t>Cyclophosphamide</t>
  </si>
  <si>
    <t>CT0423</t>
  </si>
  <si>
    <t>NCT02516241</t>
  </si>
  <si>
    <t>CT0423_A2_001</t>
  </si>
  <si>
    <t>Experimental: monotherapy: durvalumab (durvalumab)</t>
  </si>
  <si>
    <t>Patients received durvalumab (durvalumab)</t>
  </si>
  <si>
    <t>Durvalumab durvalumab: iv infusion</t>
  </si>
  <si>
    <t>Urothelial Cancer</t>
  </si>
  <si>
    <t>Ages Eligible for Study: 18 Years to 130 Years (Adult, Older Adult)
Patients with histologically or cytologically documented, unresectable, Stage IV transitional cell carcinoma of the urothelium who have not been previously treated with first-line chemotherapy
Patients eligible or ineligible for cisplatin-based chemotherapy. Cisplatin ineligibility is defined as meeting 1 of the following criteria: • Creatinine clearance (calculated or measured) &lt;60 mL/min calculated by Cockcroft-Gault equation (using actual body weight) or by measured 24-hour urine collection for determination • Common Terminology Criteria for Adverse Events (CTCAE) Grade &gt;=2 audiometric hearing loss • CTCAE Grade &gt;=2 peripheral neuropathy • New York Heart Association &gt;=Class III heart failure
Tumor PD-L1 status, with Immunohistochemical (IHC) assay confirmed by a reference laboratory, must be known prior to randomization</t>
  </si>
  <si>
    <t>Serum Samples will be measured for the presence of ADAs and ADA-neutralizing antibodies for Durvalumab using validated assays</t>
  </si>
  <si>
    <t>ADA at Baseline</t>
  </si>
  <si>
    <t>1. To Assess the Efficacy of Durvalumab + Tremelimumab Combination Therapy Versus SoC in Terms of OS in Full Analysis Set [ Time Frame: From randomization date until death due to any cause, assessed up to the data cut-off date (27JAN2020, a maximum of 5 years). ]
2. To Assess the Efficacy of Durvalumab Monotherapy Versus SoC in Terms of OS in PD-L1-High Analysis Set [ Time Frame: From randomization date until death due to any cause, assessed up to the data cut-off date (27JAN2020, a maximum of 5 years). ]</t>
  </si>
  <si>
    <t>CT0127_A2_003</t>
  </si>
  <si>
    <t>CT0127_A2_004</t>
  </si>
  <si>
    <t>Follow-up(month 3)</t>
  </si>
  <si>
    <t>CT0127_A2_005</t>
  </si>
  <si>
    <t>CT0127_A2_006</t>
  </si>
  <si>
    <t>Follow-up(month 9)</t>
  </si>
  <si>
    <t>CT0158_A8_001</t>
  </si>
  <si>
    <t>Nivolumab (mdx-1106) (cohort 6)</t>
  </si>
  <si>
    <t>1mg/kg of nivolumab (mdx-1106)</t>
  </si>
  <si>
    <t>1 mg/kg</t>
  </si>
  <si>
    <t>CT0069_A1_002</t>
  </si>
  <si>
    <t>CT0128</t>
  </si>
  <si>
    <t>NCT00826514</t>
  </si>
  <si>
    <t>CT0128_A1_003</t>
  </si>
  <si>
    <t>A single dose of tanezumab (rn624 or pf-04383119) 20 milligram (mg) intravenous infusion over 5 minutes. participants were followed up to week 16</t>
  </si>
  <si>
    <t>Tanezumab 20 mg over 5 minutes
participants were followed up to week 16</t>
  </si>
  <si>
    <t>Chronic Prostatitis With Chronic Pelvic Pain Syndrome</t>
  </si>
  <si>
    <t>Diagnosis of chronic prostatitis
Male adults at least 18 years of age
Moderate to severe chronic prostatitis, with an average pain score above a pre-defined level
To use contraception</t>
  </si>
  <si>
    <t>Human serum ADA samples were analyzed for the presence or absence of anti-tanezumab antibodies by using the semi quantitative enzyme-linked immunosorbent assay (ELISA)</t>
  </si>
  <si>
    <t>CT0128_A1_004</t>
  </si>
  <si>
    <t>CT0648_A1_003</t>
  </si>
  <si>
    <t>Anti-Pertuzumab Antibodies</t>
  </si>
  <si>
    <t>T-dm1 + pertuzumab</t>
  </si>
  <si>
    <t>Adjuvant phase- baseline</t>
  </si>
  <si>
    <t>Pertuzumab 840 mg (loading dose); and 420 mg (maintenance dose) iv infusion q3w
trastuzumab emtansine 3.6 mg/kg iv infusion q3w</t>
  </si>
  <si>
    <t>Trastuzumab Emtansine</t>
  </si>
  <si>
    <t>18 Years and older (Adult, Older Adult)
Histologically confirmed invasive breast cancer with a primary tumor size of greater than (&gt;) 2 cm
HER2-positive breast cancer
Participants with multifocal tumors (more than one tumor confined to the same quadrant as the primary tumor) are eligible provided all discrete lesions are sampled and centrally confirmed as HER2 positive
Stage at presentation: cT2-cT4, cN0-cN3, cM0, according to American Joint Committee on Cancer (AJCC) staging system
Known hormone receptor status of the primary tumor
Participant agreement to undergo mastectomy or breast-conserving surgery after neoadjuvant therapy
Eastern Cooperative Oncology Group (ECOG) performance status of 0 or 1
Baseline Left Ventricular Ejection Fraction (LVEF) &gt;/= 55 percent (%) measured by echocardiogram (ECHO) or multiple-gated acquisition (MUGA)
Effective contraception as defined by protocol</t>
  </si>
  <si>
    <t>Percentage of Participants With Total Pathological Complete Response (tpCR) Assessed Based on Tumor Samples [ Time Frame: Pre-surgery (within 6 weeks after neoadjuvant therapy; up to approximately 6 months) ]</t>
  </si>
  <si>
    <t>CT0502_A6_001</t>
  </si>
  <si>
    <t>Experimental: phase 2 cohort 1 (kraswt): magrolimab 30 mg/kg + cetuximab 250 mg/m^2</t>
  </si>
  <si>
    <t>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</si>
  <si>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CT0129</t>
  </si>
  <si>
    <t>NCT00830063</t>
  </si>
  <si>
    <t>CT0129_A1_002</t>
  </si>
  <si>
    <t>Tanezumab 5 mg + placebo</t>
  </si>
  <si>
    <t>Participants received tanezumab (rn624 or pf-04383119) 5 milligram (mg) iv infusion at day 1 and week 8, and placebo matched to naproxen tablet orally twice daily from day 1 to week 16</t>
  </si>
  <si>
    <t>Tanezumab 5 mg at day 1 and week 8, and placebo matched to naproxen tablet twice daily from day 1 to week 16</t>
  </si>
  <si>
    <t>Arthritis
Osteoarthritis</t>
  </si>
  <si>
    <t>18 Years and older (Adult, Older Adult)
Osteoarthritis of the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</si>
  <si>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</si>
  <si>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(Day 1), Week 16 ]
Change From Baseline in Western Ontario and McMaster Universities Osteoarthritis Index (WOMAC) Physical Function Subscale at Week 16: Baseline Observation Carried Forward (BOCF) [ Time Frame: Baseline, Week 16 ]
Change From Baseline in Patient Global Assessment of Osteoarthritis at Week 16: Baseline Observation Carried Forward (BOCF) [ Time Frame: Baseline, Week 16 ]</t>
  </si>
  <si>
    <t>CT0129_A2_002</t>
  </si>
  <si>
    <t>Tanezumab 10 mg + placebo</t>
  </si>
  <si>
    <t>Participants received tanezumab (rn624 or pf-04383119) 10 mg iv infusion at day 1 and week 8, and placebo matched to naproxen tablet orally twice daily from day 1 to week 16</t>
  </si>
  <si>
    <t>Tanezumab 10 mg at day 1 and week 8, and placebo matched to naproxen tablet twice daily from day 1 to week 16</t>
  </si>
  <si>
    <t>CT0129_A1_003</t>
  </si>
  <si>
    <t>CT0129_A2_003</t>
  </si>
  <si>
    <t>CT0129_A1_004</t>
  </si>
  <si>
    <t>CT0129_A2_004</t>
  </si>
  <si>
    <t>CT0130</t>
  </si>
  <si>
    <t>NCT00835185</t>
  </si>
  <si>
    <t>CT0130_A1_001</t>
  </si>
  <si>
    <t>Anti-Necitumumab Antibodies</t>
  </si>
  <si>
    <t>Experimental: necitumumab +mfolfox-6 regimen</t>
  </si>
  <si>
    <t>On day 1 of each 2-week cycle, each participant received imc-11f8 (necitumumab) in combination with the mfolfox-6 regimen (oxaliplatin/5-fu/fa) in the order shown:
800 mg imc-11f8 iv infusion over 50 minutes;
85 mg/m^2 oxaliplatin iv infusion over 2 hours;
400 mg/m^2 folinic acid;
400 mg/m^2 5-fu as an iv bolus injection; and immediately followed by
a 46-hour continuous iv infusion of 5-fu at 2400 mg/m^2. all treatments were administered every 2 weeks</t>
  </si>
  <si>
    <t>800 mg iv over 50 minutes on day 1
85 mg/m^2 oxaliplatin iv over 2 hours
400 mg/m^2 folinic acid
400 mg/m^2 5-fu iv
46-hour iv infusion of 5-fu at 2400 mg/m^2. all treatments were administered every 2 weeks</t>
  </si>
  <si>
    <t>Metastatic Colorectal Cancer</t>
  </si>
  <si>
    <t>• Ages Eligible for Study: 18 Years and older
• Histologically-confirmed, EGFR-detectable or EGFR-undetectable CRC
• Locally-advanced unresectable or metastatic adenocarcinoma of the colon or rectum
• At least 1 unidimensional-measurable target lesion by computed tomography (CT) scan or magnetic resonance imaging (MRI); target lesion(s) must not lie within an irradiated area
• Age &gt;=18 years
• Life expectancy of &gt;=6 months
• Eastern Cooperative Oncology Group (ECOG) performance status &lt;=2 at study entry
• Adequate hematologic function, as evidenced by an absolute neutrophil count (ANC) &gt;=1.5 x 10^9 liter (L), hemoglobin &gt;=10 grams per deciliter (g/dL), and platelets ≥100 x 10^9/L
• Adequate hepatic function as defined by a total bilirubin &lt;=1.5 milligrams per deciliter (mg/dL), aspartate aminotransferase (AST) and alanine aminotransferase (ALT) &lt;=2.5 x upper limit of normal (ULN) (or 5.0 x ULN in the case of liver metastases), and alkaline phosphatase (AP) &lt;=2.5 x ULN (or 5.0 x ULN in the case of liver metastases)
• Adequate renal function as defined by a serum creatinine &lt;=1.5 x ULN, creatinine clearance &gt;= 60 milliliters per minute (mL/min), or serum albumin &gt;=lower limit of normal (LLN)
• Participant's relevant toxicities/effects of prior therapy [surgery/radiation therapy (RT)] must have recovered to a stable or chronic level
• Participant agrees to use adequate contraception during the study period and for 4 weeks after the last dose of study treatment. Participants must notify the principal investigator if they themselves or their partner becomes pregnant
• Participant has provided signed Informed Consent</t>
  </si>
  <si>
    <t>A participant was considered to have an anti-IMC-11F8 response if there were 2 consecutive positive samples or if the final sample tested is positive. Participants with a baseline sample positive for anti-IMC-11F8 antibodies were considered unevaluable for immunogenicity. A sample was considered positive for IMC-11F8 antibodies if it exhibited a post-baseline treatment emergent antibody level that exceeded the upper 95% confidence interval of the mean determined from the normal anti-IMC 11F8 level found in healthy treatment-naive individuals</t>
  </si>
  <si>
    <t>Hypersensitivity (Serious): 2.27
Hypersensitivity (Frequency Threshold 5%): 6.82</t>
  </si>
  <si>
    <t>Percentage of Participants With Complete Response (CR) or Partial Response (PR) (Objective Response ) [ Time Frame: Up to 30 Months ]</t>
  </si>
  <si>
    <t>CT0524</t>
  </si>
  <si>
    <t>NCT03098550</t>
  </si>
  <si>
    <t>CT0524_A2_001</t>
  </si>
  <si>
    <t>Experimental: nivolumab + daratumumab (nsclc)</t>
  </si>
  <si>
    <t>Non-small cell lung cancer (nsclc) treated with nivolumab iv 240 mg q2w (weeks 3 to 24) + daratumumab iv 16 mg/kg q1w (weeks 1 to 8), daratumumab iv 16 mg/kg q2w (weeks 9-24)</t>
  </si>
  <si>
    <t>Nivolumab iv 240 mg q2w (weeks 3 to 24)
daratumumab iv 16 mg/kg q1w (weeks 1 to 8)
daratumumab iv 16 mg/kg q2w (weeks 9-24)</t>
  </si>
  <si>
    <t>• Age 18 Years and older
• Patients with metastatic or advanced solid tumors
• Women with histologically or cytologically confirmed triple negative breast carcinoma
• Participants with histologically or cytologically confirmed pancreatic adenocarcinoma
• Participants with histologically or cytologically confirmed Non Small Cell Lung Cancer (NSCLC)</t>
  </si>
  <si>
    <t>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t>
  </si>
  <si>
    <t>1.Number of Participants With Adverse Events (AEs) [ Time Frame: From first dose to 30 days post last dose (up to 34 months) ]
2. Number of Participants With Serious Adverse Events (SAEs) [ Time Frame: From first dose to 30 days post last dose (up to 34 months) ]
3. Number of Participants With Laboratory Abnormalities in Specific Liver Tests [ Time Frame: From first dose to 30 days post last dose (up to 34 months) ]
4. Number of Participants With Laboratory Abnormalities in Specific Thyroid Tests [ Time Frame: From first dose to 30 days post last dose (up to 34 months) ]
5. Number of Participants With Laboratory Results of Worst CTC Grade [ Time Frame: From first dose to 30 days post last dose (up to 34 months) ]</t>
  </si>
  <si>
    <t>CT0312</t>
  </si>
  <si>
    <t>NCT01987479</t>
  </si>
  <si>
    <t>CT0312_A1_001</t>
  </si>
  <si>
    <t>Experimental: tocilizumab alone or in combination with methotrexate or dmard</t>
  </si>
  <si>
    <t>Participants received a weekly subcutaneous (sc) injection of tocilizumab 162 milligrams (mg) as monotherapy or in combination with methotrexate or other non-biologic disease modifying antirheumatic drugs (dmards) for 24 weeks</t>
  </si>
  <si>
    <t>Tocilizumab 162 mg sc as monotherapy /combination with methotrexate or other non-biologic disease modifying antirheumatic drugs (dmards)</t>
  </si>
  <si>
    <t>Methotrexate, Dmards</t>
  </si>
  <si>
    <t>Ages Eligible for Study: 18 Years and older (Adult, Older Adult)
Participants with a diagnosis of active RA according to the revised (1987) ACR criteria or EULAR/ACR (2010) criteria
Oral corticosteroids (&lt;=10 mg/day prednisone or equivalent), nonsteroidal anti-inflammatory drugs (NSAIDs) and non-biologic DMARDs are permitted if on a stable dose regimen for greater than or equal to (&gt;=]) 4 weeks prior to Baseline
Use of effective contraception throughout the study as defined by protocol; female participants of childbearing potential cannot be pregnant</t>
  </si>
  <si>
    <t>Percentage of Participants With Adverse Events [ Time Frame: Baseline up to Week 32 ]</t>
  </si>
  <si>
    <t>CT0131</t>
  </si>
  <si>
    <t>NCT00863304</t>
  </si>
  <si>
    <t>CT0131_A1_002</t>
  </si>
  <si>
    <t>Participants received tanezumab (pf-04383119) 5 milligram (mg) iv infusion over 5 minutes at baseline (day 1) and week 8 along with placebo matched to naproxen tablet orally twice daily from baseline up to week 12</t>
  </si>
  <si>
    <t>Tanezumab 5 mg over 5 minutes at baseline (day 1) and week 8+ placebo matched to naproxen twice daily from baseline up to week 12</t>
  </si>
  <si>
    <t>18 Years and older (Adult, Older Adult)
Osteoarthritis of the hip or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</si>
  <si>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</si>
  <si>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Week 16 ]
Change From Baseline in Western Ontario and McMaster Universities Osteoarthritis Index (WOMAC) Physical Function Subscale at Week 16: Baseline Observation Carried Forward (BOCF) [ Time Frame: Baseline, Week 16 ]
Change From Baseline in Patient Global Assessment (PGA) of Osteoarthritis at Week 16: Baseline Observation Carried Forward (BOCF) [ Time Frame: Baseline, Week 16 ]</t>
  </si>
  <si>
    <t>CT0131_A2_002</t>
  </si>
  <si>
    <t>Participants received tanezumab (pf-04383119) 10 mg iv infusion over 5 minutes at baseline (day 1) and week 8 along with placebo matched to naproxen tablet orally twice daily from baseline up to week 12</t>
  </si>
  <si>
    <t>Tanezumab 10 mg over 5 minutes at baseline (day 1) and week 8+ placebo matched to naproxen twic daily from baseline up to week 12</t>
  </si>
  <si>
    <t>CT0131_A1_003</t>
  </si>
  <si>
    <t>CT0131_A2_003</t>
  </si>
  <si>
    <t>CT0131_A1_004</t>
  </si>
  <si>
    <t>CT0131_A2_004</t>
  </si>
  <si>
    <t>CT0325_A1_005</t>
  </si>
  <si>
    <t>Cohort 3: third line and beyond atezolizumab: participants received 1200 mg atezolizumab every 3 weeks ( day 1 of 21-day cycle) administered by iv infusion until intolerable toxicity, disease progression or death. participants were permitted to continue treatment after progressive disease, if the following criteria were met: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and at least one additional therapy in locally advanced or metastatic setting</t>
  </si>
  <si>
    <t>CT0486_A1_001</t>
  </si>
  <si>
    <t>Experimental: benralizumab q4w</t>
  </si>
  <si>
    <t>Benralizumab 30 mg administered subcutaneously (sc) by injection every 4 weeks</t>
  </si>
  <si>
    <t>CT0132</t>
  </si>
  <si>
    <t>NCT00863772</t>
  </si>
  <si>
    <t>CT0132_A1_002</t>
  </si>
  <si>
    <t>Tanezumab (rn624 or pf-04383119) 5 milligram (mg) intravenous infusion over 5 minutes on day 1, week 8 and week 16</t>
  </si>
  <si>
    <t>Tanezumab 5 mg over 5 minutes on day 1, week 8 and week 16</t>
  </si>
  <si>
    <t>18 Years to 99 Years (Adult, Older Adult)
BMI less or equal to 39 kg/m^2
Osteoarthritis (arthritis) of the knee or hip with pain score that qualifies
Willing to comply with study visit schedule and study requirements, including, for women of child-bearing potential or male patients with female partners of child-bearing potential, the use of 2 forms of birth control, one of which is a barrier method
Patients must consent in writing to participate in the study</t>
  </si>
  <si>
    <t>Human serum samples were analyzed for the presence or absence of anti-tanezumab antibodies by using the semiquantitative enzyme-linked immunosorbent assay (ELISA). Same participant may have positive ADA result at more than 1 time point</t>
  </si>
  <si>
    <t>Change From Baseline in 5 Nerve Conduction Tests-Normal Deviate and Heart Rate Deep Breathing-Normal Deviate (5NC [nd] + HRdb [nd]) Composite Score at Week 24: Intent to Treat (ITT) Analysis Set [ Time Frame: Baseline, Week 24 ]
Change From Baseline in 5 Nerve Conduction Tests-Normal Deviate and Heart Rate Deep Breathing-Normal Deviate (5NC [nd] + HRdb [nd]) Composite Score at Week 24: Per Protocol Analysis Set (PPAS) [ Time Frame: Baseline, Week 24 ]</t>
  </si>
  <si>
    <t>CT0132_A2_002</t>
  </si>
  <si>
    <t>Tanezumab (rn624 or pf-04383119) 10 mg intravenous infusion over 5 minutes on day 1, week 8 and week 16</t>
  </si>
  <si>
    <t>Tanezumab 10 mg over 5 minutes on day 1, week 8 and week 16</t>
  </si>
  <si>
    <t>CT0132_A1_003</t>
  </si>
  <si>
    <t>Placebo matched to tanezumab (rn624 or pf-04383119) intravenous infusion over 5 minutes on day 1, week 8 and week 16</t>
  </si>
  <si>
    <t>CT0132_A2_003</t>
  </si>
  <si>
    <t>CT0132_A1_004</t>
  </si>
  <si>
    <t>CT0132_A2_004</t>
  </si>
  <si>
    <t>CT0132_A1_005</t>
  </si>
  <si>
    <t>Treatment period-week 32</t>
  </si>
  <si>
    <t>CT0132_A2_005</t>
  </si>
  <si>
    <t>CT0133</t>
  </si>
  <si>
    <t>NCT00866788</t>
  </si>
  <si>
    <t>CT0133_A1_001</t>
  </si>
  <si>
    <t>Experimental: omalizumab 75 mg</t>
  </si>
  <si>
    <t>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t>
  </si>
  <si>
    <t>Omalizumab: 75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</si>
  <si>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Chronic Idiopathic Urticaria</t>
  </si>
  <si>
    <t>H1 Antihistamines, Diphenhydramine</t>
  </si>
  <si>
    <t>12 Years to 75 Years
CIU diagnosis &gt; 3 months (by history)
No underlying etiology clearly defined for urticaria (main manifestation cannot be physical urticaria)</t>
  </si>
  <si>
    <t>Change in Urticaria Activity Score 7 (UAS7) From Baseline to Week 4 [ Time Frame: Baseline (based on the 7 days prior to randomization) and 4 weeks (Days 21-27) ]</t>
  </si>
  <si>
    <t>CT0133_A2_001</t>
  </si>
  <si>
    <t>Experimental: omalizumab 300 mg</t>
  </si>
  <si>
    <t>Omalizumab (xolair) was administered subcutaneously on day 0 of the study. participants remained on stable doses of their pre-allocation chronic idiopathic urticaria (ciu)h1 antihistamine treatment throughout the study, and were provided diphenhydramine as rescue medication for pruritus relief on an as-needed basis</t>
  </si>
  <si>
    <t>Omalizumab: 300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</si>
  <si>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CT0133_A3_001</t>
  </si>
  <si>
    <t>Experimental: omalizumab 600 mg</t>
  </si>
  <si>
    <t>Omalizumab: 600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</si>
  <si>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CT0133_A4_001</t>
  </si>
  <si>
    <t>Participants received a single subcutaneous placebo injection on day 0 of the study. participants remained on stable doses of their pre-allocation chronic idiopathic urticaria ciu) h1 antihistamine treatment throughout the study, and were provided diphenhydramine as rescue medication for pruritus relief on an as-needed basis</t>
  </si>
  <si>
    <t>Placebo: 75 mg sc
h1 antihistamines: patients received one of the following: cetirizine 10 mg qd, levocetirizine dihydrochloride 5 mg qd, fexofenadine 60 mg bid or 180 mg qd, loratadine 10 mg qd or desloratadine 5 mg qd
diphenhydramine: diphenhydramine was provided and used on an as-needed basis (25 mg per dose)</t>
  </si>
  <si>
    <t>CT0134</t>
  </si>
  <si>
    <t>NCT00870740</t>
  </si>
  <si>
    <t>CT0134_A1_001</t>
  </si>
  <si>
    <t>Anti-Daclizumab Antibodies</t>
  </si>
  <si>
    <t>Pooled arm: placebo then daclizumab 150 mg or 300 mg</t>
  </si>
  <si>
    <t>Participants who previously received placebo in study 205ms201 (nct00390221) received dac hyp 150 mg or 300 mg sc injection every 4 weeks for a total of 13 doses</t>
  </si>
  <si>
    <t>Dac hyp: 150 mg or 300 mg sc injection q4w for a total of 13 doses</t>
  </si>
  <si>
    <t>Ages Eligible for Study: 18 Years to 55 Years
Participated in Study 205MS201 (NCT00390221) for at least 52 weeks and was compliant with the 205MS201 protocol in the opinion of the Investigator</t>
  </si>
  <si>
    <t>Number of participants positive and negative for ADAb and NAb, based on all post-baseline immunogenicity assessments during treatment period and follow-up. Participants are stratified differently in this Outcome Measure as per the pre-specified statistical analysis plan</t>
  </si>
  <si>
    <t>1. Number of Participants With Treatment-emergent Adverse Events (AEs) [ Time Frame: Up to 72 weeks ]
2. Number of Participants With Abnormalities in Vital Signs [ Time Frame: Up to Week 72 ]
3. Number of Participants With Potentially Clinically Significant Hematology Laboratory Abnormalities [ Time Frame: Up to 72 Weeks ]
4. Number of Participants With Abnormalities in Blood Chemistry Laboratory Data [ Time Frame: Up to 72 Weeks ]
5. Number of Participants With Development of Anti-DAC Antibodies (ADAb) and Neutralizing Antibodies (NAb) Post-baseline [ Time Frame: Up to 72 weeks ]</t>
  </si>
  <si>
    <t>CT0134_A2_001</t>
  </si>
  <si>
    <t>Pooled arm: washout then daclizumab 150 mg or 300 mg</t>
  </si>
  <si>
    <t>Participants who previously received dac hyp 150 mg or 300 mg sc injection in study 205ms201 underwent a washout period (placebo sc every 4 weeks for a total of 5 doses) and then received dac hyp 150 mg or 300 mg sc, respectively, every 4 weeks for a total of 8 doses</t>
  </si>
  <si>
    <t>Washout period: placebo sc q4w for a total of 5 doses
dac hyp: 150 mg or 300 mg sc injection q4w for a total of 8 doses</t>
  </si>
  <si>
    <t>CT0134_A3_001</t>
  </si>
  <si>
    <t>Pooled arm: daclizumab 150 mg or 300 mg</t>
  </si>
  <si>
    <t>Participants who previously received dac hyp 150 mg or 300 mg sc injection in study 205ms201 received dac hyp 150 mg or 300 mg sc, respectively, every 4 weeks for a total of 13 doses</t>
  </si>
  <si>
    <t>CT0135</t>
  </si>
  <si>
    <t>NCT00873860</t>
  </si>
  <si>
    <t>CT0135_A1_001</t>
  </si>
  <si>
    <t>Treatment period (at any vist)</t>
  </si>
  <si>
    <t>Placebo matched to tralokinumab subcutaneous injection once every 2 weeks on day 1, 15, 29, 43, 57, 71, and 85</t>
  </si>
  <si>
    <t>Placebo q2w on day 1, 15, 29, 43, 57, 71, and 85</t>
  </si>
  <si>
    <t>Male or female subjects
Age 18 to 65 years at the time of Screening
Subjects must have a body mass index (BMI) between 18 and 40 kilogram per square meter (kg/m2)
Written informed consent obtained from the subject prior to performing any protocol related procedures, including Screening evaluations
Physician-diagnosed moderate-to-severe, persistent asthma requiring treatment with appropriate asthma controller medication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
Pre-bronchodilator FEV 1 value &gt;=40 percent of individual predicted value at Visits 1 and 3
Uncontrolled asthma consistent with Expert Panel Report (EPR)-3. In the 2 to 4 weeks preceding Screening, subjects should have a history of 1 or more of the following: Daytime asthma symptoms &gt;=2 days/week, Nighttime awakening &gt;=1 night/week, Salbutamol use &gt;=2 days/week
An Asthma control questionnaire (ACQ) score &gt;=1.5 at Visits 1 and 3
At least 1 occurrence of asthma exacerbation in the past year that required an unscheduled medical encounter
Men, unless surgically sterile, must likewise practice 2 effective methods of birth control (condom with spermicide) and must use such precautions from Day 1 through Study Day 169
Otherwise healthy by medical history and physical examination for that age group
A chest x-ray or computed tomography (CT) scan within the previous 12 months with no findings suggestive of acute or chronic respiratory pathology other than asthma
Ability and willingness to complete the follow-up period until Day 169 as required by the protocol</t>
  </si>
  <si>
    <t>Injection site erythema (Frequency Threshold 0%): 2.13
Injection site pain (Frequency Threshold 0%): 0
Injection site pruritus (Frequency Threshold 0%): 0
Injection site rash (Frequency Threshold 0%): 0
Injection site reaction (Frequency Threshold 0%): 0
Hypersensitivity (Frequency Threshold 0%): 0</t>
  </si>
  <si>
    <t>Change From Baseline in the Mean Asthma Control Questionnaire (ACQ) Score at Day 92 [ Time Frame: Day 1 and 92 ]</t>
  </si>
  <si>
    <t>CT0135_A2_001</t>
  </si>
  <si>
    <t>Experimental: tralokinumab 150 mg</t>
  </si>
  <si>
    <t>Tralokinumab 150 milligram (mg) subcutaneous injection once every 2 weeks on day 1, 15, 29, 43, 57, 71, and 85</t>
  </si>
  <si>
    <t>Tralokinumab 150 mg q2w on day 1, 15, 29, 43, 57, 71, and 85</t>
  </si>
  <si>
    <t>Injection site erythema (Frequency Threshold 0%): 0
Injection site pain (Frequency Threshold 0%): 4.26
Injection site pruritus (Frequency Threshold 0%): 2.13
Injection site rash (Frequency Threshold 0%): 2.13
Injection site reaction (Frequency Threshold 0%): 0
Hypersensitivity (Frequency Threshold 0%): 0</t>
  </si>
  <si>
    <t>CT0135_A3_001</t>
  </si>
  <si>
    <t>Experimental: tralokinumab 300 mg</t>
  </si>
  <si>
    <t>Tralokinumab 300 mg subcutaneous injection once every 2 weeks on day 1, 15, 29, 43, 57, 71, and 85</t>
  </si>
  <si>
    <t>Tralokinumab 300 mg q2w on day 1, 15, 29, 43, 57, 71, and 85</t>
  </si>
  <si>
    <t>Injection site erythema (Frequency Threshold 0%): 1.96
Injection site pain (Frequency Threshold 0%): 3.92
Injection site pruritus (Frequency Threshold 0%): 1.96
Injection site rash (Frequency Threshold 0%): 0
Injection site reaction (Frequency Threshold 0%): 0
Hypersensitivity (Frequency Threshold 0%): 0</t>
  </si>
  <si>
    <t>CT0135_A4_001</t>
  </si>
  <si>
    <t>Experimental: tralokinumab 600 mg</t>
  </si>
  <si>
    <t>Tralokinumab 600 mg subcutaneous injection once every 2 weeks on day 1, 15, 29, 43, 57, 71, and 85</t>
  </si>
  <si>
    <t>Tralokinumab 600 mg q2w on day 1, 15, 29, 43, 57, 71, and 85</t>
  </si>
  <si>
    <t>Injection site erythema (Frequency Threshold 0%): 4.17
Injection site pain (Frequency Threshold 0%): 2.08
Injection site pruritus (Frequency Threshold 0%): 0
Injection site rash (Frequency Threshold 0%): 0
Injection site reaction (Frequency Threshold 0%): 2.08
Hypersensitivity (Frequency Threshold 0%): 2.08</t>
  </si>
  <si>
    <t>CT0469_A1_002</t>
  </si>
  <si>
    <t>CT0410</t>
  </si>
  <si>
    <t>NCT02453256</t>
  </si>
  <si>
    <t>CT0410_A1_001</t>
  </si>
  <si>
    <t>Placebo comparator: double-blind placebo</t>
  </si>
  <si>
    <t>Double blind period</t>
  </si>
  <si>
    <t>Participants received double-blind matching placebo from baseline to week 48</t>
  </si>
  <si>
    <t>Placebo: sc injection from baseline to week 48</t>
  </si>
  <si>
    <t>Ages Eligible for Study: 18 Years and older
Diagnosis of SSc according to American College of Rheumatology (ACR) and European League Against Rheumatism (EULAR) criteria, meeting criteria for active disease and with total disease duration of less than or equal to (&lt;/=) 60 months
mRSS of 10-35 units, inclusive
Agreement to remain abstinent or use an effective contraceptive method among males and females with childbearing potential</t>
  </si>
  <si>
    <t>Positive Anti-Tocilizumab Assay Result at Baseline</t>
  </si>
  <si>
    <t>Hypersensitivity (grade 1): 0
Type I hypersensitivity (grade 2): 0
Injection Site Erythema (grade 1): 0
Injection Site Erythema (grade 2): 0
Injection Site Erythema (grade 3): 0
Injection Site Reaction (grade 1): 0
Injection Site Reaction (grade 2): 0.94
Injection Site Pruritis (grade 2): 0</t>
  </si>
  <si>
    <t>1. Change in Modified Rodnan Skin Score (mRSS) During Double-blind Period [ Time Frame: From baseline to week 48 ]</t>
  </si>
  <si>
    <t>CT0158_A2_001</t>
  </si>
  <si>
    <t>Nivolumab (mdx-1106) + ipilimumab (cohort 2)</t>
  </si>
  <si>
    <t>1 mg/kg of nivolumab (mdx-1106) + 3 mg/kg of ipilimumab</t>
  </si>
  <si>
    <t>1 mg/kg
3 mg/kg</t>
  </si>
  <si>
    <t>Hypersensitivity/Infusion Reaction: 5.9
Hypersensitivity: 0
Injection Site Reaction (Frequency Threshold 5%): 0</t>
  </si>
  <si>
    <t>CT0136</t>
  </si>
  <si>
    <t>NCT00876187</t>
  </si>
  <si>
    <t>CT0136_A1_002</t>
  </si>
  <si>
    <t>Tanezumab (rn624 or pf-04383119) 5 milligram (mg) intravenous infusion over a 5-minute period at day 1 and week 8 along with placebo matched to naproxen tablet orally twice daily up to week 16</t>
  </si>
  <si>
    <t>Tanezumab 5 mg over a 5-minute period at day 1 and week 8 along with placebo matched to naproxen tablet twice daily up to week 16</t>
  </si>
  <si>
    <t>18 Years and older (Adult, Older Adult)
Present with duration of low back pain of ≥3 months requiring regular use of analgesic medication (&gt;4 days per week for the past month). Analgesic medication may consist of NSAIDs, selective COX-2 inhibitors, immediate release opioids, or combinations, with certain protocol-defined limitations
Primary location of low back pain must be between the 12th thoracic vertebra and the lower gluteal folds, with or without radiation into the posterior thigh
Must meet criteria for pain severity and global assessment of low back pain at Screening and Baseline visits
Female patients of child-bearing potential (and male patients with female partners who are of child-bearing potential) must use 2 methods of contraception throughout the study
Patients must be willing to discontinue all pain medications for chronic low back pain except rescue medication and not use prohibited pain medications throughout the duration of the study</t>
  </si>
  <si>
    <t>Change From Baseline in Daily Average Low Back Pain Intensity (LBPI) Score at Week 16: Baseline Observation Carried Forward (BOCF) [ Time Frame: Baseline, Week 16 ]</t>
  </si>
  <si>
    <t>CT0136_A2_002</t>
  </si>
  <si>
    <t>Tanezumab (rn624 or pf-04383119)10 mg intravenous infusion over a 5-minute period at day 1 and week 8 along with placebo matched to naproxen tablet orally twice daily up to week 16</t>
  </si>
  <si>
    <t>Tanezumab 10 mg over a 5-minute period at day 1 and week 8 along with placebo matched to naproxen tablet twice daily up to week 16</t>
  </si>
  <si>
    <t>CT0136_A3_002</t>
  </si>
  <si>
    <t>Tanezumab 20 mg</t>
  </si>
  <si>
    <t>Tanezumab (rn624 or pf-04383119) 20 mg intravenous infusion over a 5-minute period at day 1 and week 8 along with placebo matched to naproxen tablet orally twice daily up to week 16</t>
  </si>
  <si>
    <t>Tanezumab 20 mg over a 5-minute period at day 1 and week 8 along with placebo matched to naproxen tablet twice daily up to week 16</t>
  </si>
  <si>
    <t>CT0136_A1_003</t>
  </si>
  <si>
    <t>CT0136_A2_003</t>
  </si>
  <si>
    <t>CT0136_A3_003</t>
  </si>
  <si>
    <t>CT0136_A1_004</t>
  </si>
  <si>
    <t>CT0136_A2_004</t>
  </si>
  <si>
    <t>CT0136_A3_004</t>
  </si>
  <si>
    <t>CT0137</t>
  </si>
  <si>
    <t>NCT00891046</t>
  </si>
  <si>
    <t>CT0137_A1_001</t>
  </si>
  <si>
    <t>Experimental: acz885 treatment naive</t>
  </si>
  <si>
    <t>Participants who were canakinumab treatment naive and did not participate in previous canakinumab studies, received a s.c. injection of canakinumab 4 mg/kg every 4 weeks. canakinumab 2 mg/kg was administered for participants who were able to taper their steroid dose</t>
  </si>
  <si>
    <t>Canakinumab 2-4mg/kg sc q4w</t>
  </si>
  <si>
    <t>Ages Eligible for Study: 2 Years to 19 Years (Child, Adult)
1. Patients from study CACZ885G2305 or CACZ885G2301 who achieved an adapted ACR pediatric 30 response 15 days after their initial dose of canakinumab but clinically deteriorated afterwards or a minimum ACR Pediatric 30 response was not maintained after Day 15 and intervention is deemed necessary by the investigator, or Patients in study CACZ885G2301 who are not eligible to enter Part II (withdrawal part) because they were not able to meet the corticosteroid entry criteria , or Responder patients in Part I or Part II who had not flared when CACZ885G2301 was stopped, or CACZ885G2301 patients who were responders in Part I but experienced a flare in Part II.
2. Treatment-naïve patients need to meet the following criteria:
2.1. Confirmed diagnosis of systemic juvenile idiopathic arthritis as per ILAR definition that must have occurred at least 2 months prior to enrollment with onset of disease &lt; 16 years of age
2.2. Male and female patients aged ≥ 2 to &lt; 20 years of age
2.3. Active disease at the time of enrollment defined as having 2 or more of the following:
a. Documented spiking, intermittent fever (body temperature &gt; 38°C) for at least 1 day during the screening period and within 1 week before first canakinumab dose
b. At least 2 joints with active arthritis
c. AND C-reactive protein (CRP) &gt; 30 mg/L (normal range &lt; 10 mg/L) Rash Serositis Lymphadenopathy Hepatosplenomegaly
2.4. Naïve to canakinumab
Other protocol-defined inclusion criteria may apply</t>
  </si>
  <si>
    <t>Drug hypersensitivity: 0.81</t>
  </si>
  <si>
    <t>1. Number of Participants With Adverse Events (AEs), Serious Adverse Events (SAEs), AEs by Severity, AEs Leading to Discontinuation, SAEs Leading to Discontinuation, Treatment Related AEs and SAE [ Time Frame: From start of study treatment (Day 1) up to end of follow-up period (Week 271 for ACZ885 treated participants and Week 145 for ACZ885 treatment naive participants) ]
2. Number of Participants With Anti -ACZ885 Antibodies at Any Visit During the Study [ Time Frame: From start of study treatment (Day 1) up to end of follow-up period (Week 271 for ACZ885 treated participants and Week 145 for ACZ885 treatment naive participants) ]
3. Number of Participants With Clinically Significant Local Injection Site Reactions During the Study [ Time Frame: From start of study treatment (Day 1) up to end of follow-up period (Week 271 for ACZ885 treated participants and Week 145 for ACZ885 treatment naive participants) ]
4. Percentage of Participants Previously Treated With Anakinra Who Achieved Minimum Response of American College of Rheumatology (ACR) Pediatric 30/50/70/90/100 at Last Assessment of Study [ Time Frame: Baseline up to last assessment (4 years) or date of discontinuation, which ever occurred earlier ]
5. Percentage of Participants Previously Treated With Tocilizumab Who Achieved Minimum Response of American College of Rheumatology (ACR) Pediatric 30/50/70/90/100 at Last Assessment of Study [ Time Frame: Baseline up to last assessment (4 years) or date of discontinuation, which ever occurred earlier ]
6. Percentage of Participants Previously Treated With Other Biologics Who Achieved Minimum Response of American College of Rheumatology (ACR) Pediatric 30/50/70/90/100 at Last Assessment of Study [ Time Frame: Baseline up to last assessment (4 years) or date of discontinuation, which ever occurred earlier ]</t>
  </si>
  <si>
    <t>CT0137_A2_001</t>
  </si>
  <si>
    <t>Experimental: acz885 treated</t>
  </si>
  <si>
    <t>Participants who were responsive to canakinumab in previous studies: nct00889863 and nct00886769 and entered into this extension study in group 1, 2, 3 and 4</t>
  </si>
  <si>
    <t>CT0138</t>
  </si>
  <si>
    <t>NCT00891930</t>
  </si>
  <si>
    <t>CT0138_A1_001</t>
  </si>
  <si>
    <t>Experimental: panitumumab</t>
  </si>
  <si>
    <t>Treatment period (part 1)</t>
  </si>
  <si>
    <t>Participants received panitumumab (6 mg/kg starting dose) with irinotecan (starting dose of 180 mg/m2) every 2 weeks (q2w)</t>
  </si>
  <si>
    <t>Panitumumab 6 mg/kg iv infusion
irinotecan 180 mg/m2 iv infusion q2w</t>
  </si>
  <si>
    <t>Adults aged 18 Years and older
Histologically or cytologically confirmed metastatic adenocarcinoma of the colon or rectum;
Subjects with wild-type KRAS tumor status confirmed by an Amgen approved central laboratory assessment or an experienced local laboratory assessment of archival tumor tissue (preferably from the primary tumor);
Radiographic evidence of disease progression while on or &lt;= 6 months after completion of treatment with irinotecan- and oxaliplatin- or oxaliplatin-based chemotherapy for mCRC;
Radiographic measurement of tumor burden done within 28 days prior to Day 1 (start of treatment with investigational product);
At least 1 uni-dimensionally measurable lesion &gt;= 20 mm using conventional computed tomography (CT) or magnetic resonance imaging (MRI) or ≥ 10 mm by spiral CT scan per modified RECIST v1.0. Lesion must not be chosen from a previously irradiated field, unless there has been documented disease progression in that field after irradiation and prior to enrollment. All sites of disease must be evaluated;
At least 1 tumor (preferably a metastasis or unresected primary tumour) that is amenable to core biopsy, as determined by the clinician who will perform the biopsy;
Eastern Cooperative Oncology Group (ECOG) performance status of 0 or 1;
A life expectancy estimate of &gt;= 3 months;
Willing to undergo two serial core biopsy procedures of tumors (metastasis or unresected primary);
other criteria may apply</t>
  </si>
  <si>
    <t>An acid-dissociation enzyme-linked immunosorbent assay (ELISA), Biacore-based biosensor assay</t>
  </si>
  <si>
    <t>Two screening immunoassays, an acid-dissociation enzyme-linked immunosorbent assay (ELISA) and a Biacore-based biosensor assay, were used to detect antibodies capable of binding to panitumumab. Postive samples were further tested for neutralizing antibodies in a cell-based epidermal growth factor receptor (EGFR) phosphorylation bioassay</t>
  </si>
  <si>
    <t>Hypersensitivity (Serious adverse event): 1.35</t>
  </si>
  <si>
    <t>1. Part 1: Emergence of Mutant KRAS [ Time Frame: From first dose of study drug until the 2nd biopsy at the time of disease progression/entry into Part 2; median duration of treatment in Part 1 was 16 weeks. ]
2. Part 2: Objective Response Rate (ORR) [ Time Frame: From the first dose of study drug in Part 2 until the end of treatment in Part 2; median duration of treatment in Part 2 was 8 weeks. ]</t>
  </si>
  <si>
    <t>CT0139</t>
  </si>
  <si>
    <t>NCT00895180</t>
  </si>
  <si>
    <t>CT0139_A1_001</t>
  </si>
  <si>
    <t>Experimental: ramucirumab</t>
  </si>
  <si>
    <t>Participants receive ramucirumab intravenously (iv) over 1 hour on day 1. courses repeat every 14 days in the absence of disease progression or unacceptable toxicity</t>
  </si>
  <si>
    <t>Ramucirumab iv over 1 hour on day 1, repeat every 14 days in the absence of disease progression or unacceptable toxicity</t>
  </si>
  <si>
    <t>Adult Glioblastoma Multiforme</t>
  </si>
  <si>
    <t>DISEASE CHARACTERISTICS:
Histologically confirmed supratentorial glioblastoma multiforme (GBM)
--Patients with prior low-grade glioma who progressed after radiotherapy +/- chemotherapy and are biopsied and found to have GBM are eligible
Progressive or recurrent disease after radiotherapy +/- chemotherapy
Measurable disease by contrast-enhanced MRI or CT scan
PATIENT CHARACTERISTICS:
Karnofsky performance status 60-100%
Life expectancy &gt;= 3 months
Absolute neutrophil count &gt;= 1,500/millimeter cubed (mm3)
Platelet count &gt;= 100,000/mm3
Hemoglobin &gt;= 9 gram/deciliter (g/dL)
Creatinine &lt;= 1.5 milligram/deciliter (mg/dL) OR creatinine clearance &gt; 60 mL/min
Total bilirubin &lt;= 1.5 mg/dL
Ages Eligible for Study: 18 Years and older (Adult, Older Adult)
Transaminases &lt;= 3 times upper limit of normal (ULN)
Urine protein &lt;= 2+ by dipstick or urinalysis or &lt;= 1,000 mg by 24-hour urine collection
International Normalized Ratio (INR) &lt;= 1.5
Partial Thromboplastin Time (PTT) &lt;= 5 seconds above ULN
Not pregnant or nursing
Negative pregnancy test
Fertile patients must use effective contraception during and for &gt;= 12 weeks after completion of study treatment
Mini Mental State Exam score &gt;= 15
Able to undergo magnetic resonance imaging (MRI) (i.e., no pacemaker, aneurysm clip, or claustrophobia)
No concurrent serious infection or medical illness that would jeopardize the ability of the patient to receive the treatment outlined in this study with reasonable safety including, but not limited to, any of the following:
--Uncontrolled hypertension
--Symptomatic congestive heart failure
--Unstable angina pectoris
--Cardiac arrhythmia
--Psychiatric illness/social situation that would limit compliance with study requirements
No other malignancy within the past 5 years, except curatively treated carcinoma in situ or basal cell carcinoma of the skin
No major bleeding episode within the past 3 months
No myocardial infarction, unstable angina pectoris, cerebrovascular accident, or transient ischemic attack within the past 6 months
No serious or non-healing wound, ulcer, or bone fracture
No uncontrolled or poorly controlled hypertension, despite standard medical management
No known allergy to any of the treatment components
No known HIV positivity or AIDS-related illness
No uncontrolled thrombotic or hemorrhagic disorders
No grade 3-4 gastrointestinal bleeding within the past 3 months
No gross hemoptysis (≥ ½ teaspoon) within the past 2 months
PRIOR CONCURRENT THERAPY:PRIOR CONCURRENT THERAPY:
Recovered from prior therapy
At least 3 months since prior radiotherapy
At least 3 weeks since prior chemotherapy (6 weeks for nitrosoureas)
At least 2 weeks since prior FDA-approved, non-cytotoxic agents (e.g., celecoxib, thalidomide)
At least 3 weeks since prior investigational, non-cytotoxic agents
More than 28 days since prior major surgery, including brain biopsy
More than 7 days since prior subcutaneous venous access device placement
No prior treatment with other agents that directly inhibit Platelet-Derived Growth Factor Receptor (PDGFR)α/β, Platelet-Derived Growth Factor (PDGF), Vascular Endothelial Growth Factor (VEGF), or Vascular Endothelial Growth Factor Receptor (VEGFR)s
No concurrent therapeutic anticoagulation, chronic daily treatment with aspirin (&gt; 325 mg/day), or other known inhibitors of platelet function
No concurrent prophylactic hematopoietic growth factors (e.g., erythropoietin, Granulocyte Colony Stimulating Factor (G-CSF), Granulocyte-macrophage Colony Stimulating Factor (GM-CSF), or Interleukin (IL-11) during the first course of treatment
No concurrent elective or planned surgery
No other concurrent therapy for the tumor (e.g., chemotherapy or investigational agents)
--Concurrent steroids allowed</t>
  </si>
  <si>
    <t>Percentage of Participants with Treatment Emergent (TE) anti-ramucirumab antibodies were participants with a 4-fold increase (2 dilutions) increase over a positive baseline antibody titer or for a negative baseline titer, a participant with an increase from the baseline to a level of 1:20</t>
  </si>
  <si>
    <t>1) Percentage of Participants Who Achieved Progression-Free Survival Rate at 6 Months (PFS-6) [ Time Frame: Start of treatment to PD or Death Up To 6 Months ]</t>
  </si>
  <si>
    <t>CT0139_A2_001</t>
  </si>
  <si>
    <t>Anti-Olaratumab Antibodies</t>
  </si>
  <si>
    <t>Experimental: olaratumab</t>
  </si>
  <si>
    <t>Participants receive olaratumab iv over 60-90 minutes on day 1. courses repeat every 14 days in the absence of disease progression or unacceptable toxicity</t>
  </si>
  <si>
    <t>Olaratumab iv over 60-90 minutes on day 1, repeat every 14 days in the absence of disease progression or unacceptable toxicity</t>
  </si>
  <si>
    <t>Percentage of Participants with Treatment Emergent (TE) anti-olaratumab antibodies were participants with a 4-fold increase (2 dilutions) increase over a positive baseline antibody titer or for a negative baseline titer, a participant with an increase from the baseline to a level of 1:20</t>
  </si>
  <si>
    <t>CT0140</t>
  </si>
  <si>
    <t>NCT00913835</t>
  </si>
  <si>
    <t>CT0140_A1_001</t>
  </si>
  <si>
    <t>Experimental: olaratumab and liposomal doxorubicin</t>
  </si>
  <si>
    <t>20 mg/kg of olaratumab was administered as an iv infusion every 2 weeks (14 days) until there was evidence of pd or development of unacceptable toxicity up to 130 weeks. 40 mg/m2 of liposomal doxorubicin was administered according to the manufacturer's instructions every 4 weeks (28 days) until there was evidence of pd or development of unacceptable toxicity</t>
  </si>
  <si>
    <t>Olaratumab 20 mg/kg iv infusion every 2 weeks (14 days) + liposomal doxorubicin 40 mg/m2 every 4 weeks (28 days) until there was evidence of pd or development of unacceptable toxicity up to 130 weeks</t>
  </si>
  <si>
    <t>Ovarian Neoplasms</t>
  </si>
  <si>
    <t>Liposomal Doxorubicin</t>
  </si>
  <si>
    <t>Ages Eligible for Study: 18 Years and older (Adult, Older Adult)
The participant has histologically or cytologically confirmed epithelial ovarian cancer, primary peritoneal carcinoma, fallopian tube cancer, or ovarian clear cell carcinoma
The participant must have at least one of the following: a platinum-free interval of &lt;=12 months after the final dose of primary or subsequent platinum-based therapy (platinum-resistant), progression during primary or subsequent platinum-based therapy (platinum-refractory), or persistent radiographic disease after primary or subsequent platinum-based therapy (platinum-refractory)
The participant has a pre-study echocardiogram or multigated acquisition (MUGA) scan with an actual left ventricular ejection fraction (LVEF) &gt;=50%, within 21 days prior to randomization
The participant has at least one unidimensionally measurable target lesion [&gt;=20 millimeters (mm) with conventional techniques, or &gt;=10 mm by spiral computed tomography (CT) or magnetic resonance imaging (MRI)], as defined by Response Evaluation Criteria in Solid Tumors, Version 1.0 (RECIST v1.0) guidelines. Tumors within a previously irradiated field will be designated as "nontarget" lesions unless progression is documented or a biopsy is obtained to confirm persistence at least 90 days following completion of radiation therapy
The participant has recovered to Grade &lt;=1 by the National Cancer Institute Common Terminology Criteria for Adverse Events, Version 3.0 (NCI-CTCAE v3.0) from the effects of recent surgery, radiotherapy, chemotherapy, hormonal therapy, or other targeted therapies for ovarian cancer, with the exception of alopecia or peripheral neuropathy (which must have resolved to &lt;=Grade 2). The exceptions for such effects are allowed lab values of &lt;=Grade 2 specified elsewhere in these inclusion criteria
The participant has an Eastern Cooperative Oncology Group (ECOG) Performance Status score of &lt;=1 at study entry
The participant has the ability to understand and the willingness to sign a written informed consent
The participant has adequate hematological functions [absolute neutrophil count (ANC) &gt;=1200 cells/microliter (cells/uL), hemoglobin &gt;=9 grams/deciliter (g/dL), and platelets &gt;=100,000 cells/uL]
The participant has adequate hepatic function as defined by total bilirubin &lt;=1.5 × the upper limit of normal (ULN), and aspartate transaminase (AST) and alanine transaminase (ALT) &lt;=3 × the ULN (or &lt;=5 × the ULN in the presence of known liver metastases)
The participant has adequate renal function as defined by serum creatinine &lt;=1.5 × the institutional ULN. If creatinine is above the ULN, the participant's creatinine clearance is &gt;=60 milliliters/minute (mL/min)
The participant has urinary protein &lt;=1+ on dipstick or routine urinalysis; if urine dipstick or routine analysis is &gt;=2+, a 24-hour urine for protein must demonstrate &lt;1000 milligrams (mg) of protein to allow participation
The participant must have adequate coagulation function as defined by International Normalized Ratio (INR) &lt;=1.5 and a partial thromboplastin time (PTT) &lt;=5seconds above ULN. Participants on anticoagulation must be on a stable dose of anticoagulant with a therapeutic INR and no active bleeding within 14 days prior to randomization, or on low molecular weight heparin AND have no pathological condition carrying a high risk of bleeding. Mild elevations of PTT of up to 1.5 × the ULN are acceptable, provided that, in the opinion of the investigator, they are related to ongoing use of coumarins [for example (e.g.), warfarin]
The participant has a pre-study echocardiogram or MUGA scan with an actual LVEF &gt;=50%, within 21 days prior to randomization
Women of childbearing potential must agree to use adequate contraception (hormonal or barrier method of birth control; abstinence) prior to randomization and for the duration of study participation</t>
  </si>
  <si>
    <t>Participants with Treatment Emergent (TE) anti-olaratumab antibodies were participants with a 4-fold increase (2 dilutions) increase over a positive baseline antibody titer or for a negative baseline titer, a participant with an increase from the baseline to a level of 1:20</t>
  </si>
  <si>
    <t>Infusion site erythema (Serious Adverse events): 0
Hypersensitivity (Serious Adverse events): 0</t>
  </si>
  <si>
    <t>1) Progression-Free Survival (PFS) [ Time Frame: Randomization to Progressive Disease (PD) or Date of Death (Up to 35 Months) ]</t>
  </si>
  <si>
    <t>CT0140_A2_001</t>
  </si>
  <si>
    <t>Experimental: liposomal doxorubicin/optional olaratumab monotherapy</t>
  </si>
  <si>
    <t>Optional treatment</t>
  </si>
  <si>
    <t>20 mg/kg of olaratumab administered as an iv infusion every 2 weeks (14 days) until there was evidence of pd or development of unacceptable toxicity up to 130 weeks</t>
  </si>
  <si>
    <t>Olaratumab 20 mg/kg iv infusion every 2 weeks (14 days) until there was evidence of pd or development of unacceptable toxicity up to 130 weeks</t>
  </si>
  <si>
    <t>Infusion site erythema (Serious Adverse events): 0
Hypersensitivity (Serious Adverse events): 3.57</t>
  </si>
  <si>
    <t>CT0141</t>
  </si>
  <si>
    <t>NCT00918203</t>
  </si>
  <si>
    <t>CT0141_A1_001</t>
  </si>
  <si>
    <t>Experimental: olaratumab + paclitaxel + carboplatin</t>
  </si>
  <si>
    <t>Olaratumab: 15 mg/kg of olaratumab on days 1 and 8 of each 21-day cycle, administered iv at 25mg/min, with a minimum infusion time of 30 minutes. paclitaxel 200 milligram/square meter (mg/m2) over 3 hrs (day 1) carboplatin area under concentration (auc)=6 (day 1) of each 21-day cycle. paclitaxel 200 mg/m2 over 3 hrs (day 1) carboplatin auc=6 (day 1) of each 21-day cycle. participants who experience progressive disease may cross over to olaratumab monotherapy</t>
  </si>
  <si>
    <t>Olaratumab 15 mg/kg over 30 mins (days 1 and 8) + paclitaxel 200 mg/m2 over 3 hrs (day 1) + carboplatin auc=6 (day 1) of each 21-day cycle</t>
  </si>
  <si>
    <t>Paclitaxel, Carboplatin</t>
  </si>
  <si>
    <t>The participants has histologically or cytologically confirmed Non-Small Cell Lung Cancer (NSCLC)Stage IIIB with effusion. Mixed Non-Small Cell Lung Cancer (NSCLC) tumors will be categorized by the predominant cell type. Primary or metastatic site may be used for histology
For squamous cell histology or for centrally located mediastinal masses (&lt; 3 cm from the carina) identified by computed tomography scan (CT) or chest x-ray, the participant must undergo a magnetic resonance imaging (MRI) of the chest or I.V. contrast CT scan within 3 weeks of randomization, to exclude major airway or blood vessel invasion (in the investigator's opinion) by cancer
The participant has measurable disease (Tumors within a previously irradiated field will be designated as "nontarget" lesions unless progression is documented or a biopsy is obtained to confirm persistence at least 90 days following completion of radiation therapy
The participant's Eastern Cooperative Oncology Group (ECOG) performance status is 0-1
The participant's age at the time of study entry is &gt;= 18 years
The participant has adequate hematologic function as defined by an absolute neutrophil count (ANC) &gt;= 1500/uL, hemoglobin &gt;= 9.5 g/dL, and a platelet count &gt;= 100,000/uL obtained within 2 weeks prior to randomization
The participant has adequate hepatic function as defined by a total bilirubin &lt;= 1.5 mg/dL, and aspartate transaminase (AST) and alanine transaminase (ALT) &lt;= 3.0 × the upper limit of normal (ULN), or &lt;= 5 × the ULN in the presence of known liver metastases)
The participant has adequate renal function as defined by serum creatinine &lt;= 1.5 × the institutional ULN. If creatinine is above the ULN, the patient's creatinine clearance (CrCl) is &gt;= 60 mL/min
The participant has urinary protein &lt;= 1+ on dipstick or routine urinalysis; if urine dipstick or routine analysis is &gt;= 2+, a 24-hour urine for protein must demonstrate &lt; 1 g of protein in 24 hours to allow participation
The participant has adequate coagulation function, as defined by international normalized ratio (INR) &lt;= 1.5 and a partial thromboplastin time (PTT) &lt;= 5 seconds above ULN if not receiving anticoagulation therapy. Participants on full-dose anticoagulation must be on a stable dose of oral anticoagulant or low molecular weight heparin, have therapeutic INR, no active bleeding (defined as within 14 days randomization) and no pathological condition that carries a high risk of bleeding (eg, tumor involving major vessels or known varices)
Because the teratogenicity of Olaratumab is not known, women of childbearing potential (WOCBP) and sexually active males must agree to use adequate contraception (hormonal or barrier method of birth control; abstinence) prior to randomization and for the duration of study participation
The participant has resolution to Grade &lt;= 1 by the National Cancer Institute Common Terminology Criteria for Adverse Events, Version 4 (NCI-CTCAE v 4.02) of all clinically significant toxic effects of prior locoregional therapy, surgery, chemoembolization, or other anticancer therapy. The exceptions for such effects are events that pertain to the lab values found elsewhere in these inclusion criteria. (For example, criterion # 6 states that a patient with hemoglobin &gt;= 9.5 g/dL is considered eligible, even though NCI-CTCAE v 4.02 defines this value as Grade 2 anemia.)
The participant has a life expectancy of &gt;= 3 months
The participant has provided signed informed consent</t>
  </si>
  <si>
    <t>1) Progression-Free Survival (PFS) [ Time Frame: Baseline to Measured PD or Death From Any Cause (Up to 31 Months) ]</t>
  </si>
  <si>
    <t>CT0141_A2_001</t>
  </si>
  <si>
    <t>Maintenance period</t>
  </si>
  <si>
    <t>Olaratumab was administered iv at 15 mg/kg on day 1 and day 8 every 3 weeks</t>
  </si>
  <si>
    <t>Olaratumab 15 mg/kg iv on day 1 and day 8 every 3 weeks</t>
  </si>
  <si>
    <t>CT0142</t>
  </si>
  <si>
    <t>NCT00920907</t>
  </si>
  <si>
    <t>CT0142_A1_001</t>
  </si>
  <si>
    <t>Experimental: ipilimumab, manufactured by the lonza company using material from transfectoma cell line</t>
  </si>
  <si>
    <t>Maintenance period (10-48 week)</t>
  </si>
  <si>
    <t>It was given once every 12 weeks in the maintenance phase for 48 weeks. in process b, ipilimumab was manufactured by the lonza company using material from transfectoma cell line</t>
  </si>
  <si>
    <t>Ipilimumab every 12 weeks</t>
  </si>
  <si>
    <t>Advanced Melanoma</t>
  </si>
  <si>
    <t>• Age 18 Years and older
• Histologic diagnosis of malignant melanoma
• Eastern Cooperative Oncology Group (ECOG) performance status 0-1
• Measurable/evaluable disease per modified World Health Organization (mWHO) criteria</t>
  </si>
  <si>
    <t>Electrochemiluminescent (ECL) Immunoassay was used to detect human anti-human ipilimumab antibodies (HAHA) in serum. Blood samples were collected prior to the start of each ipilimumab infusion at Weeks 1, 4, 7, 10, 24, and at end of treatment. Those participants who were positive HAHA on treatment were then tested for presence of neutralizing antibodies</t>
  </si>
  <si>
    <t>1. Maximum Observed Serum Concentration (Cmax) of Ipilimumab Manufactured by Process C Relative to the Cmax of Ipilimumab Manufactured by Process B - Evaluable Pharmacokinetic Population [ Time Frame: Day 1 to Day 84 ]
2. Area Under the Serum Concentration-time Curve (AUC) From Time Zero to Day 21, AUC(0-21d), of Ipilimumab Manufactured by Process C Relative to the AUC(0-21d) of Ipilimumab Manufactured by Process B - Evaluable Pharmacokinetic Population [ Time Frame: Day 1 to Day 84 ]</t>
  </si>
  <si>
    <t>CT0142_A2_001</t>
  </si>
  <si>
    <t>Experimental: ipilimumab, manufactured by sponsor using material from a sub-clone of the original transfectoma cell line</t>
  </si>
  <si>
    <t>It was given once every 12 weeks in the maintenance phase for 48 weeks. in process c, ipilimumab was manufactured by sponsor using material from a sub-clone of the original transfectoma cell line, modified cell culture and purification steps</t>
  </si>
  <si>
    <t>CT0158_A2_003</t>
  </si>
  <si>
    <t>CT0184_A1_003</t>
  </si>
  <si>
    <t>Anti-Chimeric Rituximab Antibodies</t>
  </si>
  <si>
    <t>CT0143</t>
  </si>
  <si>
    <t>NCT00924664</t>
  </si>
  <si>
    <t>CT0143_A1_002</t>
  </si>
  <si>
    <t>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</si>
  <si>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10 mg iv infusion every 8 weeks
placebo matched to naproxen 500 mg orally bid or placebo matched to tanezumab iv infusion every 8 weeks along with either naproxen 500 mg tablet or matching placebo orally twice daily</t>
  </si>
  <si>
    <t>18 Years and older (Adult, Older Adult)
Written informed consent prior to completing any of the study procedures.
Female patients must meet one of the following criteria: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
Male patients must agree that they and their female spouses / partners will use adequate contraception (2 forms of birth control, one of which must be barrier method) or be of non childbearing potential
Females of child bearing potential and males must be willing to use approved methods of contraception from commencement of screening procedures until 16 weeks after the last dose of IV study medication
Patient must be able to comply with lifestyle guidelines, scheduled visits, treatment plan, laboratory tests, and other study procedures
Patient has been treated in a parent tanezumab double blind CLBP study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t>
  </si>
  <si>
    <t>Infusion site reaction: 1.6</t>
  </si>
  <si>
    <t>Number of Participants With Treatment Emergent Adverse Events (AEs) and Serious Adverse Events (SAEs) [ Time Frame: Baseline up to 112 days after last dose of study treatment (up to 448 days) ]
Change From A4091012 (NCT00876187) Baseline in Neuropathy Impairment Score (NIS) at Week 4 [ Time Frame: A4091012: Baseline, A4091039: Week 4 ]
Change From A4091012 (NCT00876187) Baseline in Neuropathy Impairment Score (NIS) at Week 8 [ Time Frame: A4091012: Baseline, A4091039: Week 8 ]
Change From A4091012 (NCT00876187) Baseline in Neuropathy Impairment Score (NIS) at Week 16 [ Time Frame: A4091012: Baseline, A4091039: Week 16 ]
Change From A4091012 (NCT00876187) Baseline in Neuropathy Impairment Score (NIS) at Week 24 [ Time Frame: A4091012: Baseline, A4091039: Week 24 ]
Change From A4091012 (NCT00876187) Baseline in Neuropathy Impairment Score (NIS) at Week 32 [ Time Frame: A4091012: Baseline, A4091039: Week 32 ]
Change From A4091012 (NCT00876187) Baseline in Neuropathy Impairment Score (NIS) at Week 40 [ Time Frame: A4091012: Baseline, A4091039: Week 40 ]
Change From A4091012 (NCT00876187) Baseline in Neuropathy Impairment Score (NIS) at Week 48 [ Time Frame: A4091012: Baseline, A4091039: Week 48 ]
Change From A4091012 (NCT00876187) Baseline in Neuropathy Impairment Score (NIS) at Week 56 [ Time Frame: A4091012: Baseline, A4091039: Week 56 ]
Change From A4091012 (NCT00876187) Baseline in Brief Pain Inventory-Short Form (BPI-sf) Pain Scores (Worst, Least, Average, Right Now) at Week 4 [ Time Frame: A4091012: Baseline, A4091039: Week 4 ]
Change From A4091012 (NCT00876187) Baseline in Brief Pain Inventory-Short Form (BPI-sf) Pain Scores (Worst, Least, Average, Right Now) at Week 8 [ Time Frame: A4091012: Baseline, A4091039: Week 8 ]
Change From A4091012 (NCT00876187) Baseline in Brief Pain Inventory-Short Form (BPI-sf) Pain Scores (Worst, Least, Average, Right Now) at Week 16 [ Time Frame: A4091012: Baseline, A4091039: Week 16 ]
Change From A4091012 (NCT00876187) Baseline in Brief Pain Inventory-Short Form (BPI-sf) Pain Scores (Worst, Least, Average, Right Now) at Week 24 [ Time Frame: A4091012: Baseline, A4091039: Week 24 ]
Change From A4091012 (NCT00876187) Baseline in Brief Pain Inventory-Short Form (BPI-sf) Pain Scores (Worst, Least, Average, Right Now) at Week 32 [ Time Frame: A4091012: Baseline, A4091039: Week 32 ]
Change From A4091012 (NCT00876187) Baseline in Brief Pain Inventory-Short Form (BPI-sf) Pain Scores (Worst, Least, Average, Right Now) at Week 40 [ Time Frame: A4091012: Baseline, A4091039: Week 40 ]
Change From A4091012 (NCT00876187) Baseline in Brief Pain Inventory-Short Form (BPI-sf) Pain Scores (Worst, Least, Average, Right Now) at Week 48 [ Time Frame: A4091012: Baseline, A4091039: Week 48 ]
Change From A4091012 (NCT00876187) Baseline in Brief Pain Inventory-Short Form (BPI-sf) Pain Scores (Worst, Least, Average, Right Now) at Week 56 [ Time Frame: A4091012: Baseline, A4091039: Week 56 ]
Change From A4091012 (NCT00876187) Baseline in Brief Pain Inventory-Short Form (BPI-sf) Pain Interference Scores (General Activity, Walking Ability, Normal Work, Sleep, Function Composite) at Week 4 [ Time Frame: A4091012: Baseline, A4091039: Week 4 ]
Change From A4091012 (NCT00876187) Baseline in Brief Pain Inventory-Short Form (BPI-sf) Pain Interference Scores (General Activity, Walking Ability, Normal Work, Sleep, Function Composite) at Week 8 [ Time Frame: A4091012: Baseline, A4091039: Week 8 ]
Change From A4091012 (NCT00876187) Baseline in Brief Pain Inventory-Short Form (BPI-sf) Pain Interference Scores (General Activity, Walking Ability, Normal Work, Sleep, Function Composite) at Week 16 [ Time Frame: A4091012: Baseline, A4091039: Week 16 ]
Change From A4091012 (NCT00876187) Baseline in Brief Pain Inventory-Short Form (BPI-sf) Pain Interference Scores (General Activity, Walking Ability, Normal Work, Sleep, Function Composite) at Week 24 [ Time Frame: A4091012: Baseline, A4091039: Week 24 ]
Change From A4091012 (NCT00876187) Baseline in Brief Pain Inventory-Short Form (BPI-sf) Pain Interference Scores (General Activity, Walking Ability, Normal Work, Sleep, Function Composite) at Week 32 [ Time Frame: A4091012: Baseline, A4091039: Week 32 ]
Change From A4091012 (NCT00876187) Baseline in Brief Pain Inventory-Short Form (BPI-sf) Pain Interference Scores (General Activity, Walking Ability, Normal Work, Sleep, Function Composite) at Week 40 [ Time Frame: A4091012: Baseline, A4091039: Week 40 ]
Change From A4091012 (NCT00876187) Baseline in Brief Pain Inventory-Short Form (BPI-sf) Pain Interference Scores (General Activity, Walking Ability, Normal Work, Sleep, Function Composite) at Week 48 [ Time Frame: A4091012: Baseline, A4091039: Week 48 ]
Change From A4091012 (NCT00876187) Baseline in Brief Pain Inventory-Short Form (BPI-sf) Pain Interference Scores (General Activity, Walking Ability, Normal Work, Sleep, Function Composite) at Week 56 [ Time Frame: A4091012: Baseline, A4091039: Week 56 ]
Change From A4091012 (NCT00876187) Baseline in Roland-Morris Disability .Questionnaire (RMDQ) Total Score at Week 4 [ Time Frame: A4091012: Baseline, A4091039: Week 4 ]
Change From A4091012 (NCT00876187) Baseline in Roland-Morris Disability Questionnaire (RMDQ) Total Score at Week 8 [ Time Frame: A4091012: Baseline, A4091039: Week 8 ]
Change From A4091012 (NCT00876187) Baseline in Roland-Morris Disability Questionnaire (RMDQ) Total Score at Week 16 [ Time Frame: A4091012: Baseline, A4091039: Week 16 ]
Change From A4091012 (NCT00876187) Baseline in Roland-Morris Disability Questionnaire (RMDQ) Total Score at Week 24 [ Time Frame: A4091012: Baseline, A4091039: Week 24 ]
Change From A4091012 (NCT00876187) Baseline in Roland-Morris Disability Questionnaire (RMDQ) Total Score at Week 32 [ Time Frame: A4091012: Baseline, A4091039: Week 32 ]
Change From A4091012 (NCT00876187) Baseline in Roland-Morris Disability Questionnaire (RMDQ) Total Score at Week 40 [ Time Frame: A4091012: Baseline, A4091039: Week 40 ]
Change From A4091012 (NCT00876187) Baseline in Roland-Morris Disability Questionnaire (RMDQ) Total Score at Week 48 [ Time Frame: A4091012: Baseline, A4091039: Week 48 ]
Change From A4091012 (NCT00876187) Baseline in Roland-Morris Disability Questionnaire (RMDQ) Total Score at Week 56 [ Time Frame: A4091012: Baseline, A4091039: Week 56 ]
Change From A4091012 (NCT00876187) Baseline in Patient Global Assessment of Low Back Pain at Week 4 [ Time Frame: A4091012: Baseline, A4091039: Week 4 ]
Change From A4091012 (NCT00876187) Baseline in Patient Global Assessment of Low Back Pain at Week 8 [ Time Frame: A4091012: Baseline, A4091039: Week 8 ]
Change From A4091012 (NCT00876187) Baseline in Patient Global Assessment of Low Back Pain at Week 16 [ Time Frame: A4091012: Baseline, A4091039: Week 16 ]
Change From A4091012 (NCT00876187) Baseline in Patient Global Assessment of Low Back Pain at Week 24 [ Time Frame: A4091012: Baseline, A4091039: Week 24 ]
Change From A4091012 (NCT00876187) Baseline in Patient Global Assessment of Low Back Pain at Week 32 [ Time Frame: A4091012: Baseline, A4091039: Week 32 ]
Change From A4091012 (NCT00876187) Baseline in Patient Global Assessment of Low Back Pain at Week 40 [ Time Frame: A4091012: Baseline, A4091039: Week 40 ]
Change From A4091012 (NCT00876187) Baseline in Patient Global Assessment of Low Back Pain at Week 48 [ Time Frame: A4091012: Baseline, A4091039: Week 48 ]
Change From A4091012 (NCT00876187) Baseline in Patient Global Assessment of Low Back Pain at Week 56 [ Time Frame: A4091012: Baseline, A4091039: Week 56 ]</t>
  </si>
  <si>
    <t>CT0143_A2_002</t>
  </si>
  <si>
    <t>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</si>
  <si>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20 mg iv infusion every 8 weeks
placebo matched to naproxen 500 mg tablet orally twice daily; or placebo matched to tanezumab iv infusion every 8 weeks along with either naproxen 500 mg tablet or matching placebo orally twice daily</t>
  </si>
  <si>
    <t>Infusion site reaction: 0.9</t>
  </si>
  <si>
    <t>CT0143_A1_003</t>
  </si>
  <si>
    <t>Infusion site reaction: 0
Injection site reaction: 0.6</t>
  </si>
  <si>
    <t>CT0143_A2_003</t>
  </si>
  <si>
    <t>Infusion site reaction: 0
Injection site reaction: 0.8</t>
  </si>
  <si>
    <t>CT0143_A1_004</t>
  </si>
  <si>
    <t>Injection site reaction: 0</t>
  </si>
  <si>
    <t>CT0143_A2_004</t>
  </si>
  <si>
    <t>CT0143_A1_005</t>
  </si>
  <si>
    <t>CT0143_A2_005</t>
  </si>
  <si>
    <t>CT0144</t>
  </si>
  <si>
    <t>NCT00933335</t>
  </si>
  <si>
    <t>CT0144_A1_001</t>
  </si>
  <si>
    <t>Human Anti-Tositumomab Antibodies</t>
  </si>
  <si>
    <t>Experimental: fludarabine/tst and iodine i 131 tst (combined regimen)</t>
  </si>
  <si>
    <t>Day 1 to day 730</t>
  </si>
  <si>
    <t>The dosimetric dose (dd) was administered 6 to 8 weeks after the third cycle of fludarabine. iv administration of unlabeled tositumomab (tst) (450 mg) was infused over 1 hour (hr) prior to a 30 minute infusion of 35 mg tst trace labeled with 5 millicurie (mci) iodine i 131. participants received at least 3 doses (4 drops by mouth, 3 times a day [tid]) of a saturated solution of potassium iodide (ki), 3 doses (20 drops by mouth, tid) of lugol's solution, or ki tablets (130 mg by mouth, once a day) 24 hrs or more prior to administration of the dd and continued daily for 14 days following the therapeutic dose (td). the td was administered 7 to 14 days after the dosimetric dose. the td was an iv infusion of 450 mg tst over 1 hour, followed by infusion of 35 mg of tst radiolabeled with iodine i 131 to deliver the appropriate total body dose of 75, 65, or 45 centigray (cgy) over 20 minutes</t>
  </si>
  <si>
    <t>Tositumomab 450 mg over 1 h
75, 65, or 45 cgy
tositumomab 35 mg over 30 min
iodine i 131 5 millicurie (mci)</t>
  </si>
  <si>
    <t>Lymphoma, Non-Hodgkin</t>
  </si>
  <si>
    <t>Patients must be age 18 years or older
Patients must have a histologically-confirmed diagnosis of low-grade or follicular non-Hodgkin's B-cell lymphoma
Patients must have Ann Arbor stage III or IV extent of disease after completing staging
Patients must have bi-dimensionally measurable disease. At least one lesion must have both perpendicular diameters &gt; 2 cm
Patients must have evidence that their tumor expresses the CD20 antigen by immunohistochemistry or flow cytometry
Patients must have no previous treatment for NHL
Patients must have a Karnofsky performance status of at least 60% and an anticipated survival of at least 3 months
Patients must have absolute granulocyte count greater than or equal to 1500 cells/mm3 and a platelet count &gt; 100,000 cells/mm3 within 14 days of study entry and not require sustained support with hematopoietic cytokines or transfusion of blood products
Patients must have adequate renal and hepatic function
Patients must sign IRB approved informed consent form(s) prior to study entry</t>
  </si>
  <si>
    <t>The administration of murine antibodies may form HAMA. A HAMA assay was performed using the ImmunoSTRIP HAMA IgG enzyme-linked immune absorbent assay by a central laboratory (Covance Classic Laboratory Services, Indianapolis, IN)</t>
  </si>
  <si>
    <t>Drug hypersensitivity: 7.89 (Frequency Threshold for Reporting Other Adverse Events 0%</t>
  </si>
  <si>
    <t>Number of Participants With Any Adverse Event (AE) [ Time Frame: First day of fludarabine cycle 1 to day prior to TST and iodine I 131 TST dosimetric dose (DD) (Week -16 to Week 1); Day of TST and iodine I 131 TST DD to database release (Week 1 to Week 520) ]
Number of Participants With Any Treatment-related Adverse Event (TRAE) [ Time Frame: First day of fludarabine cycle 1 to day prior to TST and iodine I 131 TST DD (Week -16 to Week 1); Day of TST and iodine I 131 TST DD to database release (Week 1 to Week 520) ]
Number of Participants With Any Grade 3 or Grade 4 Adverse Event [ Time Frame: First day of fludarabine cycle 1 to day prior to TST and iodine I 131 TST DD (Week -16 to Week 1); Day of TST and iodine I 131 TST DD to database release (Week 1 to Week 520) ]
Number of Participants With Any Treatment-related Grade 3 or Grade 4 Adverse Event [ Time Frame: First day of fludarabine cycle 1 to day prior to TST and iodine I 131 TST DD (Week -16 to Week 1); Day of TST and iodine I 131 TST DD to database release (Week 1 to Week 520) ]
Number of Participants With Any Serious Adverse Event (SAE) [ Time Frame: First day of fludarabine cycle 1 to day prior to TST and iodine I 131 TST DD (Week -16 to Week 1); Day of TST and iodine I 131 TST DD to database release (Week 1 to Week 520) ]
Number of Participants With Any Treatment-related SAE [ Time Frame: First day of fludarabine cycle 1 to day prior to TST and iodine I 131 TST DD (Week -16 to Week 1); Day of TST and iodine I 131 TST DD to database release (Week 1 to Week 520) ]
Number of Participants With the Indicated Grade 3 and Grade 4 AEs [ Time Frame: First day of fludarabine cycle 1 to day prior to TST and iodine I 131 TST DD (Week -16 to Week 1); Day of TST and iodine I 131 TST DD to database release (Week 1 to Week 520) ]
Number of Participants With the Indicated Treatment-related AEs Experienced by at Least 10% of Participants in the Combined Regimen [ Time Frame: First day of fludarabine cycle 1 to day prior to TST and iodine I 131 TST DD (Week -16 to Week 1); Day of TST and iodine I 131 TST DD to database release (Week 1 to Week 520) ]
Number of Participants Who Were Negative for Human Anti-murine Antibodies (HAMA) at Baseline (Study Entry) But Positive or Negative at Weeks 12 and 25 and at Months 12, 18, and 24 [ Time Frame: Day 1 to Day 730 (24 Months) after receiving the dosimetric dose ]
Time to HAMA Positivity From the First TST/I 131 TST Dosimetric Dose for the Participants Achieving HAMA Positivity [ Time Frame: Day 1 to Day 730 (24 Months) after receiving the dosimetric dose ]
Number of Participants With Elevated Thyroid-Stimulating Hormone (TSH) Levels at Baseline (Study Entry) and Weeks 25, 52, 78, 104, 130, 156, 182, 208, 234, 260, 286, 312, 364, 416, 468, and 512 [ Time Frame: Baseline (Week -16) and Weeks 25, 52, 78, 104, 130, 156, 182, 208, 234, 260, 286, 312, 364, 416, 468, and 512 ]
Number of Participants With Thyroid Medication Use Prior to the Therapeutic Dose [ Time Frame: Baseline (study entry; Week -16) and Week 2 to Week 3 (prior to the therapeutic dose) ]
Number of Participants With Thyroid Medication Use Prior to the Therapeutic Dose [ Time Frame: Baseline (study entry; Week -16) and Week 2 to Week 3 (prior to the therapeutic dose) ]
Time to Nadir for Hematological Parameters: Absolute Neutrophil Count (ANC), Hemoglobin, and Platelets [ Time Frame: up to 120 days following the therapeutic dose (or dosimetric dose for participants who did not receive the therapeutic dose) ]
Nadir Values for Absolute Neutrophil Count (ANC) [ Time Frame: up to 120 days following the therapeutic dose (or dosimetric dose for participants who did not receive the therapeutic dose) ]
Nadir Values for Hemoglobin [ Time Frame: up to 120 days following the therapeutic dose (or dosimetric dose for participants who did not receive the therapeutic dose) ]
Nadir was defined as the lowest laboratory value recorded up to 120 days following the therapeutic Nadir Values for Platelet Count [ Time Frame: up to 120 days following the therapeutic dose (or dosimetric dose for participants who did not receive the therapeutic dose) ]
Duration of Any Grade 3 or Grade 4 Toxicity for Hematological Parameters: Absolute Neutrophil Count (ANC), Hemoglobin, and Platelets [ Time Frame: First day of fludarabine cycle 1 to day prior to TST and iodine I 131 TST dosimetric dose (DD) (Week -16 to Week 1); Day of TST and iodine I 131 TST DD to database release (Week 1 to Week 520) ]
Number of Participants With Any Infection at Week 16 Post-Fludarabine Treatment and Week 13 Post-TST Treatment Detected by Laboratory Culture of Participant Sample or Investigator Report [ Time Frame: Week 16 Post-Fludarabine Treatment (Week -16 to Week 0); Week 13 Post-TST Treatment (Week 1 to Week 13) ]
Number of the Indicated Type of Infection Reported by Investigator Based on Laboratory Testing at Week 16 Post-Fludarabine (Fl) Treatment and Week 13 Post-TST Treatment [ Time Frame: Week 16 Post-Fludarabine Treatment (Week -16 to Week 0); Week 13 Post-TST Treatment (Week 1 to Week 13) ]
Number of Participants With a Culture Obtained for Infection at Week 16 Post-Fludarabine (Fl) Treatment and Week 13 Post-TST Treatment [ Time Frame: Week 16 Post-Fludarabine Treatment (Week -16 to Week 0); Week 13 Post-TST Treatment (Week 1 to Week 13) ]
Number of Participants With Positive Culture Results for Infections at Week 16 Post-Fludarabine (Fl) Treatment and Week 13 Post-TST Treatment [ Time Frame: Week 16 Post-Fludarabine Treatment (Week -16 to Week 0); Week 13 Post-TST Treatment (Week 1 to Week 13) ]
Number of Participants With an Anti-infective Administered at Week 16 Post-Fludarabine (Fl) Treatment and Week 13 Post-TST Treatment [ Time Frame: Week 16 Post-Fludarabine Treatment (Week -16 to Week 0); Week 13 Post-TST Treatment (Week 1 to Week 13) ]
Number of Participants Who Received Any Supportive Care After Fludarabine Treatment and After TST Treatment [ Time Frame: First day of fludarabine cycle 1 to day prior to TST and iodine I 131 TST DD (Week -16 to Week 1); Day of TST and iodine I 131 TST DD to database release (Week 1 to Week 520) ]
Number of Participants Receiving the Indicated Type of Supportive Care After Fludarabine Treatment and After TST Treatment [ Time Frame: First day of fludarabine cycle 1 to day prior to TST/I 131 TST dosimetric dose (Week -16 to Week 1); Day of TST/I 131 TST dosimetric dose to database release (Week 1 to Week 520) ]</t>
  </si>
  <si>
    <t>CT0145</t>
  </si>
  <si>
    <t>NCT00934856</t>
  </si>
  <si>
    <t>CT0145_A1_001</t>
  </si>
  <si>
    <t>Labc: t-dm1 + doc + pertuzumab (triplet regimen)</t>
  </si>
  <si>
    <t>Treatment period: base line</t>
  </si>
  <si>
    <t>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t>
  </si>
  <si>
    <t>T-dm1: 3.6 mg/kg iv infusion
docetaxel: 60~75 mg/m^2 iv infusion
pertuzumab: 840 mg (for cycle 1) or 420 mg (for remaining cycles) iv infusion on day 1 of each 3-week cycle, for 6 cycles</t>
  </si>
  <si>
    <t>Breast Cancer</t>
  </si>
  <si>
    <t>Docetaxel
Pertuzumab</t>
  </si>
  <si>
    <t>Ages Eligible for Study: 18 Years and older (Adult, Older Adult)
Inclusion Criteria:
Eastern Cooperative Oncology Group (ECOG) performance status 0-1 (ECOG performance status of 2 will be allowed if only due to debilitating bone disease)
HER2-positive metastatic or locally advanced breast cancer
For MBC participants:
Documented metastatic or inoperable locally advanced (without meeting LABC criteria) disease, amenable for treatment with docetaxel
History of disease progression within 3 months prior to study entry
For LABC participants:
Newly diagnosed locally advanced breast cancer, Stage IIA-IIIC (American Joint Committee on Cancer [AJCC] staging system)
Exclusion Criteria:
Significant cardiac disease
Inadequate bone marrow, liver or renal function
For MBC participants:
Participants must not have received radiotherapy for the treatment of metastatic or locally recurrent/advanced disease other than for the relief of pain in progressing metastatic bone lesions and/or brain metastases
Brain metastases that are untreated, symptomatic or require therapy to control symptoms; or any radiation, surgery, or other therapy to control symptoms from brain metastasis within 2 months of the first study treatment.
For LABC participants:
Clinically or radiologically detectable metastasis (M1 disease)
Participants for whom surgery as primary intent procedure is the best option to treat their disease
Participants must not have received any systemic or loco-regional anti-cancer therapy for the treatment of locally advanced disease</t>
  </si>
  <si>
    <t>1. Number of Participants With Dose Limiting Toxicity (DLT) - MBC and LABC Feasibility Population [ Time Frame: Cycle 1 (up to 21 days) ]
2. Percentage of Participants With Adverse Events (AEs) or Serious AEs (SAEs) - MBC and LABC Population [ Time Frame: Baseline up to 28 days after last dose for MBC participants and for LABC participants who could not undergo surgery, and up to 6 weeks post-surgery for LABC participants who underwent surgery (maximum up to approximately 3 years) ]</t>
  </si>
  <si>
    <t>CT0145_A1_002</t>
  </si>
  <si>
    <t>Treatment period:post-base line</t>
  </si>
  <si>
    <t>CT0146</t>
  </si>
  <si>
    <t>NCT00943670</t>
  </si>
  <si>
    <t>CT0146_A1_001</t>
  </si>
  <si>
    <t>Experimental: single-agent t-dm1 3.6 mg/kg</t>
  </si>
  <si>
    <t>Treatment period-post-dose</t>
  </si>
  <si>
    <t>Trastuzumab emtansine (t-dm1) was administered to participants by intravenous (iv) infusion on day 1 of every 3 week cycle at a dose of 3.6 mg/kg. participants who met criteria for ongoing clinical benefit were allowed to continue study treatment in the absence of disease progression or unacceptable toxicity for up to 1 year</t>
  </si>
  <si>
    <t>• Adults with age 18 Years and older
• Histologically documented, locally advanced, or metastatic breast cancer; measurable and/or non-measureable but evaluable disease is permitted
• HER2-positive disease
• History of prior trastuzumab therapy
• Life expectancy &gt;= 90 days as assessed by the investigator
• Negative urine pregnancy test &lt;= 72 hours prior to Cycle 1 Day 1 for all women of childbearing potential
• For patients of childbearing potential, agreement to use one highly effective form of contraception or two effective forms of contraception for the duration of the study treatment(s) and for 4 months after the last dose of T-DM1 or 6 months after the last dose of pertuzumab, if applicable</t>
  </si>
  <si>
    <t>Catheter site erythema (Threshold 5%): 0</t>
  </si>
  <si>
    <t>1. Change From Baseline in Mean Duration of the QTc Interval [ Time Frame: Cycle 1 Day 1, pre-dose (Baseline); Cycle 1 Day 1, 15 and 60 minutes post-dose; Cycle 1 Day 8; and Cycle 3 Day 1, 15 minutes pre-dose and 15 and 60 minutes post-dose.]</t>
  </si>
  <si>
    <t>CT0217_A1_003</t>
  </si>
  <si>
    <t>Cohort 1: sc (sid) herceptin and hyaluronidase human</t>
  </si>
  <si>
    <t>Participants received herceptin on day 1 of each 3-week cycle for 18 cycles. sc herceptin was administered via sid as a 600-mg dose during four consecutive cycles of the crossover period. administration was performed by hcp</t>
  </si>
  <si>
    <t>Herceptin 600mg sc</t>
  </si>
  <si>
    <t>CT0147</t>
  </si>
  <si>
    <t>NCT00950300</t>
  </si>
  <si>
    <t>CT0147_A1_001</t>
  </si>
  <si>
    <t>Active comparator: herceptin iv + chemotherapy</t>
  </si>
  <si>
    <t>Treatment period (treatment-induced adas)</t>
  </si>
  <si>
    <t>Participants received eight cycles of herceptin iv plus chemotherapy prior to surgery and ten cycles of herceptin iv after surgery. chemotherapy consisted of docetaxel 75 mg/m2 every 21 days for four cycles followed by fec every 21 days for four cycles. herceptin was administered as 8 mg/kg on day 1 and then as 6 mg/kg on day 22 and every 21 days thereafter.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</si>
  <si>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8 mg/kg on day 1, then as 6 mg/kg on day 22 and q21d + chemotherapy 8 cycles prior to surgery, 10 cycles after surgery
chemotherapy consisted of
docetaxel 75 mg/m2 q21d for 4 cycles followed by 5-fluorouracil, cyclophosphamide, epirubicin q21d for 4 cycles</t>
  </si>
  <si>
    <t>Adult women greater than or equal to (&gt;=) 18 years of age
Non-metastatic primary invasive adenocarcinoma of the breast clinical stage I to IIIC, including inflammatory and multicentric/multifocal breast cancer, with tumor size ≥1 centimeter (cm) by ultrasound or ≥2 cm by palpation, centrally confirmed HER2-positive (immunohistochemical score [IHC] 3+ or in situ hybridization [ISH]-positive)
At least 1 measurable lesion in breast or lymph nodes (≥1 cm by ultrasound or ≥2 cm by palpation), except for inflammatory carcinoma (T4d)
Baseline left ventricular ejection fraction (LVEF) &gt;=55%
Eastern Cooperative Oncology Group (ECOG) status of 0 or 1
Adequate organ function at Baseline</t>
  </si>
  <si>
    <t>Treatment-emergent ADA</t>
  </si>
  <si>
    <t>Injection Site Pain (Threshold 5%): 0
Hypersensitivity (Threshold 5%): 0.67</t>
  </si>
  <si>
    <t>1. Observed Serum Trough Concentration (Ctrough) of Trastuzumab Prior to Surgery [ Time Frame: Pre-dose (0 hours) on Day 1 of Cycle 8 (cycle length of 21 days) ]
2. Percentage of Participants With Pathological Complete Response (pCR) [ Time Frame: After surgery following eight cycles of Herceptin + chemotherapy (approximately 6 months from Baseline) ]</t>
  </si>
  <si>
    <t>CT0147_A2_001</t>
  </si>
  <si>
    <t>Experimental: herceptin sc + chemotherapy</t>
  </si>
  <si>
    <t>Participants received eight cycles of herceptin sc plus chemotherapy prior to surgery and ten cycles of herceptin sc after surgery. chemotherapy consisted of docetaxel 75 mg/m2 every 21 days for four cycles followed by fec every 21 days for four cycles. herceptin was administered as a 600-mg fixed dose given every 21 days.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</si>
  <si>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600 mg sc q21d + chemotherapy 8 cycles prior to surgery, 10 cycles after surgery
chemotherapy consisted of
docetaxel 75 mg/m2 q21d for 4 cycles followed by 5-fluorouracil, cyclophosphamide, epirubicin q21d for 4 cycles</t>
  </si>
  <si>
    <t>Injection Site Pain (Threshold 5%): 6.06
Hypersensitivity (Threshold 5%): 0</t>
  </si>
  <si>
    <t>CT0148</t>
  </si>
  <si>
    <t>NCT00950755</t>
  </si>
  <si>
    <t>CT0148_A1_001</t>
  </si>
  <si>
    <t>Anti-Tositumomab Antibodies</t>
  </si>
  <si>
    <t>Tst and iodine i 131 tst</t>
  </si>
  <si>
    <t>Dosimetric and therapeutic treatment</t>
  </si>
  <si>
    <t>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t>
  </si>
  <si>
    <t>Tositumomab 450 mg
5.0 millicurie (mci) of iodine i 131 and 35 mg of tst iv</t>
  </si>
  <si>
    <t>18 Years and older (Adult, Older Adult)
Patients must have a histologically-confirmed diagnosis of B-cell CLL/PLL/SLL; lymphoplasmacytic - immunocytoma; follicle center, follicular, grade I; or follicle center, follicular, grade II NHLs or one of these B-cell lymphomas which has transformed to a more aggressive histology (37)
Patients must have evidence that their tumor tissue expresses the CD20 antigen. Immunoperoxidase stains of paraffin-embedded tissue showing positive reactivity with L26 antibody or immunoperoxidase stains of frozen tissue showing positive reactivity with Anti B1 Antibody (&gt;50% of tumor cells are positive) or evidence of CD20 positivity by flow cytometry (&gt;50% of tumor cells are positive) are acceptable evidence of CD20 positivity. Testing of tumor tissue from any time in the course of the patient's disease is acceptable
Patients must have received 1 or 2 prior chemotherapy regimens and have progressed following their last regimen. Patients who have received &gt;2 prior chemotherapy regimens are excluded. Prior therapy with radiation, immunosuppressants, or steroids are not counted as chemotherapy regimens
Patients must have a performance status of at least 60% on the Karnofsky Scale (see Appendix B) and an anticipated survival of at least 3 months
Patients must have an absolute granulocyte count &gt;1,500 x 109/l and a platelet count &gt;100,000 x 109/l within 14 days of study entry. These blood counts must be sustained without support of hematopoietic cytokines or transfusion of blood products
Patients must have adequate renal function (defined as serum creatinine &lt;1.5 upper limit of normal) and hepatic function (defined as total bilirubin &lt;1.5 upper limit of normal and hepatic transaminases [AST + ALT] &lt;5 x upper limit of normal) within 14 days of study entry
Patients must have bi-dimensionally measurable disease. At least one lesion must be &gt;/=2cm x 2 cm (by CT scan)
Patients must be at least 18 years of age
Patients must give written informed consent and sign an EC-approved informed consent form prior to study entry</t>
  </si>
  <si>
    <t>Tositumomab is a murine (mouse) antibody. Participants in this study were evaluated to determine if they developed a human anti-murine antibody (HAMA) immune response after administration of tositumomab and iodine I 131 tositumomab</t>
  </si>
  <si>
    <t>Hypersensitivity: 2.44</t>
  </si>
  <si>
    <t>Number of Participants (Par.) With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Complete Response (CR)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Complete Response Plus Clinical Complete Response (CR + CCR)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
Number of Participants With Confirmed Partial Response (PR)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t>
  </si>
  <si>
    <t>CT0149</t>
  </si>
  <si>
    <t>NCT00966875</t>
  </si>
  <si>
    <t>CT0149_A1_001</t>
  </si>
  <si>
    <t>Anti-Ixekizumab Antibodies</t>
  </si>
  <si>
    <t>Placebo comparator: placebo (bdmard-naive population)</t>
  </si>
  <si>
    <t>Part a: 16 weeks</t>
  </si>
  <si>
    <t>Placebo administered subcutaneously at weeks 0, 1, 2, 4, 6, 8 and 10</t>
  </si>
  <si>
    <t>Placebo on weeks 0, 1, 2, 4, 6, 8 and 10</t>
  </si>
  <si>
    <t>•You must be between the ages of 18 and 75
•You must have active RA
* Qualifications Specific to the bDMARD-naive Population:
•You must be regularly using methotrexate (MTX) for at least 12 weeks before your participation in this study
* Qualifications Specific to the TNF alpha-IR Population:
•You must have been treated with at least 1 biologic TNF alpha inhibitor therapy and either had an insufficient response to at least 3 months of treatment OR have been intolerant of such treatment
•You must be regularly using at least 1 conventional DMARD in a stable treatment regimen</t>
  </si>
  <si>
    <t>Treatment-emergent anti-LY2439821 antibody positive participants were defined as a titer change from baseline that was at least 2 dilutions (4-fold) increase. Participants must have had an assessment to be classified as treatment emergent antibody positive or negative</t>
  </si>
  <si>
    <t>Injection site erythema: 0
Injection site pain: 1.85
Injection site reaction: 0</t>
  </si>
  <si>
    <t>Dose-Response Relationship Measured by the Percentage of Participants With American College of Rheumatology (ACR) 20 Response in bDMARD-Naive Population [ Time Frame: Week 12 ]</t>
  </si>
  <si>
    <t>CT0149_A2_001</t>
  </si>
  <si>
    <t>Experimental: 3mg ixekizumab (bdmard-naive population)</t>
  </si>
  <si>
    <t>3 mg ly2439821 administered subcutaneously at weeks 0, 1, 2, 4, 6, 8 and 10</t>
  </si>
  <si>
    <t>3mg on weeks 0, 1, 2, 4, 6, 8 and 10</t>
  </si>
  <si>
    <t>Injection site erythema: 5
Injection site pain: 2.5
Injection site reaction: 0</t>
  </si>
  <si>
    <t>CT0149_A3_001</t>
  </si>
  <si>
    <t>Experimental: 10mg ixekizumab (bdmard-naive population)</t>
  </si>
  <si>
    <t>10 mg ly2439821 administered subcutaneously at weeks 0, 1, 2, 4, 6, 8 and 10</t>
  </si>
  <si>
    <t>10mg on weeks 0, 1, 2, 4, 6, 8 and 10</t>
  </si>
  <si>
    <t>Injection site erythema: 0
Injection site pain: 2.86
Injection site reaction: 0</t>
  </si>
  <si>
    <t>CT0149_A4_001</t>
  </si>
  <si>
    <t>Experimental: 30mg ixekizumab (bdmard-naive population)</t>
  </si>
  <si>
    <t>30 mg ly2439821 administered subcutaneously at weeks 0, 1, 2, 4, 6, 8 and 10</t>
  </si>
  <si>
    <t>30mg on weeks 0, 1, 2, 4, 6, 8 and 10</t>
  </si>
  <si>
    <t>Injection site erythema: 0
Injection site pain: 2.7
Injection site reaction: 0</t>
  </si>
  <si>
    <t>CT0149_A5_001</t>
  </si>
  <si>
    <t>Experimental: 80mg ixekizumab (bdmard-naive population)</t>
  </si>
  <si>
    <t>80 mg ly2439821 administered subcutaneously at weeks 0, 1, 2, 4, 6, 8 and 10</t>
  </si>
  <si>
    <t>80mg on weeks 0, 1, 2, 4, 6, 8 and 10</t>
  </si>
  <si>
    <t>Injection site erythema: 0
Injection site pain: 3.51
Injection site reaction: 0</t>
  </si>
  <si>
    <t>CT0149_A6_001</t>
  </si>
  <si>
    <t>Experimental: 180mg ixekizumab (bdmard-naive population)</t>
  </si>
  <si>
    <t>180 mg ly2439821 administered subcutaneously at weeks 0, 1, 2, 4, 6, 8 and 10</t>
  </si>
  <si>
    <t>180mg on weeks 0, 1, 2, 4, 6, 8 and 10</t>
  </si>
  <si>
    <t>Injection site erythema: 0
Injection site pain: 5.41
Injection site reaction: 0</t>
  </si>
  <si>
    <t>CT0149_A7_001</t>
  </si>
  <si>
    <t>Placebo comparator: placebo (tnfa-ir population)</t>
  </si>
  <si>
    <t>Injection site erythema: 3.13
Injection site pain: 4.69
Injection site reaction: 1.56</t>
  </si>
  <si>
    <t>CT0149_A8_001</t>
  </si>
  <si>
    <t>Experimental: 80mg ixekizumab (tnfa-ir population)</t>
  </si>
  <si>
    <t>Injection site erythema: 4.62
Injection site pain: 9.23
Injection site reaction: 4.62</t>
  </si>
  <si>
    <t>CT0149_A9_001</t>
  </si>
  <si>
    <t>Experimental: 180mg ixekizumab (tnfa-ir population)</t>
  </si>
  <si>
    <t>Injection site erythema: 8.47
Injection site pain: 11.86
Injection site reaction: 5.08</t>
  </si>
  <si>
    <t>CT0149_A1_002</t>
  </si>
  <si>
    <t>Part b (open-label extension period)</t>
  </si>
  <si>
    <t>160 mg ly2439821 in part b (optional) at weeks 16, 18, 20 and every 4 weeks thereafter through week 60</t>
  </si>
  <si>
    <t>Ly2439821 160mg at weeks 16, 18, 20 and every four weeks thereafter through week 60</t>
  </si>
  <si>
    <t>Injection site erythema: 2.17
Injection site pain: 8.7
Injection site reaction: 0</t>
  </si>
  <si>
    <t>CT0149_A2_002</t>
  </si>
  <si>
    <t>160mg at weeks 16, 18, 20 and every four weeks thereafter through week 60</t>
  </si>
  <si>
    <t>Injection site erythema: 5.56
Injection site pain: 2.78
Injection site reaction: 2.78</t>
  </si>
  <si>
    <t>CT0149_A3_002</t>
  </si>
  <si>
    <t>Injection site erythema: 6.06
Injection site pain: 3.03
Injection site reaction: 0</t>
  </si>
  <si>
    <t>CT0149_A4_002</t>
  </si>
  <si>
    <t>Injection site erythema: 0
Injection site pain: 2.94
Injection site reaction: 0</t>
  </si>
  <si>
    <t>CT0149_A5_002</t>
  </si>
  <si>
    <t>Injection site erythema: 3.92
Injection site pain: 3.92
Injection site reaction: 0</t>
  </si>
  <si>
    <t>CT0149_A6_002</t>
  </si>
  <si>
    <t>Injection site erythema: 0
Injection site pain: 0
Injection site reaction: 0</t>
  </si>
  <si>
    <t>CT0149_A7_002</t>
  </si>
  <si>
    <t>Injection site erythema: 5.88
Injection site pain: 9.8
Injection site reaction: 1.96</t>
  </si>
  <si>
    <t>CT0149_A8_002</t>
  </si>
  <si>
    <t>Injection site erythema: 5.26
Injection site pain: 0
Injection site reaction: 7.02</t>
  </si>
  <si>
    <t>CT0149_A9_002</t>
  </si>
  <si>
    <t>Injection site erythema: 8
Injection site pain: 2
Injection site reaction: 4</t>
  </si>
  <si>
    <t>CT0150</t>
  </si>
  <si>
    <t>NCT00981058</t>
  </si>
  <si>
    <t>CT0150_A1_001</t>
  </si>
  <si>
    <t>Experimental: necitumumab + gemcitabine + cisplatin</t>
  </si>
  <si>
    <t>Necitumumab: 800 mg i.v. infusion on days 1 and 8 of every 3 week cycle
continues until progressive disease, toxicity, noncompliance, or withdrawal
gemcitabine: 1250 mg/m2 on days 1 and 8 of every 3 week cycle
continues for a maximum of six cycles
cisplatin: 75 mg/m2 iv on day 1 of every 3 week cycle
continues for a maximum of six cycles</t>
  </si>
  <si>
    <t>Necitumumab 800 mg iv on days 1 and 8 of every 3 week cycle
gemcitabine 1250 mg/m2 on days 1 and 8 of every 3 week cycle
cisplatin 75 mg/m2 iv on day 1 of every 3 week cycle</t>
  </si>
  <si>
    <t>Non Small Cell Lung Cancer</t>
  </si>
  <si>
    <t>• Has histologically or cytologically confirmed squamous NSCLC
• Has Stage IV disease at the time of study entry
• Measurable or nonmeasurable disease at the time of study entry as defined by the Response Evaluation Criteria in Solid Tumors (RECIST 1.0) (participants with only truly nonmeasurable disease are not eligible)
• Has resolution to Grade &lt;= 1 of all clinically significant toxic effects of prior chemotherapy, surgery, radiotherapy, or hormonal therapy (with the exception of alopecia)
• Has adequate hepatic function
• Has adequate renal function
• Has adequate hematologic function
• If female, is surgically sterile, postmenopausal, or compliant with a highly effective contraceptive method (failure rate &lt; 1%) during and for 6 months after the treatment period (oral hormonal contraception alone is not considered highly effective and must be used in combination with a barrier method)
• If male, the participant is surgically sterile or compliant with a highly effective contraceptive regimen during and for 6 months after the treatment period
• Female participants of childbearing potential must have a negative serum pregnancy test within 7 days prior to randomization
• Has archived tumor tissue available for analysis of EGFR and KRAS mutation status (by PCR) and EGFR gene copy number (by FISH); minimum of four slides, paraffin-embedded tissue, required
• Ages Eligible for Study: 18 Years and older (Adult, Older Adult)</t>
  </si>
  <si>
    <t>Drug hypersensitivity: 0.37</t>
  </si>
  <si>
    <t>Overall Survival Time (OS) [ Time Frame: Randomization to Death from Any Cause (Up to 31 Months) ]</t>
  </si>
  <si>
    <t>CT0151</t>
  </si>
  <si>
    <t>NCT00982111</t>
  </si>
  <si>
    <t>CT0151_A1_001</t>
  </si>
  <si>
    <t>Experimental: necitumumab + pemetrexed + cisplatin</t>
  </si>
  <si>
    <t>Necitumumab: 800 mg (absolute dose) on days 1 and 8 of every 3-week cycle, administered as an i.v. infusion
pemetrexed: 500 mg/m2 i.v. on day 1 of every 3-week cycle, for a maximum of six cycles
cisplatin: 75 mg/m2 i.v. on day 1 of every 3-week cycle, for a maximum of six cycles</t>
  </si>
  <si>
    <t>Necitumumab iv 800 mg on days 1 and 8 of every 3-week cycle
pemetrexed 500 mg/m2 iv on day 1 of every 3-week cycle, for a maximum of six cycles
cisplatin 75 mg/m2 iv on day 1 of every 3-week cycle, for a maximum of six cycles</t>
  </si>
  <si>
    <t>Pemetrexed, Cisplatin</t>
  </si>
  <si>
    <t>Has histologically or cytologically confirmed nonsquamous (adenocarcinoma/large cell or other) non small cell lung cancer
Has Stage IV disease at the time of study entry
Measurable or nonmeasurable disease (as defined by the Response Evaluation Criteria in Solid Tumors RECIST 1.0) at the time of study entry (participants with only truly nonmeasurable disease are not eligible)
Has resolution to Grade &lt;= 1 of all clinically significant toxic effects of prior chemotherapy, surgery, radiotherapy, or hormonal therapy (with the exception of alopecia)
Has an Eastern Cooperative Oncology Group performance status score of 0-2
Has adequate hepatic function
Has adequate renal function
Has adequate hematologic function
If female, is surgically sterile, postmenopausal, or compliant with a highly effective contraceptive method during and for 6 months after the treatment period (oral hormonal contraception alone is not considered highly effective and must be used in combination with a barrier method). If male, the participants surgically sterile or compliant with a highly effective contraceptive regimen during and for 6 months after the treatment period
Female participants of childbearing potential must have a negative serum
Ages Eligible for Study: 18 Years and older (Adult, Older Adult)</t>
  </si>
  <si>
    <t>A participant was considered to have an anti-Necitumumab antibody response if anti-drug antibodies (ADA) were confirmed positive. Treatment emergent antibodies were defined as any anti-Necitumumab antibody titer equal to or greater than 4-fold the participant's baseline titer</t>
  </si>
  <si>
    <t>Overall Survival Time (OS) [ Time Frame: Randomization to Death from Any Cause (Up to 31.6 Months) ]</t>
  </si>
  <si>
    <t>CT0369_A1_001</t>
  </si>
  <si>
    <t>Experimental : adalimumab (hulio)</t>
  </si>
  <si>
    <t>Patients were administered subcutaneous (sc) adalimumab (hulio) 40 mg every other week (eow). the treatment period was 22 weeks</t>
  </si>
  <si>
    <t>CT0519</t>
  </si>
  <si>
    <t>NCT03052725</t>
  </si>
  <si>
    <t>CT0519_A1_001</t>
  </si>
  <si>
    <t>Experimental: reslizumab 110 mg; previous treatment placebo</t>
  </si>
  <si>
    <t>Treatment period-baseline to early withdrawal</t>
  </si>
  <si>
    <t>Participants who were administered placebo in the parent study, were administered reslizumab 110 mg by subcutaneous injection every 4 weeks for a total of 9 doses</t>
  </si>
  <si>
    <t>Reslizumab 110 mg sc every 4 weeks for 9 doses(previous treatment placebo participants )</t>
  </si>
  <si>
    <t>Eosinophils, Asthma</t>
  </si>
  <si>
    <t>• Ages Eligible for Study: 12 Years and older
• Patient with eosinophilic asthma who completed the treatment period of a double-blind, placebo controlled sc reslizumab study (Study C38072-AS-30025 or C38072-AS-30027)</t>
  </si>
  <si>
    <t>Treatment-emergent responses were defined as a positive sample post-baseline (negative baseline) OR a titer increase of &gt;=4-fold relative to a positive baseline sample
Two types of antibody assay were performed, an immunogenicity status assay (ADA) and neutralizing assay (NAb)
The ADA assay produces a positive or negative result. For samples with a positive result, a neutralizing assay was performed, which also produces a positive or negative result</t>
  </si>
  <si>
    <t>Injection site pain: 98.5 (None)
Injection site pain: 1.5 (Mild)
Injection site pain: 0 (Moderate)
Injection site pain: 0 (Severe)
Injection site erythema: 98.5 (None)
Injection site erythema: 1 (Mild)
Injection site erythema: 0.5 (Moderate)
Injection site erythema: 0 (Severe)
Injection site swelling: 98.5 (None)
Injection site swelling: 1 (Mild)
Injection site swelling: 0.5 (Moderate)
Injection site swelling: 0 (Severe)</t>
  </si>
  <si>
    <t>1. Participants With Treatment-Emergent Adverse Events (TEAEs) [ Time Frame: Day 1 to up to Day 269; for participants who discontinued early for reasons other than study termination, the timeframe was first dose of study drug to 4 weeks after the last dose of study drug. ]</t>
  </si>
  <si>
    <t>CT0152</t>
  </si>
  <si>
    <t>NCT00985621</t>
  </si>
  <si>
    <t>CT0152_A1_002</t>
  </si>
  <si>
    <t>Tanezumab (rn624 or pf-04383119) 5 milligram (mg) intravenous infusion over 5 minutes on day 1 and week 8, along with placebo matched to oxycodone cr tablet orally twice daily up to week 16</t>
  </si>
  <si>
    <t>Tanezumab 5 mg 5 minutes on day 1 and week 8+ placebo matched to oxycodone twice daily up to week 16</t>
  </si>
  <si>
    <t>18 Years to 75 Years (Adult, Older Adult)
Osteoarthritis of the knee or hip according to Kellgren-Lawrence x-ray grade of 2</t>
  </si>
  <si>
    <t>Human serum samples were analyzed for the presence or absence of anti-tanezumab antibodies by using the semi-quantitative ELISA. Only participants receiving tanezumab were to be analyzed for this measure. A participant may be represented in more than 1 category</t>
  </si>
  <si>
    <t>Change From Baseline in Western Ontario and McMaster Universities Osteoarthritis Index (WOMAC) Pain Subscale Score at Week 8: ITT Population [ Time Frame: Baseline, Week 8 ]
Change From Baseline in Western Ontario and McMaster Universities Osteoarthritis Index (WOMAC) Pain Subscale Score at Week 8: Modified Intent-to-Treat (mITT) Population [ Time Frame: Baseline, Week 8 ]</t>
  </si>
  <si>
    <t>CT0152_A2_002</t>
  </si>
  <si>
    <t>Tanezumab (rn624 or pf-04383119) 10 mg intravenous infusion over 5 minutes on day 1 and week 8, along with placebo matched to oxycodone cr tablet orally twice daily up to week 16</t>
  </si>
  <si>
    <t>Tanezumab 10 mg over 5 minutes on day 1 and week 8+ placebo matched to oxycodone twice daily up to week 16</t>
  </si>
  <si>
    <t>CT0152_A1_003</t>
  </si>
  <si>
    <t>Treatment period-week 18</t>
  </si>
  <si>
    <t>CT0152_A2_003</t>
  </si>
  <si>
    <t>CT0153</t>
  </si>
  <si>
    <t>NCT00989664</t>
  </si>
  <si>
    <t>CT0153_A1_001</t>
  </si>
  <si>
    <t>Experimental: tst and i 131 tst</t>
  </si>
  <si>
    <t>Participants received a dosimetric dose (dd) consisting of 450 milligrams (mg) of tositumomab (tst) intravenously (iv) immediately followed by i 131 tst (35 mg of tst, of which 1-2 mg was labelled with 5 millicurie [mci] of i 131) iv. the therapeutic dose (td) consisted of 450 mg of tst iv, immediately followed by a participant-specific dose of i 131 tst (35 mg of tst labelled with i 131 to administer 75 centigray [cgy] or 65 cgy). the td was administered 7-14 days after the dd. participants who had completed at least 2 years of follow up after administration of tst/i 131 tst during the td phase and had signed the informed consent to participate in the long-term follow-up (ltfu) study (bex104526) were followed for up to 10 years. participants did not receive any study medication during the ltfu study</t>
  </si>
  <si>
    <t>Dosimetric dose: tositumomab 450mg iv
followed by i 131 (35 mg of tst, of which 1-2 mg was labelled with 5 millicurie [mci] of i 131) iv
herapeutic dose: 450 mg of tst iv, immediately followed by a participant-specific dose of i 131 tst (35 mg of tst labelled with i 131 to administer 75 centigray [cgy] or 65 cgy)</t>
  </si>
  <si>
    <t>Male and female subjects &gt;=18 years of age with histologically confirmed at initial diagnosis, previously treated (at least 2 prior chemotherapy regimens), low-grade NHL or low-grade lymphoma that had transformed to intermediate- or high-grade histology</t>
  </si>
  <si>
    <t>The administration of murine antibodies may form HAMA. A HAMA assay was performed using the ImmunoSTRIP HAMA IgG enzyme-linked immune absorbent assay by a central laboratory (Covance Classic Laboratory Services, Indianapolis, IN). Fludarabine, a known immunosuppressant, might decrease HAMA production in addition to reducing bone marrow involvement. To be "positive," a participant had to have a positive HAMA assessment at any follow-up visit</t>
  </si>
  <si>
    <t>1) Number of Participants (Par.) Receiving TST and I 131 TST With a Response &gt;=30 Days Versus Par. With a Response &gt;=30 Days After Their Last Qualifying Chemotherapy Regimen (LQCR), Masked Independent Randomized Radiology and Oncology Review (MIRROR) Panel [ Time Frame: Participants were evaluated for up to 99.1 months in Study 104504 or were followed in the long-term follow-up study for up to 141.5 months ]
2) Duration of Response for Par. Receiving TST and I 131 TST With a Response &gt;=30 Days Versus the Number of Par. With a Response &gt;=30 Days After Their LQCR, as Assessed by the MIRROR Panel [ Time Frame: Participants were evaluated for up to 99.1 months in Study 104504 or were followed in the long-term follow-up study for up to 141.5 months ]</t>
  </si>
  <si>
    <t>CT0154</t>
  </si>
  <si>
    <t>NCT00992992</t>
  </si>
  <si>
    <t>CT0154_A1_001</t>
  </si>
  <si>
    <t>Experimental: iodine i-131 tositumomab + chop</t>
  </si>
  <si>
    <t>Participants (par.) with previously untreated mantle cell lymphoma (mcl) were dosed with iodine i-131 tositumomab in two phases, followed by six cycles (21 days per cycle) of cyclophosphamide, doxorubicin, vincristine, and prednisone (chop). in the first phase (dosimetric dose), par. received an infusion of unlabeled tositumomab (450 milligrams [mg]) over the course of 60 minutes, followed by a 30-minute infusion of tositumomab (35 mg) containing 5 millicurie (mci) of iodine-131. in the second phase (therapeutic dose), par. received a 60-minute infusion of tositumomab (450 mg), followed by a 30-minute infusion of 35 mg tositumomab containing a participant-specific dose of iodine-131. this dose was calculated based on the dosimetric dose results to deliver a total body radiation dose of 75 centigray (cgy)</t>
  </si>
  <si>
    <t>Tositumomab 450 mg and 35 mg 60 min
iodine-131 5 millicurie (mci)
75cgy</t>
  </si>
  <si>
    <t>Mantle Cell Lymphoma</t>
  </si>
  <si>
    <t>Cyclophosphamide, Doxorubicin, Vincristine, Prednisone</t>
  </si>
  <si>
    <t>Patients must have a confirmed initial diagnosis of mantle cell non-Hodgkin's lymphoma by histology according to the WHO classification
Patients must have Ann Arbor bulky stage II, stage III, or stage IV disease at diagnosis. Bulky stage II disease is defined as a mediastinal mass greater than one-third of the maximum chest diameter, or any other mass greater than or equal to 10 cm in maximum diameter
Patients must have less than an average of 25% of the intratrabecular marrow space involved by NHL in bilateral bone marrow biopsy specimens as assessed microscopically at study entry. A unilateral bone marrow biopsy demonstrating &lt;10% involvement with NHL is also adequate
Patients must have evidence that their tumor tissue expresses the CD20 antigen. Immunoperoxidase stains of paraffin-embedded tissue showing positive reactivity with L26 antibody or immunoperoxidase stains of frozen tissue showing positive reactivity with Anti-B1 Antibody (Coulter Clone) or similar commercially available CD20 antibody or evidence of CD20 positivity by flow cytometry are acceptable evidence of CD20 positivity. This must be performed within 42 days of study entry.
Patients must have a performance status of at least 60% on the Karnofsky Performance Scale and an anticipated survival of at least 3 months
Patients must have an ANC greater than or equal to 1500 cells/mm3 and a platelet count greater than or equal to 100,000 cells/mm3 within 14 days of study enrollment. These blood counts must be sustained without support of hematopoietic cytokines or transfusion of blood products
Patients must have adequate renal function (defined as serum creatinine &lt;1.5 times the upper limit of normal) and hepatic function (defined as total bilirubin &lt;1.5 times the upper limit of normal and AST &lt;5 times the upper limit of normal) within 14 days of study enrollment
Patients must have bi-dimensionally measurable disease. At least one lesion must be greater than or equal to 2.0 x 2.0 cm by computerized tomography scan
Females of childbearing potential must have a negative serum pregnancy test within 7 days prior to study enrollment
Patients must have a cardiac left ventricular ejection fraction of greater than or equal to 50% by ventriculography or echocardiogram</t>
  </si>
  <si>
    <t>The number of participants who developed human anti-murine (mouse) anibodies (HAMA) after treatment was measured. Conversion to HAMA positivity is relative to Screening (participants were evaluable for HAMA analysis if they were HAMA negative at Screening)</t>
  </si>
  <si>
    <t>Number of Participants With the Indicated Unconfirmed Response (Complete Response, Complete Response Unconfirmed, and Partial Response) [ Time Frame: Every 13 weeks up to 2 years, or every 6 months until disease progression or death (average of 77.8 months) ]</t>
  </si>
  <si>
    <t>CT0407</t>
  </si>
  <si>
    <t>NCT02448810</t>
  </si>
  <si>
    <t>CT0407_A7_001</t>
  </si>
  <si>
    <t>Anti-Imalumab Antibodies</t>
  </si>
  <si>
    <t>Part 2: imalumab 10 mg/kg + panitumumab</t>
  </si>
  <si>
    <t>Participants with wild-type tumors (kras wt, nras wt) received 10 mg/kg dose of imalumab as a rp2d qw in combination with panitumumab 6 mg/kg q2w iv infusion as a part of 4-week/28-day treatment cycle and continued until disease progression, unacceptable toxicity, death, or participant withdrawal of consent, whichever occurred first</t>
  </si>
  <si>
    <t>Imalumab 10 mg/kg
panitumumab 6 mg/kg q2w iv infusion</t>
  </si>
  <si>
    <t>Provision of a signed informed consent
Male and female subjects 18 years of age and older at the time of screening
Subjects who progressed after receiving at least 2, but no more than 3, prior SoC treatment lines
Anticipated life expectancy &gt;3 months at the time of screening
Weight between 40 kg and 180 kg
Histologically or cytologically confirmed diagnosis of CRC
Metastatic CRC not amenable to surgical resection
Known KRAS and NRAS mutation status (if unknown status for either of these genes, and no archival tissues is available, a fresh tumor biopsy will be made)
At least 1 measurable lesion as defined by RECIST v1.1
ECOG PS of 0-2
Adequate hematological function, defined as:
Platelet count &gt;= 100,000/uL
Prothrombin time and activated partial thromboplastin time (aPTT) &lt; 1.5 times the upper limit of normal (ULN)
Absolute neutrophil count (ANC) &gt;= 1,000/uL
Hemoglobin &gt;= 9 g/dL, without the need for transfusion in the 2 weeks prior to screening
Adequate renal function, defined as serum creatinine &lt;= 2.0 times ULN and creatinine clearance &gt; 50 mL/min
Adequate liver function, defined as:
Aspartate aminotransferase (AST) and alanine aminotransferase (ALT)
&lt;= 2.5 times ULN for subjects without liver metastases, or &lt;= 5 times ULN in the presence of liver metastases
Bilirubin &lt;= 2.0 times ULN, unless subject has known Gilbert's syndrome
Adequate venous access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
Subject is willing and able to comply with the requirements of the protocol</t>
  </si>
  <si>
    <t>Part 2: Progression-Free Survival (PFS) [ Time Frame: From start of the study up to safety follow-up visit occurred (30 [-/+7]) days after the last dose of study treatment or until disease progression ]
Part 1: Number of Participants With Occurrence of Dose Limiting Toxicity (DLT) [ Time Frame: From start of study treatment up to 28 days ]</t>
  </si>
  <si>
    <t>CT0472</t>
  </si>
  <si>
    <t>NCT02729896</t>
  </si>
  <si>
    <t>CT0472_A5_001</t>
  </si>
  <si>
    <t>Experimental: safety run-in and expansion dlbcl cohort rituximab baseline</t>
  </si>
  <si>
    <t>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t>
  </si>
  <si>
    <t>Atezolizumab 1200 mg iv q3w
polatuzumab vedotin 1.8 mg/kg iv
rituximab 375 mg/m2 iv</t>
  </si>
  <si>
    <t>1. Eastern Cooperative Oncology Group (ECOG) Performance Status of 0, 1, or 2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
4. Histologically documented CD20-positive lymphoma and fluorodeoxyglucose (FDG)-avid lymphoma (that is PET-positive lymphoma) with at least one bi-dimensionally measurable lesion
5. Availability of a representative tumor specimen and the corresponding pathology report for retrospective central confirmation of the diagnosis of FL or DLBCL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
8. Ages Eligible for Study: 18 Years and older (Adult, Older Adult)</t>
  </si>
  <si>
    <t>Human Anti-Chimeric Antibodies (HACAs) to Rituximab</t>
  </si>
  <si>
    <t>1. Percentage of Participants With CR at EOI, as Determined by the Investigator on the Basis of Positron Emission Tomography and Computed Tomography (PET-CT) Scan [ Time Frame: Within 6 to 8 weeks after Day 1 of Cycle 6 (up to approximately 6 months) ]</t>
  </si>
  <si>
    <t>CT0524_A2_002</t>
  </si>
  <si>
    <t>CT0155</t>
  </si>
  <si>
    <t>NCT00994890</t>
  </si>
  <si>
    <t>CT0155_A1_002</t>
  </si>
  <si>
    <t>Experimental: tanezumab 2.5 mg</t>
  </si>
  <si>
    <t>Tanezumab (rn624 or pf-04383119) 2.5 milligram (mg) injection subcutaneously every 8 weeks up to 24 weeks</t>
  </si>
  <si>
    <t>Tanezumab 2.5 mg every 8 weeks up to 24 weeks</t>
  </si>
  <si>
    <t>18 Years and older (Adult, Older Adult)
Osteoarthritis of the knee or hip based on American College of Rheumatology criteria with a radiographic (X ray) confirmation (a Kellgren Lawrence x-ray grade of &gt;=2)</t>
  </si>
  <si>
    <t>Human serum ADA samples were analyzed for the presence or absence of anti-tanezumab antibodies by using the semi-quantitative ELISA</t>
  </si>
  <si>
    <t>Injectionsite reaction: 2.2</t>
  </si>
  <si>
    <t>Number of Participants With Treatment-Emergent Adverse Events (AEs) or Serious Adverse Events (SAEs) [ Time Frame: Baseline up to 112 days after last dose of study medication (up to 345 days) ]
Number of Participants With Laboratory Abnormalities [ Time Frame: Baseline to Week 50 ]
Number of Participants With Abnormal Electrocardiogram (ECG) Findings [ Time Frame: Baseline up to Week 50 ]
Change From Baseline in Neuropathy Impairment Score (NIS) at Week 2 [ Time Frame: Baseline, Week 2 ]
Change From Baseline in Neuropathy Impairment Score (NIS) at Week 4 [ Time Frame: Baseline, Week 4 ]
Change From Baseline in Neuropathy Impairment Score (NIS) at Week 8 [ Time Frame: Baseline, Week 8 ]
Change From Baseline in Neuropathy Impairment Score (NIS) at Week 16 [ Time Frame: Baseline, Week 16 ]
Change From Baseline in Neuropathy Impairment Score (NIS) at Week 24 [ Time Frame: Baseline, Week 24 ]
Change From Baseline in Neuropathy Impairment Score (NIS) at Week 32 [ Time Frame: Baseline, Week 32 ]
Change From Baseline in Neuropathy Impairment Score (NIS) at Week 40 [ Time Frame: Baseline, Week 40 ]
Change From Baseline in Neuropathy Impairment Score (NIS) at Week 48 [ Time Frame: Baseline, Week 48 ]
Number of Participants With Clinically Significant Change From Baseline in Physical Findings [ Time Frame: Baseline to Week 50 ]
Number of Participants With Anti-Drug Antibody (ADA) at Day 1 [ Time Frame: Day 1 ]
Number of Participants With Anti-Drug Antibody (ADA) at Week 8 [ Time Frame: Week 8 ]
Number of Participants With Anti-Drug Antibody (ADA) at Week 24 [ Time Frame: Week 24 ]
Number of Participants With Anti-Drug Antibody (ADA) at Week 50 [ Time Frame: Week 50 ]
Number of Participants With Vital Sign Abnormalities [ Time Frame: Baseline up to Week 50 ]
Number of Participants With Injection-Site Reactions at Day 1 [ Time Frame: Day 1 ]
Number of Participants With Injection-Site Reactions at Week 2 [ Time Frame: Week 2 ]
Number of Participants With Injection-Site Reactions at Week 4 [ Time Frame: Week 4 ]
Number of Participants With Injection-Site Reactions at Week 8 [ Time Frame: Week 8 ]
Number of Participants With Injection-Site Reactions at Week 16 [ Time Frame: Week 16 ]
Number of Participants With Injection-Site Reactions at Week 24 [ Time Frame: Week 24 ]
Number of Participants With Injection-Site Reactions at Week 32 [ Time Frame: Week 32 ]
Number of Participants With Injection-Site Reactions at Week 40 [ Time Frame: Week 40 ]</t>
  </si>
  <si>
    <t>CT0155_A2_002</t>
  </si>
  <si>
    <t>Tanezumab (rn624 or pf-04383119) 5 mg injection subcutaneously every 8 weeks up to 24 weeks</t>
  </si>
  <si>
    <t>Tanezumab 5 mg every 8 weeks up to 24 weeks</t>
  </si>
  <si>
    <t>Injectionsite reaction: 3.1</t>
  </si>
  <si>
    <t>CT0155_A3_002</t>
  </si>
  <si>
    <t>Tanezumab (rn624 or pf-04383119) 10 mg injection subcutaneously every 8 weeks up to 24 weeks</t>
  </si>
  <si>
    <t>Tanezumab 10 mg every 8 weeks up to 24 weeks</t>
  </si>
  <si>
    <t>Injectionsite reaction: 3.6</t>
  </si>
  <si>
    <t>CT0155_A1_003</t>
  </si>
  <si>
    <t>Injectionsite reaction: 1.9</t>
  </si>
  <si>
    <t>CT0155_A2_003</t>
  </si>
  <si>
    <t>Injectionsite reaction: 0.0</t>
  </si>
  <si>
    <t>CT0155_A3_003</t>
  </si>
  <si>
    <t>CT0155_A1_004</t>
  </si>
  <si>
    <t>Treatment period-week 50</t>
  </si>
  <si>
    <t>Injectionsite reaction: 8.26</t>
  </si>
  <si>
    <t>CT0155_A2_004</t>
  </si>
  <si>
    <t>Injectionsite reaction: 9.46</t>
  </si>
  <si>
    <t>CT0155_A3_004</t>
  </si>
  <si>
    <t>Injectionsite reaction: 8.85</t>
  </si>
  <si>
    <t>CT0156</t>
  </si>
  <si>
    <t>NCT00996593</t>
  </si>
  <si>
    <t>CT0156_A1_001</t>
  </si>
  <si>
    <t>Experimental: tositumomab and iodine i 131 tositumomab</t>
  </si>
  <si>
    <t>Dosimetric and therapeutic treatment + follow-up</t>
  </si>
  <si>
    <t>Tositumomab 450 mg iv, followed by 5.0 millicurie (mci) of iodine i 131 and 35 mg of tst iv
tositumomab 450 mg iv, followed by a participant-specific dose of i 131 (75 centigray [cgy] or 65 cgy) and 35 mg of tst iv once between days 7 to 14 after dosimetric dose</t>
  </si>
  <si>
    <t>Non Hodgkin'S Lymphoma</t>
  </si>
  <si>
    <t>Patients must have a histologically confirmed diagnosis of low-grade non-Hodgkin's B-cell lymphoma according to International Working Formulation.
Patients must have evidence that their tumor tissue expresses the CD20 antigen. Immunoperoxidase stains of paraffin-embedded tissue showing positive reactivity with L26 antibody or immunoperoxidase stains of frozen tissue showing positive reactivity with Anti-B1 Antibody or evidence of CD20 positivity by flow cytometry are acceptable evidence of CD20 positivity.
Patients must have been treated with at least 4 doses of rituximab at any time and failed to achieve an objective response (CR, CCR, PR) or relapse/progressed during treatment or following the completion of rituximab therapy.
Patients must have a performance status of at least 60% on the Karnofsky Scale and an anticipated survival of at least 3 months.
Patients must have an absolute granulocyte count &gt;1500 cells/mm3 (US) and a platelet count &gt;100,000 cells/mm3 (US) within 14 days of study entry. These blood counts must be sustained without support of hematopoietic cytokines or transfusion of blood products.
Patients must have adequate renal function (defined as serum creatinine &lt;1.5 x upper limit of normal [ULN]) and hepatic function (defined as total bilirubin &lt;1.5 x ULN and aspartate transaminase [AST] &lt;5 x ULN) within 14 days of study entry.
Patients must have bi-dimensionally measurable disease. At least one lesion must be greater than or equal to 2 x 2 cm (by computed tomography [CT] scan).
Patients must be at least 18 years of age.
Patients must give written informed consent and sign an IRB/EC- approved informed consent form prior to study entry</t>
  </si>
  <si>
    <t>Infusion site erythema: 2.50</t>
  </si>
  <si>
    <t>Number of Participants (Par.) With Confirmed Response as Assessed by the Investigator [ Time Frame: Participants were evaluated until death (up to 80.2 months in Study BEX104507) or were followed in the long-term follow-up study for up to 10.5 years ]
Number of Participants With Confirmed Complete Response (CR) as Assessed by the Investigator [ Time Frame: Participants were evaluated until death (up to 80.2 months in Study BEX104507) or were followed in the long-term follow-up study for up to 10.5 years ]
Number of Participants With Confirmed Complete Response Plus Clinical Complete Response (CR + CCR) as Assessed by the Investigator [ Time Frame: Participants were evaluated until death (up to 80.2 months in Study BEX104507) or were followed in the long-term follow-up study for up to 10.5 years ]
Number of Participants With Confirmed Partial Response (PR) as Assessed by the Investigator [ Time Frame: Participants were evaluated until death (up to 80.2 months in Study BEX104507) or were followed in the long-term follow-up study for up to 10.5 years ]
Duration of Response for All Confirmed Responders (CR, CCR, or PR) as Assessed by the Investigator [ Time Frame: Participants were evaluated until death (up to 80.2 months in Study BEX104507) or were followed in the long-term follow-up study for up to 10.5 years ]
Duration of Response for Confirmed CR as Assessed by the Investigator [ Time Frame: Participants were evaluated until death (up to 80.2 months in Study BEX104507) or were followed in the long-term follow-up study for up to 10.5 years ]
Duration of Response for CR and CCR as Assessed by the Investigator [ Time Frame: Participants were evaluated until death (up to 80.2 months in Study BEX104507) or were followed in the long-term follow-up study for up to 10.5 years ]
Duration of Response for All Confirmed Partial Responders as Assessed by the Investigator [ Time Frame: Participants were evaluated until death (up to 80.2 months in Study BEX104507) or were followed in the long-term follow-up study for up to 10.5 years ]
Number of Participants With or Without (w/o) a Prior Response to Rituximab (Before Entry Into This Study) Who Were Classified as Responders in This Study [ Time Frame: Participants were evaluated until death (up to 80.2 months in Study BEX104507) or were followed in the long-term follow-up study for up to 10.5 years ]
Duration of Response for All Participants Classified as Responders With or Without a Prior Response to Rituximab [ Time Frame: Participants were evaluated until death (up to 80.2 months in Study BEX104507) or were followed in the long-term follow-up study for up to 10.5 years ]
Number of Participants With or Without (w/o) a Prior Response to Rituximab (Before Entry Into This Study) Who Were Classified as Having a Complete Response (CR) in This Study [ Time Frame: Participants were evaluated until death (up to 80.2 months in Study BEX104507) or were followed in the long-term follow-up study for up to 10.5 years ]
Duration of Response for All Participants With CR With or Without a Prior Response to Rituximab [ Time Frame: Participants were evaluated until death (up to 80.2 months in Study BEX104507) or were followed in the long-term follow-up study for up to 10.5 years ]
Progression-free Survival for Participants With or Without a Prior Response to Rituximab [ Time Frame: Participants were evaluated until death (up to 80.2 months in Study BEX104507) or were followed in the long-term follow-up study for up to 10.5 years ]
Time to Progression of Disease or Death in All Responders, Participants With CR + CCR, and Participants With PR as Assessed by the Investigator [ Time Frame: Participants were evaluated until death (up to 80.2 months in Study BEX104507) or were followed in the long-term follow-up study for up to 10.5 years ]
Overall Survival [ Time Frame: Participants were evaluated until death (up to 80.2 months in Study BEX104507) or were followed in the long-term follow-up study for up to 10.5 years ]</t>
  </si>
  <si>
    <t>CT0472_A6_001</t>
  </si>
  <si>
    <t>Experimental: safety run-in and expansion dlbcl cohort rituximab</t>
  </si>
  <si>
    <t>Treatment period- induction cycle 2 day 1</t>
  </si>
  <si>
    <t>CT0475_A1_003</t>
  </si>
  <si>
    <t>Treatment period 1-week 4</t>
  </si>
  <si>
    <t>CT0648_A2_001</t>
  </si>
  <si>
    <t>Treatment period- neoadjuvant phase (baseline)</t>
  </si>
  <si>
    <t>Hypersensitivity (Serious Adverse Events): 0
Hypersensitivity (Frequency Threshold 5%): 2.69
IRR/Hypersensitivity: 22.9
IRR/Hypersensitivity symptoms: 19.3</t>
  </si>
  <si>
    <t>CT0260_A5_003</t>
  </si>
  <si>
    <t>Experimental: cohort g (expansion, fl): obinutuzumab + polatuzumab</t>
  </si>
  <si>
    <t>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</si>
  <si>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CT0157</t>
  </si>
  <si>
    <t>NCT00999518</t>
  </si>
  <si>
    <t>CT0157_A2_002</t>
  </si>
  <si>
    <t>Experimental: tanezumab 1 mg</t>
  </si>
  <si>
    <t>Tanezumab (rn624 or pf-04383119) 1 milligram (mg) subcutaneous injection at day 1 and week 8. participants were followed up to week 24</t>
  </si>
  <si>
    <t>Tanezumab 1 mg day 1 and week 8
participants were followed up to week 24</t>
  </si>
  <si>
    <t>18 Years and older (Adult, Older Adult)
Patients with interstitial cystitis/ painful bladder syndrome for more than 6 months with moderate to severe pain and a micturition frequency greater than 7 per day
Patients who have been on stable oral medicines for interstitial cystitis/ painful bladder syndrome for at least 3 months. Other therapies might need to be stopped</t>
  </si>
  <si>
    <t>Human serum ADA samples were analyzed for the presence or absence of anti-tanezumab antibodies by using the semi-quantitative ELISA. In this outcome measure number of participants with presence of anti-tanezumab antibodies are reported</t>
  </si>
  <si>
    <t>Change From Baseline in Mean Average Daily Pain Score at Week 8 [ Time Frame: Baseline, Week 8 ]</t>
  </si>
  <si>
    <t>CT0157_A3_002</t>
  </si>
  <si>
    <t>Tanezumab (rn624 or pf-04383119) 2.5 mg subcutaneous injection at day 1 and week 8. participants were followed up to week 24</t>
  </si>
  <si>
    <t>Tanezumab 2.5 mg at day 1 and week 8
participants were followed up to week 24</t>
  </si>
  <si>
    <t>CT0157_A4_002</t>
  </si>
  <si>
    <t>Tanezumab (rn624 or pf-04383119) 10 mg subcutaneous injection at day 1 and week 8. participants were followed up to week 24</t>
  </si>
  <si>
    <t>Tanezumab 10 mg at day 1 and week 8
participants were followed up to week 24</t>
  </si>
  <si>
    <t>CT0157_A5_002</t>
  </si>
  <si>
    <t>Tanezumab (rn624 or pf-04383119) 20 mg subcutaneous injection at day 1 and week 8. participants were followed up to week 24</t>
  </si>
  <si>
    <t>Tanezumab 20 mg at day 1 and week 8
participants were followed up to week 24</t>
  </si>
  <si>
    <t>CT0157_A2_003</t>
  </si>
  <si>
    <t>CT0157_A3_003</t>
  </si>
  <si>
    <t>CT0157_A4_003</t>
  </si>
  <si>
    <t>CT0157_A5_003</t>
  </si>
  <si>
    <t>CT0157_A2_004</t>
  </si>
  <si>
    <t>Injection site reaction: 9.52 (Frequency Threshold for Reporting Other Adverse Events 4%)</t>
  </si>
  <si>
    <t>CT0157_A3_004</t>
  </si>
  <si>
    <t>Injection site reaction: 9.76 (Frequency Threshold for Reporting Other Adverse Events 4%)</t>
  </si>
  <si>
    <t>CT0157_A4_004</t>
  </si>
  <si>
    <t>Injection site reaction: 0.00 (Frequency Threshold for Reporting Other Adverse Events 4%)</t>
  </si>
  <si>
    <t>CT0157_A5_004</t>
  </si>
  <si>
    <t>Injection site reaction: 5.00 (Frequency Threshold for Reporting Other Adverse Events 4%)</t>
  </si>
  <si>
    <t>CT0316_A1_004</t>
  </si>
  <si>
    <t>Treatment period ( baseline)</t>
  </si>
  <si>
    <t>Confirmatory assay</t>
  </si>
  <si>
    <t>CT0517</t>
  </si>
  <si>
    <t>NCT03043872</t>
  </si>
  <si>
    <t>CT0517_A2_001</t>
  </si>
  <si>
    <t>Experimental: global cohort durvalumab+ep (carboplatin or cisplatin + etoposide)</t>
  </si>
  <si>
    <t>Patients received durvalumab (d) 1500 mg iv infusion q3w for 4 doses/cycles (weeks 0, 3, 6 and 9). for chemotherapy (ep), patients received etoposide (80-100 mg/m^2) with either carboplatin (area under the curve 5-6) or cisplatin (75-80 mg/m^2) iv infusion q3w for 4 doses/cycles (weeks 0, 3, 6 and 9).
post-chemotherapy:
patients then continued to receive durvalumab 1500 mg iv infusion q4w from week 12 until pd, unless there was unacceptable toxicity, withdrawal of consent, or another discontinuation criterion was met</t>
  </si>
  <si>
    <t>Durvalumab: 1500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t>
  </si>
  <si>
    <t>Small Cell Lung Carcinoma Extensive Disease</t>
  </si>
  <si>
    <t>Etoposide,Carboplatin/Cisplatin</t>
  </si>
  <si>
    <t>18 Years to 130 Years
Histologically or cytologically documented extensive disease. Brain metastases; must be asymptomatic or treated and stable off steroids and anti-convulsants for at least 1 month prior to study treatment.
Suitable to receive a platinum-based chemotherapy regimen as 1st line treatment.
Life expectancy &gt;=12 weeks at Day 1.
ECOG 0 or 1 at enrolment.
No prior exposure to immune-mediated therapy excluding therapeutic anticancer vaccines</t>
  </si>
  <si>
    <t>ADA positive at baseline</t>
  </si>
  <si>
    <t>1. Overall Survival (OS) in the Global Cohort; Assessed at Global Cohort Interim Analysis; D + EP Compared With EP [ Time Frame: From baseline until death due to any cause. Assessed until global cohort interim analysis DCO (maximum of approximately 23 months). ]
2. OS in the Global Cohort; Assessed at Global Cohort Final Analysis; D + EP Compared With EP and D + T + EP Compared With EP [ Time Frame: From baseline until death due to any cause. Assessed until global cohort final analysis DCO (maximum of approximately 33 months). ]
3. OS in the China Cohort; Assessed at China Cohort First Analysis; D + EP Compared With EP [ Time Frame: From baseline until death due to any cause. Assessed until China cohort first analysis DCO (maximum of approximately 19 months). ]
4. OS in the China Cohort; Assessed at China Cohort Second Analysis; D + EP Compared With EP and D + T + EP Compared With EP [ Time Frame: From baseline until death due to any cause. Assessed until China cohort second analysis DCO (maximum of approximately 29 months). ]</t>
  </si>
  <si>
    <t>CT0286</t>
  </si>
  <si>
    <t>NCT01872689</t>
  </si>
  <si>
    <t>CT0286_A1_001</t>
  </si>
  <si>
    <t>Experimental: monotherapy (cohort a): lebrikizumab</t>
  </si>
  <si>
    <t>Participants received monotherapy with lebrikizumab at a dose of 250 mg administered via sc injection once every 4 weeks up to 52 weeks during the placebo-controlled treatment period. participants were allowed to receive treatment with lebrikizumab at a dose of 250 mg administered via sc injection once every 4 weeks up to additional 52 weeks (that is, up to week 104) in the open-label period</t>
  </si>
  <si>
    <t>• Ages Eligible for Study: 40 Years and older
• Have a diagnosis of IPF within the previous 5 years from time of screening and confirmed at baseline
• FVC &gt;/=40 percent (%) and &lt;/=100% of predicted at screening
• Stable baseline lung function as evidenced by a difference of less than (&lt;) 10% in FVC (in liters) measurements between screening and Day 1, Visit 2 prior to randomization
• DLco &gt;/=25% and &lt;/=90% of predicted at screening
• Ability to walk &gt;/=100 meters unassisted in 6 minutes
• Cohort A: No background IPF therapy for &gt;/=4 weeks allowed prior to randomization and throughout the placebo-controlled study period
• Cohort B: Tolerated dose of pirfenidone &lt;/=2403 milligrams once daily (mg/day) for &gt;/=4 weeks required prior to randomization and throughout the placebo-controlled study period</t>
  </si>
  <si>
    <t>ATA to lebrikizumab was tested using a validated immunoassay. A positive ATA result was defined as one in which the presence of detectable ATAs could be confirmed by competitive binding with lebrikizumab. Percentage of participants with positive results for ATA at Baseline and at post-baseline time points were reported. Only participants who received lebrikizumab were included in the analysis</t>
  </si>
  <si>
    <t>Injection site erythema: 5.13 (Frequency Threshold for Reporting Other Adverse Events 5%)</t>
  </si>
  <si>
    <t>1. Annualized Rate of Decrease in Percent Predicted Forced Vital Capacity (FVC) Over 52 Weeks [ Time Frame: Baseline up to Week 52 (assessed at Baseline, Weeks 1, 4, 12, 24, 36, 44, and 52) ]</t>
  </si>
  <si>
    <t>CT0533</t>
  </si>
  <si>
    <t>NCT03164616</t>
  </si>
  <si>
    <t>CT0533_A1_001</t>
  </si>
  <si>
    <t>Experimental: durvalumab + tremelimumab combination therapy + soc chemotherapy</t>
  </si>
  <si>
    <t>During chemotherapy (combination) stage:
patients received tremelimumab 75 milligrams (mg) + durvalumab 1500 mg combination therapy + soc chemotherapy via intravenous (iv) infusion every 3 weeks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
non-squamous patients who received pemetrexed + carboplatin/cisplatin during chemotherapy stage could receive pemetrexed maintenance therapy, given q4w from week 12 until pd, unless contraindicated per the investigator</t>
  </si>
  <si>
    <t>During chemotherapy: tremelimumab 75 mg + durvalumab 1500 mg combination therapy + soc chemotherapy via iv infusion q3w for 4 doses/cycles (weeks 0, 3, 6 and 9)
post-chemotherapy: durvalumab monotherapy 1500 mg iv infusion q4w from week 12 until progressive disease (pd), additional dose of tremelimumab 75 mg (in combination with durvalumab) at week 16 post-chemotherapy</t>
  </si>
  <si>
    <t>Tremelimumab, Chemotherapy</t>
  </si>
  <si>
    <t>Aged at least 18 years.
Histologically or cytologically documented Stage IV NSCLC.
Confirmed tumor PD-L1 status prior to randomization.
Patients must have tumors that lack activating EGFR mutations and ALK fusions.
No prior chemotherapy or any other systemic therapy for metastatic NSCLC.
World Health Organization (WHO)/Eastern Cooperative Oncology Group (ECOG) performance status of 0 or 1.
No prior exposure to immunemediated therapy, excluding therapeutic anticancer vaccines</t>
  </si>
  <si>
    <t>Progression-Free Survival (PFS); D + SoC Compared With SoC Alone [ Time Frame: Tumor scans performed at baseline, Week 6, Week 12 and then every 8 weeks relative to date of randomization until radiological progression. Assessed until global cohort DCO of 24 July 2019 (maximum of approximately 25 months). ]
Overall Survival (OS); D + SoC Compared With SoC Alone [ Time Frame: From baseline until death due to any cause. Assessed until global cohort DCO of 12 March 2021 (maximum of approximately 45 months). ]</t>
  </si>
  <si>
    <t>CT0533_A2_001</t>
  </si>
  <si>
    <t>Experimental: durvalumab monotherapy + soc chemotherapy</t>
  </si>
  <si>
    <t>During chemotherapy (combination) stage:
patients received durvalumab 1500 mg monotherapy + soc chemotherapy via iv infusion q3w for 4 doses/cycles (weeks 0, 3, 6 and 9).
the soc chemotherapy was the investigators choice of one of the following regimens: abraxane + carboplatin (squamous and non-squamous patients), pemetrexed + cisplatin or carboplatin (non-squamous patients only), or gemcitabine + cisplatin or carboplatin (squamous patients only).
post-chemotherapy (maintenance) stage:
patients then continued to receive durvalumab monotherapy 1500 mg iv infusion q4w from week 12 until pd, unless there was unacceptable toxicity, withdrawal of consent, or another discontinuation criterion was met.
non-squamous patients who received pemetrexed + carboplatin/cisplatin during chemotherapy stage could receive pemetrexed maintenance therapy, given q4w from week 12 until pd, unless contraindicated per the investigator</t>
  </si>
  <si>
    <t>During chemotherapy: durvalumab 1500 mg monotherapy + soc chemotherapy via iv infusion q3w for 4 doses/cycles (weeks 0, 3, 6 and 9)
post-chemotherapy: durvalumab monotherapy 1500 mg iv infusion q4w from week 12 until pd, pemetrexed maintenance therapy, given q4w from week 12 until disease progression</t>
  </si>
  <si>
    <t>Standard Of Care Chemotherapy</t>
  </si>
  <si>
    <t>CT0419_A3_001</t>
  </si>
  <si>
    <t>Experimental: port delivery system with ranibizumab 100mg/ml</t>
  </si>
  <si>
    <t>Participants had the implant (prefilled with approximately 20 ul of 100-mg/ml, approximately 2 mg dose, of ranibizumab) surgically inserted in the study eye at the day 1 visit following their randomization visit. starting at the month 1 visit, participants were evaluated monthly for the need for implant refill with the 100-mg/ml formulation of ranibizumab according to their randomization as per protocol-specified refill criteria</t>
  </si>
  <si>
    <t>Ranibizumab implant: prefilled with approximately 20 ul of 100-mg/ml ,approximately 2 mg dose)</t>
  </si>
  <si>
    <t>CT0359</t>
  </si>
  <si>
    <t>NCT02171429</t>
  </si>
  <si>
    <t>CT0359_A1_001</t>
  </si>
  <si>
    <t>Anti-Etrolizumab Antibodies</t>
  </si>
  <si>
    <t>Double-blind period (baseline)</t>
  </si>
  <si>
    <t>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t>
  </si>
  <si>
    <t>105 mg q4w</t>
  </si>
  <si>
    <t>Ulcerative Colitis</t>
  </si>
  <si>
    <t>5-Aminosalicylic Acid, Azathioprine, 6-Mercaptopurine, Methotrexate, Corticosteroids, Prednisone, Budesonide</t>
  </si>
  <si>
    <t>Adults aged 18 to 80 years old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t>
  </si>
  <si>
    <t>Participants were considered to be ADA negative if they were ADA negative or had missing data at baseline and all post-baseline samples were negative, or if they were ADA positive at baseline but did not have any post-baseline samples with a titer that was at least 0.60 titer unit greater than the titer of the baseline sample (treatment unaffected)</t>
  </si>
  <si>
    <t>Percentage of Participants in Remission at Week 10 With Etrolizumab Compared With Placebo, as Determined by the Mayo Clinic Score (MCS), GA28949 Population [ Time Frame: Week 10</t>
  </si>
  <si>
    <t>CT0158_A1_002</t>
  </si>
  <si>
    <t>CT0158_A2_002</t>
  </si>
  <si>
    <t>CT0158_A3_002</t>
  </si>
  <si>
    <t>CT0158_A4_002</t>
  </si>
  <si>
    <t>CT0158_A5_002</t>
  </si>
  <si>
    <t>Nivolumab (mdx-1106) (cohort 6) (therapeutic naïve control)</t>
  </si>
  <si>
    <t>CT0158_A6_002</t>
  </si>
  <si>
    <t>Nivolumab (mdx-1106) (cohort 7) (therapeutic naïve control)</t>
  </si>
  <si>
    <t>3 mg/kg of nivolumab (mdx-1106)</t>
  </si>
  <si>
    <t>3 mg/kg</t>
  </si>
  <si>
    <t>CT0158_A7_002</t>
  </si>
  <si>
    <t>Nivolumab (mdx-1106) + ipilimumab (cohort 8)</t>
  </si>
  <si>
    <t>1 mg/kg of nivolumab (mdx-1106) in combination with 3 mg/kg of ipilimumab every 3 weeks for 4 doses</t>
  </si>
  <si>
    <t>1 mg/kgq3w
3 mg/kg q3w</t>
  </si>
  <si>
    <t>CT0419_A2_001</t>
  </si>
  <si>
    <t>Experimental: port delivery system with ranibizumab 40mg/ml</t>
  </si>
  <si>
    <t>Participants had the implant (prefilled with approximately 20 ul of 40-mg/ml, approximately 0.8 mg dose, of ranibizumab) surgically inserted in the study eye at the day 1 visit following their randomization visit. starting at the month 1 visit, participants were evaluated monthly for the need for implant refill with the 40-mg/ml formulation of ranibizumab according to their randomization as per protocol-specified refill criteria</t>
  </si>
  <si>
    <t>Ranibizumab implant: prefilled with approximately 20 ul of 40-mg/ml ,approximately 0.8 mg dose)</t>
  </si>
  <si>
    <t>CT0257_A1_006</t>
  </si>
  <si>
    <t>Dlbcl: 1000 mg obinutuzumab</t>
  </si>
  <si>
    <t>Participants with diffuse large b-cell lymphoma (dlbcl) received 1000 mg obinutuzumab as an iv infusion, on day 1 of each 21-day cycle for a maximum of 8 cycles. additional doses of obinutuzumab were administered on cycle 1 day 8 and day 15</t>
  </si>
  <si>
    <t>Diffuse Large B-Cell Lymphoma</t>
  </si>
  <si>
    <t>CT0474</t>
  </si>
  <si>
    <t>NCT02741310</t>
  </si>
  <si>
    <t>CT0474_A2_001</t>
  </si>
  <si>
    <t>Anti-Erenumab Antibodies</t>
  </si>
  <si>
    <t>Experimental: erenumab + sumatriptan (group b, part 1)</t>
  </si>
  <si>
    <t>Treatment period (day 1-day 4)</t>
  </si>
  <si>
    <t>Participants received a placebo iv infusion on day 1 then 12 mg sc sumatriptan (6 mg, followed by 6 mg at least 1 hour later) on day 2 (part 1). after a 2-day washout participants received 140 mg erenumab iv infusion on day 4 followed by 12 mg sc sumatriptan (6 mg, followed by 6 mg at least 1 hour later) on day 5 (part 2)</t>
  </si>
  <si>
    <t>Placebo iv on day 1 then 12 mg sc sumatriptan on day 2 (part 1). after a 2-day washout participants received 140 mg erenumab iv infusion on day 4 followed by 12 mg sc sumatriptan on day 5 (part 2)</t>
  </si>
  <si>
    <t>Healthy Subjects</t>
  </si>
  <si>
    <t>Sumatriptan</t>
  </si>
  <si>
    <t>• Healthy male and female subjects &gt;= 18 to &lt;= 55 years old
• Good general health
• Laboratory results within range
• Other Inclusion Criteria May Apply</t>
  </si>
  <si>
    <t>Two validated assays were used to detect the presence of anti-erenumab antibodies. All samples were first tested in an electrochemiluminescence-based bridging assay to detect antibodies capable of binding to erenumab (Binding Antibody Assay). Samples confirmed to be positive for binding antibodies were subsequently tested in a cell-based assay to determine neutralizing activity against erenumab (Neutralizing Antibody Assay). If a post-dose sample was positive for binding antibodies and demonstrated neutralizing activity at the same time point, the sample was defined as positive for neutralizing antibodies
Binding/neutralizing antibody positive is defined as participants with an antibody positive postbaseline results and with a negative or no result at baseline</t>
  </si>
  <si>
    <t>Injection site erythema: 18.18 (Frequency Threshold 5%)
Injection site swelling: 18.18 (Frequency Threshold 5%)</t>
  </si>
  <si>
    <t>Time-weighted Averages of Mean Arterial Pressure [ Time Frame: Days 2 and 5 from predose to 2.5 hours after sumatriptan dosing. ]</t>
  </si>
  <si>
    <t>CT0256</t>
  </si>
  <si>
    <t>NCT01662063</t>
  </si>
  <si>
    <t>CT0256_A1_001</t>
  </si>
  <si>
    <t>Experimental: tocilizumab qw</t>
  </si>
  <si>
    <t>Overall study(baseline)</t>
  </si>
  <si>
    <t>Participants with moderate to severe ra who completed treatment with sc or iv tocilizumab in one of the core studies wa22762 (nct01194414) or na25220 (nct01232569) received treatment in this lte study for an additional 96 weeks. participants who received iv tocilizumab in the previous trial were switched to sc tocilizumab 162 mg qw, and those who received sc tocilizumab continued at their same dosage of sc tocilizumab 162 mg qw</t>
  </si>
  <si>
    <t>Tocilizumab sc tocilizumab 162 mg qw</t>
  </si>
  <si>
    <t>Adults with age 18 years and older
Completed the 97-week WA22762 (NCT01194414) or 96-week NA25220 (NCT01232569) core study on SC or IV Tocilizumab and, based on the Investigator's judgment, may continue to benefit from Tocilizumab treatment in this study investigating the SC formulation
Receiving treatment on an outpatient basis
Females of childbearing potential and males with female partners of childbearing potential must agree to use reliable means of contraception as defined by protocol</t>
  </si>
  <si>
    <t>Number of Participants With at Least One Serious Adverse Event (SAE) [ Time Frame: From Baseline to 8 weeks after last dose; assessed continuously during treatment (up to 96 weeks) and up to 8 weeks after last dose (up to 2 years overall) ]
Percentage of Participants With at Least One SAE [ Time Frame: From Baseline to 8 weeks after last dose; assessed continuously during treatment (up to 96 weeks) and up to 8 weeks after last dose (up to 2 years overall)]
Percentage of Participants With a Positive Anti-Tocilizumab Antibody Assay at Any Timepoint [ Time Frame: From Baseline to 8 weeks after last dose; assessed at Baseline; Weeks 12, 24, 36, 48, 60, 72, 84, 96; and up to 8 weeks after last dose (up to 2 years overall)]
Percentage of Participants With a Positive Anti-Tocilizumab Antibody Assay at Baseline [ Time Frame: Baseline ]
Percentage of Participants With a Positive Anti-Tocilizumab Antibody Assay Post-Baseline [ Time Frame: From Week 12 up to 8 weeks after last dose; assessed at Weeks 12, 24, 36, 48, 60, 72, 84, 96; and up to 8 weeks after last dose (up to 2 years overall)]</t>
  </si>
  <si>
    <t>CT0325_A1_007</t>
  </si>
  <si>
    <t>Cohorts 2 + 3: this sub-group included participants from cohorts 2 and 3. all participants who were treated and had evaluable pharmacokinetic samples were included in this group</t>
  </si>
  <si>
    <t>CT0386</t>
  </si>
  <si>
    <t>NCT02367781</t>
  </si>
  <si>
    <t>CT0386_A2_001</t>
  </si>
  <si>
    <t>Active comparator: arm b (nab-paclitaxel+carboplatin)</t>
  </si>
  <si>
    <t>Participants received iv infusion of carboplatin on day 1 and nab-paclitaxel on days 1, 8, and 15 of each 21-day cycle for 4 or 6 cycles or until disease progression whichever occurs first during induction treatment phase. participants will receive best supportive care during maintenance treatment phase. switch maintenance to pemetrexed is also permitted. participants who were consented prior to approval of protocol version 5 will be given the option to cross over to receive atezolizumab as monotherapy until disease progression</t>
  </si>
  <si>
    <t>Atezolizumab 1200 mg iv
carboplatin 6 mg/ml/min
nab-pacliaxel 100 mg/m2 iv
pemetrexed</t>
  </si>
  <si>
    <t>Carcinoma, Non-Squamous Non-Small Cell Lung</t>
  </si>
  <si>
    <t>Carboplatin, Nab-Pacltaxel, Pemetrexed</t>
  </si>
  <si>
    <t>1. Eastern Cooperative Oncology Group performance status of 0 or 1
2. Histologically or cytologically confirmed, Stage IV non-squamous NSCLC
3. Participants with no prior treatment for Stage IV non-squamous NSCLC
4. Previously obtained archival tumor tissue or tissue obtained from fresh biopsy at screening
5. Measurable disease, as defined by RECIST v1.1
6. Adequate hematologic and end organ function
7. Ages Eligible for Study: 18 Years and older (Adult, Older Adult)</t>
  </si>
  <si>
    <t>1. Progression-Free Survival (PFS) as Determined by the Investigator Using Response Evaluation Criteria in Solid Tumors Version 1.1 (RECIST v1.1) in the ITT-WT Population [ Time Frame: Up to approximately 35 months after first patient enrolled ]
2. Overall Survival (OS) in the ITT-WT Population [ Time Frame: Up to approximately 35 months after first patient enrolled ]</t>
  </si>
  <si>
    <t>CT0436</t>
  </si>
  <si>
    <t>NCT02573233</t>
  </si>
  <si>
    <t>CT0436_A1_001</t>
  </si>
  <si>
    <t>Treatment period- Baseline</t>
  </si>
  <si>
    <t>Placebo (for dupilumab), 2 subcutaneous injections on day 1 (week 1) as a loading dose followed by a single injection q2w from week 2 to week 14, added to stable inhaled corticosteroid/ long-acting beta-agonist (ics/laba) therapy. salbutamol/albuterol or levosalbutamol/levalbuterol was given as reliever medication</t>
  </si>
  <si>
    <t>2 sc injections of placebo on day 1 (week 1) as a loading dose
placebo q2w from week 2 to 14</t>
  </si>
  <si>
    <t>Salbutamol/Albuterol Or Levosalbutamol/Levalbuterol</t>
  </si>
  <si>
    <t>Ages Eligible for Study: 18 Years to 65 Years (Adult, Older Adult)
1. Male and female adults with a physician diagnosis of persistent asthma for &gt;=12 months
2. Existing treatment with medium to high dose inhaled corticosteroids in combination with a long-acting beta agonist for at least 3 months with a stable dose &gt;=1 month prior to Visit 1 (Screening Visit)
3. Treatment with a third asthma controller for at least 3 months with a stable dose &gt;=1 month prior to Visit 1 was allowed
4. Pre-bronchodilator forced expiratory volume (FEV1) 55 to 85% of predicted normal</t>
  </si>
  <si>
    <t>Pre-existing immunoreactivity - an ADA positive response in the assay at baseline with all post treatment ADA results negative or an ADA positive response at baseline with all post treatment ADA responses less than 4-fold over baseline titer levels</t>
  </si>
  <si>
    <t>Injection site erythema: 9.09
Injection site inflammation: 9.09
Injection site pruritus: 4.55</t>
  </si>
  <si>
    <t>1. Change From Baseline in Eosinophils Cells Count in the Bronchial Submucosa at Week 12 [ Time Frame: Baseline, Week 12 ]
2. Change From Baseline in Mucin-Stained Area in the Bronchial Submucosa at Week 12 [ Time Frame: Baseline, Week 12 ]
3. Change From Baseline in Mast Cells Count (Chymase Positive) in the Bronchial Submucosa at Week 12 [ Time Frame: Baseline, Week 12 ]
4. Change From Baseline in Mast Cells Count (Tryptase Positive) in the Bronchial Submucosa at Week 12 [ Time Frame: Baseline, Week 12 ]
5. Change From Baseline in T-Lymphocytes Count in the Bronchial Submucosa at Week 12 [ Time Frame: Baseline, Week 12 ]
6. Change From Baseline in T-Helper Lymphocytes Count in the Bronchial Submucosa at Week 12 [ Time Frame: Baseline, Week 12 ]</t>
  </si>
  <si>
    <t>CT0158_A1_004</t>
  </si>
  <si>
    <t>CT0158_A2_004</t>
  </si>
  <si>
    <t>CT0158_A3_004</t>
  </si>
  <si>
    <t>CT0158_A4_004</t>
  </si>
  <si>
    <t>CT0158_A8_002</t>
  </si>
  <si>
    <t>CT0158_A9_002</t>
  </si>
  <si>
    <t>Nivolumab (mdx-1106) (cohort 7)</t>
  </si>
  <si>
    <t>CT0158_A7_004</t>
  </si>
  <si>
    <t>CT0159</t>
  </si>
  <si>
    <t>NCT01030536</t>
  </si>
  <si>
    <t>CT0159_A1_001</t>
  </si>
  <si>
    <t>Participants received 20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</si>
  <si>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20 mcg/kg iv infusion for 30 minutes on days 1, 3, and 5 of every 28-day cycle</t>
  </si>
  <si>
    <t>Non-Hodgkin Lymphoma
Chronic Lymphocytic Leukemia</t>
  </si>
  <si>
    <t>• 18 Years to 99 Years (Adult, Older Adult)
• Written informed consent and Health Insurance Portability and Accountability Act (HIPAA) authorization
• Participants must have histologically confirmed B-cell CLL, including small lymphocytic lymphoma (SLL), DLBCL, MCL, or FL
•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
•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
• Karnofsky Performance Status &gt;= 70
• Life expectancy of &gt;= 12 weeks
• Toxicities from previous cancer therapies must have recovered to Grade less than (&lt;) 2
• Adequate hematological function defined as: a) Hemoglobin &gt;= 9 g/dL b) Absolute neutrophil count &gt;= 1500/mm^3 c) Platelet count &gt;= 75,000/mm^3
• Prothrombin time-International Normalized Ratio/Partial thromboplastin time less than or equal to (=&lt;) 1.5 × upper limit of normal (ULN), or for participants on anticoagulation therapy, status within therapeutic range
• Women of non-child-bearing potential or using effective contraception
• Male participants with partners of child-bearing potential must be surgically sterile or use a contraceptive method</t>
  </si>
  <si>
    <t>Bridging assay</t>
  </si>
  <si>
    <t>The moxetumomab pasudotox specific bridging assay using the Meso Scale Discovery platform was employed to detect anti-drug antibodies (ADA).</t>
  </si>
  <si>
    <t>1. Maximum Tolerated Dose (MTD) [ Time Frame: Day 1 to end of Cycle 1 (approximately 28 days) ]
2. Number of Participants With Dose Limiting Toxicities (DLTs) [ Time Frame: Day 1 to end of Cycle 1 (approximately 28 days) ]
3. Number of Participants With Treatment-Emergent Adverse Events (TEAEs) and Treatment-Emergent Serious Adverse Events (TESAEs) [ Time Frame: From Screening (Day -28) to Post Therapy Day 30 ]
4. Number of Participants With Clinically Significant Laboratory Abnormalities Recorded as Treatment-Emergent Adverse Events (TEAEs) [ Time Frame: From Screening (Day -28) to Post Therapy Day 30 ]
5. Number of Participants With Vital Signs Abnormalities Recorded as Treatment-Emergent Adverse Events (TEAEs) [ Time Frame: From Screening (Day -28) to Post Therapy Day 30 ]
6. Number of Participants With Electrocardiogram (ECG) Abnormalities Recorded as Treatment-Emergent Adverse Events (TEAEs) [ Time Frame: From Screening (Day -28) to Post Therapy Day 30 ]</t>
  </si>
  <si>
    <t>CT0159_A2_001</t>
  </si>
  <si>
    <t>Participants received 30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</si>
  <si>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30 mcg/kg iv infusion for 30 minutes on days 1, 3, and 5 of every 28-day cycle</t>
  </si>
  <si>
    <t>CT0159_A3_001</t>
  </si>
  <si>
    <t>Participants received 40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</si>
  <si>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40 mcg/kg iv infusion for 30 minutes on days 1, 3, and 5 of every 28-day cycle</t>
  </si>
  <si>
    <t>CT0159_A4_001</t>
  </si>
  <si>
    <t>Participants received 50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</si>
  <si>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50 mcg/kg iv infusion for 30 minutes on days 1, 3, and 5 of every 28-day cycle</t>
  </si>
  <si>
    <t>CT0159_A5_001</t>
  </si>
  <si>
    <t>Experimental: moxetumomab pasudotox 60 mcg/kg</t>
  </si>
  <si>
    <t>Participants received 60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</si>
  <si>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60 mcg/kg iv infusion for 30 minutes on days 1, 3, and 5 of every 28-day cycle</t>
  </si>
  <si>
    <t>CT0160</t>
  </si>
  <si>
    <t>NCT01039376</t>
  </si>
  <si>
    <t>CT0160_A1_001</t>
  </si>
  <si>
    <t>Experimental: arm a: ofatumumab</t>
  </si>
  <si>
    <t>Participants with relapsed cll received iv infusions of ofatumumab on day 1 (300 mg) and day 8 (1000 mg) in the first cycle, followed by infusions of 1000 mg every 2 months for up to 2 years following the first 1000 mg dose</t>
  </si>
  <si>
    <t>Ofatumumab on day 1 (300 mg) and day 8 (1000 mg) iv, followed by infusions of 1000 mg every 2 months for up to 2 years following the first 1000 mg dose</t>
  </si>
  <si>
    <t>Ages Eligible for Study: Child, Adult, Older Adult
Sexes Eligible for Study: All
Accepts Healthy Volunteers: No
Criteria
Inclusion Criteria:
Adults with documented diagnosis of CLL based on the modified IWCLL updated NCI-WG guidelines (Hallek, 2008)
At least PR according to the revised 2008 NCI-WG CLL criteria, within 3 months of the response assessment after the last dose of 2nd/3rd line treatment
The anti-leukemic treatment before study entry should have been at least 3 months or 3 cycles
ECOG Performance Status of 0-2
Signed written informed consent prior to performing any study-specific procedures</t>
  </si>
  <si>
    <t>All serum samples for analysis of HAHA were first tested in a screening step; positive samples from the screening were further evaluated in a confirmation test. The confirmed positive samples were reported as HAHA positive and further evaluated in the titration test to obtain a titer of HAHA. A confirmed positive result at any time point means the participant is positive for HAHA.Results are reported as the number of participants positive for HAHA</t>
  </si>
  <si>
    <t>1. Progression-free Survival, as Assessed by the Investigator [ Time Frame: From randomization until progression or death (up to 79 months)
2.Progression-free Survival, as Assessed by the Independent Review Committee (IRC) [ Time Frame: From randomization until progression or death (up to 79 months) ]</t>
  </si>
  <si>
    <t>CT0161</t>
  </si>
  <si>
    <t>NCT01051349</t>
  </si>
  <si>
    <t>CT0161_A1_001</t>
  </si>
  <si>
    <t>Experimental: daclizumab</t>
  </si>
  <si>
    <t>Treatment period (overall study)</t>
  </si>
  <si>
    <t>Participants received daclizumab (biib019), 150 mg subcutaneous injection every 4 weeks up to week 276</t>
  </si>
  <si>
    <t>Daclizumab (biib019): 150 mg sc injection q4w up to week 276</t>
  </si>
  <si>
    <t>Ages Eligible for Study: 18 Years to 60 Years
Ability to understand the purpose and risks of the study and provide signed and dated informed consent and authorization to use protected health information (PHI) in accordance with national and local subject privacy regulations.
Subjects who have completed 52 weeks in Study 205MS202 (NCT00870740) and were compliant with the 205MS202 protocol in the opinion of the Investigator.
Women of childbearing potential must practice effective contraception during the study and be willing and able to continue contraception for 4 months after their last dose of study treatment</t>
  </si>
  <si>
    <t>Drug hypersensitivity: 0.24</t>
  </si>
  <si>
    <t>1. Number of Participants With Adverse Events (AEs), Serious Adverse Events (SAEs), Discontinuation Due to AEs, Withdrawals Due to AEs [ Time Frame: Baseline up to 24 weeks after last dose of treatment (Up to 300 weeks) ]
2. Area Under the Concentration-Time Curve Over the Dosing Interval (AUC0-t) After Dose 4 for Daclizumab [ Time Frame: Day 90 (Week 12) at predose and 8, 24, 72 and 120 hours post-dose and 7, 10, 14, 21 and 28 days post-dose ]</t>
  </si>
  <si>
    <t>CT0162</t>
  </si>
  <si>
    <t>NCT01059435</t>
  </si>
  <si>
    <t>CT0162_A1_001</t>
  </si>
  <si>
    <t>Anti-Romosozumab Antibodies</t>
  </si>
  <si>
    <t>Placebo comparator: placebo SC</t>
  </si>
  <si>
    <t>Participants were randomized to receive a single dose of matching placebo subcutaneously</t>
  </si>
  <si>
    <t>Osteopenia</t>
  </si>
  <si>
    <t>• Healthy males or female between 45 to 59 years of age, inclusive
• Postmenopausal females defined as 12 continuous months of spontaneous amenorrhea confirmed by a serum follicle-stimulating hormone (FSH) result &gt; 40mIU/mL, or 6 weeks postsurgical bilateral oophorectomy (with or without hysterectomy)
• Males must agree to use a condom during sexual intercourse with female partners who are of reproductive potential and to have their female partners use an additional effective means of contraception or to abstain from sexual intercourse for the duration of the study
• Has no history or evidence of a clinically significant disorder, condition or disease that would pose a risk to subject safety or interfere with the study evaluation, procedures or completion</t>
  </si>
  <si>
    <t>Electrochemiluminescence immunoassay</t>
  </si>
  <si>
    <t>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 0.75 μg/mL</t>
  </si>
  <si>
    <t>Injection site erythema (Frequency Threshold 5%): 0
Injection site reaction (Frequency Threshold 5%): 7.14</t>
  </si>
  <si>
    <t>Number of Participants With Adverse Events [ Time Frame: Adverse events were collected from the first dose of treatment up until day 29 for the 0.1 mg/kg and 0.3 mg/kg SC treatment groups, up to 57 days for the 1 mg/kg and 3 mg/kg IV/SC groups and for up to 85 days for the 5 mg/kg and 10 mg/kg SC/IV groups. ]
Number of Participants Who Developed Anti-romosozumab Antibodies [ Time Frame: Day 29 (all participants), day 57 (1, 3, 5, and 10 mg/kg treatment groups only) and at day 85 (5 and 10 mg/kg teatment groups only). ]</t>
  </si>
  <si>
    <t>CT0162_A8_001</t>
  </si>
  <si>
    <t>Placebo comparator: placebo IV</t>
  </si>
  <si>
    <t>Participants were randomized to receive a single dose of matching placebo by intravenous injection</t>
  </si>
  <si>
    <t>Injection site erythema (Frequency Threshold 5%): 0
Injection site reaction (Frequency Threshold 5%): 0</t>
  </si>
  <si>
    <t>CT0162_A2_001</t>
  </si>
  <si>
    <t>Experimental: romosozumab 0.1 mg/kg SC</t>
  </si>
  <si>
    <t>Participants were randomized to receive a single dose of romosozumab administered by subcutaneous or intravenous injection. the starting dose was 0.1 mg/kg, with sequential escalation up to 10 mg/kg</t>
  </si>
  <si>
    <t>Romosozumab 0.1 mg/kg sc</t>
  </si>
  <si>
    <t>CT0162_A3_001</t>
  </si>
  <si>
    <t>Experimental: romosozumab 0.3 mg/kg SC</t>
  </si>
  <si>
    <t>Romosozumab 0.3 mg/kg sc</t>
  </si>
  <si>
    <t>Injection site erythema (Frequency Threshold 5%): 16.7
Injection site reaction (Frequency Threshold 5%): 0</t>
  </si>
  <si>
    <t>CT0162_A4_001</t>
  </si>
  <si>
    <t>Experimental: romosozumab 1 mg/kg SC</t>
  </si>
  <si>
    <t>Romosozumab 1 mg/kg sc</t>
  </si>
  <si>
    <t>CT0162_A5_001</t>
  </si>
  <si>
    <t>Experimental: romosozumab 10 mg/kg SC</t>
  </si>
  <si>
    <t>Romosozumab 10 mg/kg sc</t>
  </si>
  <si>
    <t>Injection site erythema (Frequency Threshold 5%): 66.7
Injection site reaction (Frequency Threshold 5%): 0</t>
  </si>
  <si>
    <t>CT0162_A6_001</t>
  </si>
  <si>
    <t>Experimental: romosozumab 3 mg/kg SC</t>
  </si>
  <si>
    <t>Romosozumab 3 mg/kg sc</t>
  </si>
  <si>
    <t>Injection site erythema (Frequency Threshold 5%): 33.33
Injection site reaction (Frequency Threshold 5%): 0</t>
  </si>
  <si>
    <t>CT0162_A7_001</t>
  </si>
  <si>
    <t>Experimental: romosozumab 5 mg/kg SC</t>
  </si>
  <si>
    <t>Romosozumab 5 mg/kg sc</t>
  </si>
  <si>
    <t>Injection site erythema (Frequency Threshold 5%): 22.22
Injection site reaction (Frequency Threshold 5%): 0</t>
  </si>
  <si>
    <t>CT0162_A9_001</t>
  </si>
  <si>
    <t>Experimental: romosozumab 1 mg/kg IV</t>
  </si>
  <si>
    <t>Romosozumab 1 mg/kg iv</t>
  </si>
  <si>
    <t>CT0162_A10_001</t>
  </si>
  <si>
    <t>Experimental: romosozumab 5 mg/kg IV</t>
  </si>
  <si>
    <t>Romosozumab 5 mg/kg iv</t>
  </si>
  <si>
    <t>CT0163</t>
  </si>
  <si>
    <t>NCT01071083</t>
  </si>
  <si>
    <t>CT0163_A1_001</t>
  </si>
  <si>
    <t>Placebo, intravenous every 4 weeks</t>
  </si>
  <si>
    <t>Ages Eligible for Study: 18 Years to 60 Years (Adult)
A diagnosis of a relapsing form of MS
Treatment with natalizumab according to locally approved prescribing information
Other protocol defined inclusion/exclusion criteria may apply</t>
  </si>
  <si>
    <t>Injection Site Urticaria (Threshold 5%): 0
Injection Site Pain (Threshold 5%): 0
Drug Hypersensitivity (Threshold 5%): 0</t>
  </si>
  <si>
    <t>Time Course to Return of Radiological and/or Clinical Evidence of Multiple Sclerosis Activity, as Measured by the Percentage of Subjects Who Met Magnetic Resonance Imaging (MRI) and/or Clinical Relapse Rescue Criteria. [ Time Frame: 28 Weeks ]</t>
  </si>
  <si>
    <t>CT0163_A2_001</t>
  </si>
  <si>
    <t>Natalizumab 300 mg intravenous every 4 weeks</t>
  </si>
  <si>
    <t>Injection Site Urticaria (Threshold 5%): 0
Injection Site Pain (Threshold 5%): 0
Drug Hypersensitivity (Threshold 5%): 2.22</t>
  </si>
  <si>
    <t>CT0164</t>
  </si>
  <si>
    <t>NCT01077622</t>
  </si>
  <si>
    <t>CT0164_A1_001</t>
  </si>
  <si>
    <t>Experimental: ofatumumab 2000 mg dose</t>
  </si>
  <si>
    <t>Screening</t>
  </si>
  <si>
    <t>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t>
  </si>
  <si>
    <t>Leukaemia, Lymphocytic, Chronic</t>
  </si>
  <si>
    <t>Number of Participants With a Dose-limiting Toxicity (DLT) [ Time Frame: Up to Week 8 ]</t>
  </si>
  <si>
    <t>CT0164_A1_002</t>
  </si>
  <si>
    <t>CT0164_A1_003</t>
  </si>
  <si>
    <t>Treatment period-week 48</t>
  </si>
  <si>
    <t>CT0165</t>
  </si>
  <si>
    <t>NCT01081041</t>
  </si>
  <si>
    <t>CT0165_A1_001</t>
  </si>
  <si>
    <t>Experimental: all participants (cetuximab)</t>
  </si>
  <si>
    <t>Treatment period: day 1, week 1 of cycles 3 and 5 (postbaseline samples were collected prior to infusion)</t>
  </si>
  <si>
    <t>United states (us) commercial cetuximab, manufactured by imclone, 400 milligrams per square meter (mg/m^2) intravenous (iv) infusion on day 1 of cycle 1; subsequently 250 mg/m^2 iv infusion weekly or
cetuximab, manufactured by boehringer ingelheim (bi), 400 mg/m^2 iv infusion on day 1 of cycle 1; subsequently 250 mg/m^2 iv infusion weekly</t>
  </si>
  <si>
    <t>Cetuximab((united states (us) commercial cetuximab, manufactured by imclone) or manufactured by boehringer ingelheim (bi)): 400 mg/m^2 iv infusion on day 1 of cycle 1; subsequently 250 mg/m^2 iv infusion weekly</t>
  </si>
  <si>
    <t>Head And Neck Cancer</t>
  </si>
  <si>
    <t>Cisplatin, Carboplatin, 5-Fluorouracil</t>
  </si>
  <si>
    <t>Ages Eligible for Study: 18 Years and older (Adult, Older Adult)
Head and neck cancer that was confirmed by tissue biopsy or cytology
Disease not suitable for local therapy
Measurable or evaluable disease
Karnofsky performance status (KPS) score of at least 70
Organs are functioning well (bone marrow reserve, liver and kidney)
Life expectancy of at least 12 weeks
Signed informed consent document</t>
  </si>
  <si>
    <t>1. Number of Participants Who Had Treatment-Emergent Adverse Events (TEAEs); Data Analysis Cut-Off: September 27, 2013 [ Time Frame: Part 2: Baseline to end of combination therapy (up to 18 weeks) ]
2. Number of Participants Who Had TEAEs; Data Analysis Cut-Off: January 23, 2013 [ Time Frame: Part 2: Baseline to end of combination therapy or date first participant switched to US commercial cetuximab (up to 18 weeks) ]</t>
  </si>
  <si>
    <t>CT0166</t>
  </si>
  <si>
    <t>NCT01084252</t>
  </si>
  <si>
    <t>CT0166_A1_001</t>
  </si>
  <si>
    <t>Anti-Isatuximab-Irfc Antibodies</t>
  </si>
  <si>
    <t>Phase1: isatuximab-irfc &lt;=1 mg/kg every 2 weeks (q2w)</t>
  </si>
  <si>
    <t>Phase 1 (120 weeks)</t>
  </si>
  <si>
    <t>Participants with cd38+ hematological malignancies (hm), received isatuximab at any one of the dose less than or equal to (&lt;=) 1 milligram per kilogram (mg/kg) (i.e. either 0.0001 mg/kg or 0.001 mg/kg or 0.01 mg/kg or 0.03 mg/kg, or 0.1 mg/kg or 0.3 mg/kg or 1 mg/kg) as intravenous (iv) infusion on day 1 of each 14-day treatment cycle until occurrence of unacceptable toxicity, disease progression, death, consent withdrawal by participant, investigator's decision, and/or availability of study drug (maximum exposure: 120 weeks)</t>
  </si>
  <si>
    <t>Isatuximab at any one of the dose less than or equal to (&lt;=) 1 milligram per kilogram (mg/kg) (i.e. either 0.0001 mg/kg or 0.001 mg/kg or 0.01 mg/kg or 0.03 mg/kg, or 0.1 mg/kg or 0.3 mg/kg or 1 mg/kg) as intravenous (iv) infusion on day 1 of each 14-day treatment cycle</t>
  </si>
  <si>
    <t>Hematological Malignancy</t>
  </si>
  <si>
    <t>18 Years and older (Adult, Older Adult)
Phase 1: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
Phase 2:
Participants had a known diagnosis of multiple myeloma with evidence of measurable disease, and have evidence of disease progression based on International Myeloma Working Group (IMWG) criteria: Serum M-protein ≥1 g/dL, or urine M-protein &gt;=200 mg/24 hours or in the absence of measurable m-protein, serum FLC &gt;=10 mg/dL, and abnormal serum immunoglobulin kappa lambda FLC ratio (&lt;0.26 or &gt;1.65).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
Participants who had achieved a minimal response or better to at least one prior line of therapy.
Participants who had received an alkylating agent (&gt;=2 cycles or &gt;=2 months) either alone or in combination with other MM treatments.
Stage 2 only: Participants who had evidence of disease progression on or after the most recent prior regimen based on IMWG criteria</t>
  </si>
  <si>
    <t>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t>
  </si>
  <si>
    <t>Injection site pain: 0</t>
  </si>
  <si>
    <t>Phase 1: Number of Participants With Dose Limiting Toxicities (DLTs) [ Time Frame: Day 1 of Cycle 1 up to Day 14 of Cycle 2 ]
Phase 1: Number of Participants With Treatment Emergent Adverse Events (TEAEs) [ Time Frame: From Baseline up to 30 days after the last dose (maximum duration: 120 weeks ) ]
Phase 2 Stage 1: Percentage of Participants With Overall Response (OR) According to International Myeloma Working Group (IMWG) Uniform Response Criteria [ Time Frame: From the date of randomization until disease progression or death or data cut-off (maximum duration: 77 weeks ) ]
Phase 2 Stage 2: Percentage of Participants With Overall Response According to Updated IMWG Response Criteria [ Time Frame: From the date of randomization to date of death from any cause (maximum duration: 97 weeks) ]</t>
  </si>
  <si>
    <t>CT0166_A2_001</t>
  </si>
  <si>
    <t>Phase 1: isatuximab-irfc 3mg/kg q2w</t>
  </si>
  <si>
    <t>Participants with cd38+ hm, received isatuximab 3 mg/kg, as iv infusion on day 1 of each 14-day treatment cycle until occurrence of unacceptable toxicity, disease progression, death, consent withdrawal, investigator's decision, and/or availability of study drug (maximum exposure: 120 weeks)</t>
  </si>
  <si>
    <t>Isatuximab 3 mg/kg, as iv infusion on day 1 of each 14-day treatment cycle</t>
  </si>
  <si>
    <t>CT0166_A3_001</t>
  </si>
  <si>
    <t>Phase 1: isatuximab-irfc 5 mg/kg q2w</t>
  </si>
  <si>
    <t>Participants with cd38+ hm, received isatuximab 5 mg/kg, as iv infusion on day 1 of each 14-day treatment cycle until occurrence of unacceptable toxicity, disease progression, death, consent withdrawal, investigator's decision, and/or availability of study drug (maximum exposure: 120 weeks)</t>
  </si>
  <si>
    <t>Isatuximab 5 mg/kg, as iv infusion on day 1 of each 14-day treatment cycle</t>
  </si>
  <si>
    <t>CT0166_A4_001</t>
  </si>
  <si>
    <t>Phase1:isatuximab-irfc (cd38+hm and standard risk multiple myeloma)</t>
  </si>
  <si>
    <t>Participants with cd38+ hm along with participants with standard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</si>
  <si>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Isatuximab 10 mg/kg, as iv infusion on day 1 of each 14-day treatment cycle</t>
  </si>
  <si>
    <t>CT0166_A5_001</t>
  </si>
  <si>
    <t>Phase 1: isatuximab-irfc (cd38 + hm and high risk multiple myeloma)</t>
  </si>
  <si>
    <t>Participants with cd38+ hm along with participants with high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</si>
  <si>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CT0166_A6_001</t>
  </si>
  <si>
    <t>Phase 1: isatuximab-irfc 10 mg/kg every week (qw)</t>
  </si>
  <si>
    <t>Participants with cd38+ hm, received isatuximab 10 mg/kg, as iv infusion qw, i.e. on day 1 and 8 of each 14-day treatment cycle until occurrence of unacceptable toxicity, disease progression, death, consent withdrawal, investigator's decision, and/or availability of study drug (maximum exposure: 120 weeks)</t>
  </si>
  <si>
    <t>Isatuximab 10 mg/kg, as iv infusion qw, i.e. on day 1 and 8 of each 14-day treatment cycle</t>
  </si>
  <si>
    <t>Injection site pain: 16.67</t>
  </si>
  <si>
    <t>CT0166_A7_001</t>
  </si>
  <si>
    <t>Phase 1: isatuximab-irfc 20 mg/kg q2w</t>
  </si>
  <si>
    <t>Participants with cd38+ hm, received isatuximab 20 mg/kg, as iv infusion on day 1 of each 14-day treatment cycle until occurrence of unacceptable toxicity, disease progression, death, consent withdrawal, investigator's decision, and/or availability of study drug (maximum exposure: 120 weeks)</t>
  </si>
  <si>
    <t>Isatuximab 20 mg/kg, as iv infusion on day 1 of each 14-day treatment cycle</t>
  </si>
  <si>
    <t>CT0166_A8_001</t>
  </si>
  <si>
    <t>Phase 1: isatuximab-irfc 20 mg/kg qw</t>
  </si>
  <si>
    <t>Participants with cd38+ hm, received isatuximab 20 mg/kg, as iv infusion qw, i.e. on day 1 and 8 of each 14-day treatment cycle until occurrence of unacceptable toxicity, disease progression, death, consent withdrawal, investigator's decision, and/or availability of study drug (maximum exposure: 120 weeks)</t>
  </si>
  <si>
    <t>Isatuximab 20 mg/kg, as iv infusion qw, i.e. on day 1 and 8 of each 14-day</t>
  </si>
  <si>
    <t>CT0166_A9_001</t>
  </si>
  <si>
    <t>Phase 2 stage 2: isatuximab-irfc alone</t>
  </si>
  <si>
    <t>Phase 2 stage 2 (97 weeks)</t>
  </si>
  <si>
    <t>Participants with relapsed or relapsed/refractory multiple myeloma (rrmm), received isatuximab 20 mg/kg, as iv infusion on day 1, 8, 15 and day 22 of cycle 1 (28 days) and then on day 1 and 15 of each subsequent 28-day cycles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</si>
  <si>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t>
  </si>
  <si>
    <t>CT0166_A10_001</t>
  </si>
  <si>
    <t>Phase 2 stage 2: isatuximab-irfc + dexamethasone</t>
  </si>
  <si>
    <t>Participants with relapsed or rrmm, received 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</si>
  <si>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t>
  </si>
  <si>
    <t>Dexamethasone</t>
  </si>
  <si>
    <t>CT0167</t>
  </si>
  <si>
    <t>NCT01087203</t>
  </si>
  <si>
    <t>CT0167_A1_001</t>
  </si>
  <si>
    <t>Tanezumab (rn624 or pf-04383119) 20 milligram (mg) subcutaneous injection on day 1 and week 8</t>
  </si>
  <si>
    <t>Tanezumab: 20 mg on day 1 and week 8</t>
  </si>
  <si>
    <t>Diabetic Peripheral Neuropathy</t>
  </si>
  <si>
    <t>18 Years to 99 Years (Adult, Older Adult)
Diagnosis of diabetes mellitus (high blood sugar) with HbA1c levels of &lt;=11% at Screening, and on a stable anti-diabetic medication regimen for the 30 days prior to randomization
Diagnosis of diabetic peripheral neuropathy pain in the legs or feet with decreased sensation in the feet or decreased/absent ankle jerk/ reflexes.
Presence of ongoing pain due to diabetic peripheral neuropathy for at least 3 months
A pain score of greater than or equal to (&gt;=) 4 for from diabetic peripheral neuropathy on the Numerical Rating Scale (NRS), a 11-point scale with 0 meaning no pain and 10 meaning worst pain at Screening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t>
  </si>
  <si>
    <t>Injection site reaction: 0.00</t>
  </si>
  <si>
    <t>Change From Baseline in Average Diabetic Peripheral Neuropathy (DPN) Pain Score at Week 16 [ Time Frame: Baseline, Week 16 ]</t>
  </si>
  <si>
    <t>CT0167_A1_002</t>
  </si>
  <si>
    <t>CT0167_A1_003</t>
  </si>
  <si>
    <t>CT0167_A1_004</t>
  </si>
  <si>
    <t>CT0168</t>
  </si>
  <si>
    <t>NCT01088464</t>
  </si>
  <si>
    <t>CT0168_A1_001</t>
  </si>
  <si>
    <t>Experimental: necitumumab (cohort 1)</t>
  </si>
  <si>
    <t>Necitumumab 600 mg administered intravenously on days 1 and 8 every 3 weeks of a 6-week cycle. after cycle 1, participants showing objective response or stable disease were to receive necitumumab at same dose and schedule until disease progression or other withdrawal criteria were met</t>
  </si>
  <si>
    <t>600 mg iv, days 1 and 8 every 3 weeks</t>
  </si>
  <si>
    <t>• Solid tumor participant who has been histopathologically or cytologically documented
• Advanced primary or recurrent solid tumors participant who has not responded to standard therapy or for whom no standard therapy is available
• The participant has measurable or nonmeasurable lesions according to Response Evaluation Criteria in Solid Tumors (RECIST) Version 1.0 guidelines
• The participant has an Eastern Cooperative Oncology Group performance status (ECOG PS) score of 0 or 1 at study entry
• The participant is able to provide written informed consent
• The participant is age 20 years or older
• The participant has a life expectancy of &gt; 3 months
• The participant has adequate hematologic function
• The participant has adequate renal function
• The participant agrees to use adequate contraception for the duration of study participation and for at least 12 weeks after the last dose of study therapy
•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 The participant is willing to comply with study procedures until the End-of-Therapy visit</t>
  </si>
  <si>
    <t>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t>
  </si>
  <si>
    <t>1. Number of Participants With 1 or More Treatment-Emergent Adverse Events (TEAEs) or Serious Adverse Events (SAEs) [ Time Frame: Baseline up to 24 weeks plus 30 days post last dose of study drug ]
2. Pharmacokinetics (PK): Maximum Plasma Concentration (Cmax) of Necitumumab After a Single Dose [ Time Frame: Cycle 1, Day 1; Cohorts 1 and 3: predose, immediately after end of infusion, 0.5, 1, 2, 6, 24, 96 and 168 hours (h) after end of infusion. Cohort 2: predose, immediately after infusion, 0.5, 1, 2, 4, 8, 24, 48, 96, 168, 264 and 336 h after end of infusion ]
3. PK: Cmax of Necitumumab After Multiple Doses [ Time Frame: Cycle 1, Day 29; For Cohorts 1, 2 and 3: predose (prior to fourth infusion for Cohorts 1 and 3; prior to third infusion for Cohort 2), immediately after end of infusion, 0.5, 1, 2, 4, 8, 24, 48, 96, 168, 264 and 336 h after end of infusion ]
4. PK: Minimum Concentration (Cmin) of Necitumumab After a Single Dose [ Time Frame: Cycle 1; Cohorts 1, 2 and 3: prior to second infusion ]
5. PK: Cmin of Necitumumab After Multiple Doses [ Time Frame: Cycle 1; Cohorts 1and 3: prior to fourth infusion. Cohort 2: prior to third infusion ]
6. PK: Area Under the Concentration-Time Curve From Time 0 to Last Time Point [AUC (0-tlast)] of Necitumumab After a Single Dose [ Time Frame: Cycle 1, Day 1; Cohorts 1 and 3: predose, immediately after end of infusion, 0.5, 1, 2, 6, 24, 96 and 168 h after end of infusion. Cohort 2: predose, immediately after end of infusion, 0.5, 1, 2, 4, 8, 24, 48, 96, 168, 264 and 336 h after end of infusion ]
7. PK: Area Under the Concentration-Time Curve From Time 0 to Infinity [AUC(0-inf)] of Necitumumab After a Single Dose [ Time Frame: Cycle 1, Day 1; Cohorts 1 and 3: predose, immediately after end of infusion, 0.5, 1, 2, 6, 24, 96 and 168 h after end of infusion. Cohort 2: predose, immediately after end of infusion, 0.5, 1, 2, 4, 8, 24, 48, 96, 168, 264 and 336 h after end of infusion ]
8. PK: Area Under the Concentration-Time Curve From Time 0 to 336 h Postdose [AUC(0-336)] of Necitumumab After Multiple Doses [ Time Frame: Cycle 1, Day 29; For Cohorts 1, 2 and 3: predose (prior to fourth infusion for Cohorts 1 and 3; prior to third infusion for Cohort 2), immediately after end of infusion, 0.5, 1, 2, 4, 8, 24, 48, 96, 168, 264 and 336 h after end of infusion ]
9. PK: Half-Life (t½) of Necitumumab After a Single Dose [ Time Frame: Cycle 1, Day 1; Cohorts 1 and 3: predose, immediately after end of infusion, 0.5, 1, 2, 6, 24, 96 and 168 h after end of infusion. Cohort 2: predose, immediately after end of infusion, 0.5, 1, 2, 4, 8, 24, 48, 96, 168, 264 and 336 h after end of infusion ]
10. PK: t½ of Necitumumab After Multiple Doses [ Time Frame: Cycle 1, Day 29; For Cohorts 1, 2 and 3: predose (prior to fourth infusion for Cohorts 1 and 3; prior to third infusion for Cohort 2), immediately after end of infusion, 0.5, 1, 2, 4, 8, 24, 48, 96, 168, 264 and 336 h after end of infusion ]
11. PK: Clearance (CL) of Necitumumab After a Single Dose [ Time Frame: Cycle 1, Day 1; Cohorts 1 and 3: predose, immediately after end of infusion, 0.5, 1, 2, 6, 24, 96 and 168 h after end of infusion. Cohort 2: predose, immediately after end of infusion, 0.5, 1, 2, 4, 8, 24, 48, 96, 168, 264 and 336 h after end of infusion ]
12. PK: CL of Necitumumab After Multiple Doses [ Time Frame: Cycle 1, Day 29; For Cohorts 1, 2 and 3: predose (prior to fourth infusion for Cohorts 1 and 3; prior to third infusion for Cohort 2), immediately after end of infusion, 0.5, 1, 2, 4, 8, 24, 48, 96, 168, 264 and 336 h after end of infusion ]
13. PK: Steady-State Volume of Distribution (Vss) of Necitumumab After Single Dose [ Time Frame: Cycle 1, Day 1; Cohorts 1 and 3: predose, immediately after end of infusion, 0.5, 1, 2, 6, 24, 96 and 168 h after end of infusion. Cohort 2: predose, immediately after end of infusion, 0.5, 1, 2, 4, 8, 24, 48, 96, 168, 264 and 336 h after end of infusion ]
14. PK: Vss of Necitumumab After Multiple Doses [ Time Frame: Cycle 1, Day 29; For Cohorts 1, 2 and 3: predose (prior to fourth infusion for Cohorts 1 and 3; prior to third infusion for Cohort 2), immediately after end of infusion, 0.5, 1, 2, 4, 8, 24, 48, 96, 168, 264 and 336 h after end of infusion ]</t>
  </si>
  <si>
    <t>CT0168_A2_001</t>
  </si>
  <si>
    <t>Experimental: necitumumab (cohort 2)</t>
  </si>
  <si>
    <t>Necitumumab 800 mg administered intravenously every 2 weeks of a 6-week cycle. after cycle 1, participants showing objective response or stable disease were to receive necitumumab at same dose and schedule until disease progression or other withdrawal criteria were met</t>
  </si>
  <si>
    <t>800 mg iv every 2 weeks</t>
  </si>
  <si>
    <t>CT0168_A3_001</t>
  </si>
  <si>
    <t>Experimental: necitumumab (cohort 3)</t>
  </si>
  <si>
    <t>Necitumumab 800 mg administered intravenously on days 1 and 8 every 3 weeks of a 6-week cycle. after cycle 1, participants showing objective response or stable disease were to receive necitumumab at same dose and schedule until disease progression or other withdrawal criteria were met</t>
  </si>
  <si>
    <t>800 mg iv days 1 and 8 every 3 weeks</t>
  </si>
  <si>
    <t>CT0052_A3_001</t>
  </si>
  <si>
    <t>CT0519_A2_001</t>
  </si>
  <si>
    <t>Experimental: reslizumab 110 mg: previous treatment reslizumab</t>
  </si>
  <si>
    <t>Participants who were administered reslizumab in the parent study, were administered reslizumab 110 mg by subcutaneous injection every 4 weeks for a total of 9 doses</t>
  </si>
  <si>
    <t>Reslizumab 110 mg sc every 4 weeks for 9 doses (previous treatment reslizumab participants )</t>
  </si>
  <si>
    <t>Injection site pain: 99 (None)
Injection site pain: 1 (Mild)
Injection site pain: 0 (Moderate)
Injection site pain: 0 (Severe)
Injection site erythema: 95.9 (None)
Injection site erythema: 3.6 (Mild)
Injection site erythema: 0.5 (Moderate)
Injection site erythema: 0 (Severe)
Injection site swelling: 96.9 (None)
Injection site swelling: 2.6 (Mild)
Injection site swelling: 0.5 (Moderate)
Injection site swelling: 0 (Severe)</t>
  </si>
  <si>
    <t>CT0653_A2_004</t>
  </si>
  <si>
    <t>Baseline Positive: Persistently positive Postbaseline</t>
  </si>
  <si>
    <t>CT0201</t>
  </si>
  <si>
    <t>NCT01290887</t>
  </si>
  <si>
    <t>CT0201_A2_002</t>
  </si>
  <si>
    <t>Experimental: previous reslizumab-treated subpopulation</t>
  </si>
  <si>
    <t>The subpopulation of particpants who were treated with reslizumab at a variety of dosages in the previous double-blind studies. these participants were treated with reslizumab 3.0 mg/kg intravenously once every 4 weeks ( +-7 days) for up to 24 months in this study</t>
  </si>
  <si>
    <t>Particpants who were treated with reslizumab in the previous study reslizumab 3.0 mg/kg iv once every 4 weeks</t>
  </si>
  <si>
    <t>• Ages Eligible for Study: 12 Years to 75 Years
• Written informed consent is obtained
• Patient must have completed treatment in a previous Cephalon-sponsored double-blind asthma exacerbation study or received at least 2 doses of study drug treatment in a pulmonary function study
• The patient must be willing and able to comply with study restrictions and to remain at the clinic for the required duration during the study period, and willing to return to the clinic for the follow-up evaluation as specified in this protocol.
other criteria may apply; please contact the investigator for more information</t>
  </si>
  <si>
    <t>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t>
  </si>
  <si>
    <t>1. Participants With Treatment-Emergent Adverse Events [ Time Frame: Day 1 (post-dose) to Week 65. The endpoint for adverse events was the last postbaseline observation, which included the 90 day follow-up visit. ]
2. Participants With Treatment-Emergent Potentially Clinically Significant (PCS) Abnormal Lab Values [ Time Frame: Weeks 4, 8, 24 and 48 ]
3. Participants With Treatment-Emergent Potentially Clinically Significant (PCS) Vital Signs Values [ Time Frame: Week 4 to Week 65 ]</t>
  </si>
  <si>
    <t>CT0169</t>
  </si>
  <si>
    <t>NCT01089725</t>
  </si>
  <si>
    <t>CT0169_A1_002</t>
  </si>
  <si>
    <t>Experimenatal: tanezumab 2.5 mg sc+ placebo iv</t>
  </si>
  <si>
    <t>Week 8</t>
  </si>
  <si>
    <t>Tanezumab (rn624 or pf-04383119) 2.5 milligram (mg) subcutaneous injection along with placebo matched to tanezumab intravenous infusion at baseline and week 8</t>
  </si>
  <si>
    <t>Tanezumab 2.5 mg sc + placebo matched to tanezumab iv at baseline and week 8</t>
  </si>
  <si>
    <t>Osteoarthritis
Arthritis
Pain</t>
  </si>
  <si>
    <t>Diagnosis of osteoarthritis (OA) of the knee according to American College of Rheumatology (ACR) criteria with a Kellgren- Lawrence score of greater than or equal to 2
18 years of age or greater
Two methods of birth control one of which must be barrier if of childbearing potential
Willing to discontinue pain medication except as permitted per protocol</t>
  </si>
  <si>
    <t>Human serum ADA samples were analyzed for the presence or absence of anti-tanezumab antibodies by using the semi-quantitative ELISA. Same participant may have positive ADA result at more than 1 time point</t>
  </si>
  <si>
    <t>Injection site reaction: 0.0
Infusion site reaction: 0.0</t>
  </si>
  <si>
    <t>1) Change From Baseline in Western Ontario and McMaster Universities Osteoarthritis Index (WOMAC) Pain Subscale Score at Week 16 [ Time Frame: Baseline, Week 16 ]
2) Change From Baseline in Western Ontario and McMaster Universities Osteoarthritis Index (WOMAC) Physical Function Subscale Score at Week 16 [ Time Frame: Baseline, Week 16 ]
3) Change From Baseline in Patient's Global Assessment (PGA) of Osteoarthritis Score at Week 16 [ Time Frame: Baseline, Week 16 ]</t>
  </si>
  <si>
    <t>CT0169_A2_002</t>
  </si>
  <si>
    <t>Experimenatal: tanezumab 5 mg sc+ placebo iv</t>
  </si>
  <si>
    <t>Tanezumab (rn624 or pf-04383119) 5 mg subcutaneous injection along with placebo matched to tanezumab intravenous infusion at baseline and week 8</t>
  </si>
  <si>
    <t>Tanezumab 5 mg sc+ placebo matched to tanezumab iv at baseline and week 8</t>
  </si>
  <si>
    <t>CT0169_A3_002</t>
  </si>
  <si>
    <t>Experimenatal: tanezumab 10 mg sc+ placebo iv</t>
  </si>
  <si>
    <t>Tanezumab (rn624 or pf-04383119) 10 mg subcutaneous injection along with placebo matched to tanezumab intravenous infusion at baseline and week 8</t>
  </si>
  <si>
    <t>Tanezumab 10 mg sc+ placebo matched to tanezumab iv at baseline and week 8</t>
  </si>
  <si>
    <t>CT0169_A4_002</t>
  </si>
  <si>
    <t>Experimenatal: tanezumab 10 mg iv+ placebo sc</t>
  </si>
  <si>
    <t>Tanezumab (rn624 or pf-04383119) 10 mg intravenous infusion along with placebo matched to tanezumab subcutaneous injection at baseline and week 8</t>
  </si>
  <si>
    <t>Tanezumab 10 mg iv + along with placebo matched to tanezumab scat baseline and week 8</t>
  </si>
  <si>
    <t>CT0169_A1_003</t>
  </si>
  <si>
    <t>Week 16</t>
  </si>
  <si>
    <t>CT0169_A2_003</t>
  </si>
  <si>
    <t>CT0169_A3_003</t>
  </si>
  <si>
    <t>CT0169_A4_003</t>
  </si>
  <si>
    <t>CT0169_A1_004</t>
  </si>
  <si>
    <t>Week 24</t>
  </si>
  <si>
    <t>CT0169_A2_004</t>
  </si>
  <si>
    <t>CT0169_A3_004</t>
  </si>
  <si>
    <t>CT0169_A4_004</t>
  </si>
  <si>
    <t>CT0170</t>
  </si>
  <si>
    <t>NCT01101061</t>
  </si>
  <si>
    <t>CT0170_A1_001</t>
  </si>
  <si>
    <t>Japanese women: placebo</t>
  </si>
  <si>
    <t>Japanese participants received a single dose of placebo sc</t>
  </si>
  <si>
    <t>• Japanese subjects must be first (4 grandparents, biologic parents and subject born in Japan), second (4 grandparents and biological parents born in Japan) or third (4 grandparents born in Japan) generation Japanese
• Body mass index &lt;= 25 kg/m2 inclusive at screening
•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t>
  </si>
  <si>
    <t>Participants who were negative for anti-romosozumab binding antibodies at baseline with a positive result at any time post-baseline</t>
  </si>
  <si>
    <t>Injection site pruritus (Other adverse events, Frequency Threshold 5%): 16.67</t>
  </si>
  <si>
    <t>1. Number of Participants With Adverse Events [ Time Frame: Participants who received a 1 or 3 mg/kg dose (romosozumab or placebo) were followed for 2 months (day 57) after study drug administration and participants who received 5 mg/kg were followed for 3 months (day 85) for safety assessments. ]
2. Number of Participants Who Developed Anti-romosozumab Binding Antibodies [ Time Frame: Day 29, and end of study (day 57 for participants assigned to 1 or 3 mg/kg romosozumab/placebo or day 85 for participants assigned to 5 mg/kg romosozumab/placebo) ]
3. Serum Calcium Levels [ Time Frame: Baseline, days 2, 3, 4, 6, 8, 12, 22, 29, 43, 57, 71, and 85 ]
4. Serum Intact Parathyroid Hormone (iPTH) Levels [ Time Frame: Baseline and days 2, 3, 4, 6, 8, 12, 22, 29, 43, 57, 71, and 85 ]</t>
  </si>
  <si>
    <t>CT0170_A2_001</t>
  </si>
  <si>
    <t>Japanese: romosozumab 1 mg/kg</t>
  </si>
  <si>
    <t>Japanese women in cohorts 1 participants received a single dose of 1 mg/kg romosozumab sc</t>
  </si>
  <si>
    <t>Romosozumab: 1 mg/kg sc</t>
  </si>
  <si>
    <t>Injection site pruritus (Other adverse events, Frequency Threshold 5%): 0</t>
  </si>
  <si>
    <t>CT0170_A3_001</t>
  </si>
  <si>
    <t>Japanese women: romosozumab 3 mg/kg</t>
  </si>
  <si>
    <t>Japanese women in cohorts 1 participants received a single dose of 3 mg/kg romosozumab sc</t>
  </si>
  <si>
    <t>Romosozumab: 3 mg/kg sc</t>
  </si>
  <si>
    <t>CT0170_A4_001</t>
  </si>
  <si>
    <t>Japanese women: romosozumab 5 mg/kg</t>
  </si>
  <si>
    <t>Japanese women in cohorts 1 participants received a single dose of 5 mg/kg romosozumab sc</t>
  </si>
  <si>
    <t>Romosozumab: 5 mg/kg sc</t>
  </si>
  <si>
    <t>CT0170_A5_001</t>
  </si>
  <si>
    <t>Non-japanese women: placebo</t>
  </si>
  <si>
    <t>Non-japanese participants received a single dose of placebo sc</t>
  </si>
  <si>
    <t>CT0170_A6_001</t>
  </si>
  <si>
    <t>Non-japanese women: romosozumab 3 mg/kg</t>
  </si>
  <si>
    <t>Non-japanese women in cohort 3, participants received a single dose of 3 mg/kg romosozumab sc</t>
  </si>
  <si>
    <t>CT0171</t>
  </si>
  <si>
    <t>NCT01107457</t>
  </si>
  <si>
    <t>CT0171_A1_001</t>
  </si>
  <si>
    <t>Experimental: 10mg ixekizumab</t>
  </si>
  <si>
    <t>Part a</t>
  </si>
  <si>
    <t>10 mg ixekizumab given sc on weeks 0, 2, 4, 8, 12 and 16 for a total of six administrations</t>
  </si>
  <si>
    <t>10mg on weeks 0, 2, 4, 8, 12 and 16</t>
  </si>
  <si>
    <t>•Adults with age 18 Years and older
1. Inclusion Criteria Common to Both Part A:
•Participant must have active plaque psoriasis covering at least 10% body surface area and a PASI score of at least 12 at screening and at randomization
•Participant is a candidate for systemic therapy
•Participant has a Static Physician's Global Assessment (sPGA) score of at least 3 at screening and at randomization
2. Inclusion Criterion Specific to Part B
•Participant has completed the treatment period for part A (at least through week 20)
3. Inclusion Criterion Specific to Part C
•Participant has completed the treatment period for part B</t>
  </si>
  <si>
    <t>Percentage was calculated based on the number of evaluable participants and was calculated by number of participants with treatment-emergent positive anti-ixekizumab antibodies / number of evaluable participantsx100%</t>
  </si>
  <si>
    <t>Injection site reaction: 0
Hypersensitivity: 3.57</t>
  </si>
  <si>
    <t>1. Percentage of Participants Achieving Psoriasis Area and Severity Index &gt;=75% (PASI 75) Improvement [ Time Frame: Week 12 ]
2. Percentage of PASI Improvement From Baseline to 12 Week Endpoint [ Time Frame: Baseline to Week 12 ]</t>
  </si>
  <si>
    <t>CT0171_A2_001</t>
  </si>
  <si>
    <t>Experimental: 25mg ixekizumab</t>
  </si>
  <si>
    <t>25 mg ixekizumab given sc on weeks 0, 2, 4, 8, 12 and 16 for a total of six administrations</t>
  </si>
  <si>
    <t>25mg on weeks 0, 2, 4, 8, 12 and 16</t>
  </si>
  <si>
    <t>Injection site reaction: 10
Hypersensitivity: 0</t>
  </si>
  <si>
    <t>CT0171_A3_001</t>
  </si>
  <si>
    <t>Experimental: 150mg ixekizumab</t>
  </si>
  <si>
    <t>150 mg ixekizumab given sc on weeks 0, 2, 4, 8, 12 and 16 for a total of six administrations</t>
  </si>
  <si>
    <t>150mg on weeks 0, 2, 4, 8, 12 and 16</t>
  </si>
  <si>
    <t>Injection site reaction: 7.14
Hypersensitivity: 0</t>
  </si>
  <si>
    <t>CT0171_A4_001</t>
  </si>
  <si>
    <t>Experimental: 75mg ixekizumab</t>
  </si>
  <si>
    <t>75 mg ixekizumab given sc on weeks 0, 2, 4, 8, 12 and 16 for a total of six administrations</t>
  </si>
  <si>
    <t>75mg on weeks 0, 2, 4, 8, 12 and 16</t>
  </si>
  <si>
    <t>Injection site reaction: 3.45
Hypersensitivity: 0</t>
  </si>
  <si>
    <t>CT0171_A5_001</t>
  </si>
  <si>
    <t>Placebo given on weeks 0, 2, 4, 8, 12 and 16 for a total of six administrations</t>
  </si>
  <si>
    <t>Placebo on weeks 0, 2, 4, 8, 12 and 16</t>
  </si>
  <si>
    <t>Injection site reaction: 0
Hypersensitivity: 3.7</t>
  </si>
  <si>
    <t>CT0475_A2_003</t>
  </si>
  <si>
    <t>CT0538</t>
  </si>
  <si>
    <t>NCT03248531</t>
  </si>
  <si>
    <t>CT0538_A1_002</t>
  </si>
  <si>
    <t>Anti-Bimekizumab Antibodies</t>
  </si>
  <si>
    <t>Experimental: bimekizumab</t>
  </si>
  <si>
    <t>Treatment period (week 2)</t>
  </si>
  <si>
    <t>Participants received one bimekizumab 640 mg sc injection as loading dose started from baseline, followed by bimekizumab 320 mg sc injections at weeks 2, 4, 6, 8 and 10 participants also received matching placebo sc injections at week 5, 7 and 9 to maintain study blinding</t>
  </si>
  <si>
    <t>640 mg loading dose
320 mg at weeks 2, 4, 6, 8, 10</t>
  </si>
  <si>
    <t>Hidradenitis Suppurativa</t>
  </si>
  <si>
    <t>• Adult subjects (18 to 70 years of age, inclusive) must have a diagnosis of HS for at least 1 year prior to Baseline
• Stable HS for at least 2 months prior to Screening and also at the Baseline Visit
• Inadequate response to at least a 3-month study of an oral antibiotic for treatment of HS
• Total abscess and inflammatory nodule count &gt;=3 at the Baseline Visit
• Subject must agree to daily use (and throughout the entirety of the study) of 1 pre-specified over-the-counter topical antiseptics on their HS lesions
•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
• Male subjects must be willing to use a method of contraception when sexually active, up till 20 weeks after the last administration of study medication</t>
  </si>
  <si>
    <t>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t>
  </si>
  <si>
    <t>Percentage of Participants Achieving Clinical Response as Measured by Hidradenitis Suppurativa Clinical Response (HiSCR) at Week 12 [ Time Frame: Week 12 ]</t>
  </si>
  <si>
    <t>CT0331_A2_001</t>
  </si>
  <si>
    <t>Experimental: tocilizumab in combination with methotrexate or other dmards</t>
  </si>
  <si>
    <t>Participants received a weekly sc injection of tocilizumab 162 mg in combination with methotrexate or other non-biologic disease modifying anti-rheumatic drugs (dmards) for 52 weeks</t>
  </si>
  <si>
    <t>Tocilizumab 162 mg qw sc in combination with methotrexate or other non-biologic disease modifying anti-rheumatic drugs (dmards)</t>
  </si>
  <si>
    <t>Methotrexate, Nbdmards</t>
  </si>
  <si>
    <t>CT0196</t>
  </si>
  <si>
    <t>NCT01285323</t>
  </si>
  <si>
    <t>CT0196_A1_001</t>
  </si>
  <si>
    <t>Experimental: reslizumab 3.0 mg/kg</t>
  </si>
  <si>
    <t>Reslizumab 3.0 mg/kg administered intravenously once every 4 weeks ( +-7 days) for a total of 13 doses</t>
  </si>
  <si>
    <t>Reslizumab 3.0 mg/kg once every 4 weeks</t>
  </si>
  <si>
    <t>•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
• Written informed consent is obtained. Patients 12 through 17 years old, where participating, must provide assent
• The patient is in reasonable health (except for diagnosis of asthma) as judged by the investigator, and as determined by a medical history, medical examination, ECG evaluation (at screening), serum chemistry, hematology, and urinalysis
•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
• Patients who experience an asthma exacerbation during the screening period will be considered to have failed screening and cannot be randomly assigned to study drug. Patients may be rescreened 1 time only</t>
  </si>
  <si>
    <t>Counts of participants with a positive anti-drug antibody (ADA) response during treatment is offered for the experimental treatment arm. Blood samples were collected for determination of ADAs before study drug infusion</t>
  </si>
  <si>
    <t>1. Frequency of Clinical Asthma Exacerbations (CAEs) During 12 Months of Treatment [ Time Frame: Day 1 to Month 12 ]
2. Frequency of Each of the Two Criteria for Clinical Asthma Exacerbations (CAEs) [ Time Frame: Day 1 to Month 12 ]</t>
  </si>
  <si>
    <t>CT0172</t>
  </si>
  <si>
    <t>NCT01109940</t>
  </si>
  <si>
    <t>CT0172_A1_002</t>
  </si>
  <si>
    <t>Dose group 1</t>
  </si>
  <si>
    <t>Treatment period: week 8</t>
  </si>
  <si>
    <t>Participants received 3 milligrams per kilogram (mg/kg) of intravenous (iv) secukinumab for every 4 weeks up to one year in the extension study (csecukinumab (ain457)a2209e1 [nct01109940]) and who received secukinumab 2x10 mg/kg in the core study (csecukinumab (ain457)a2209 [nct00809159])</t>
  </si>
  <si>
    <t>Secukinumab 3 mg/kg iv q4w up to 1 year in the extension study
secukinumab 2x10 mg/kg in the core study</t>
  </si>
  <si>
    <t>Ankylosing Spondylitis</t>
  </si>
  <si>
    <t>Ages Eligible for Study: 18 Years to 65 Years (Adult, Older Adult)
Patients who took part and completed in the core CSecukinumab (AIN457)A2209 study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
No improvement (compared with the core study baseline) in two out of the following four domains: patient global assessment, pain, BASFI and the mean of the two morning stiffness questions from the BASDAI. OR
Deterioration (compared with the core study baseline) in one of the four domains (deterioration defined as &gt;=20% worsening and an absolute worsening of &gt;=1 unit)</t>
  </si>
  <si>
    <t>Immunogenicity (anti-drug antibodies) was assessed using an MSD bridging assay and a 3-tiered approach (screening, confirmation, titration)</t>
  </si>
  <si>
    <t>Number of Participants Reported Adverse Events (AE's) [ Time Frame: From start of the study up to 64 weeks ]</t>
  </si>
  <si>
    <t>CT0172_A2_002</t>
  </si>
  <si>
    <t>Dose group 2</t>
  </si>
  <si>
    <t>Participants received 3 mg/kg of iv secukinumab for every 4 weeks up to one year in the extension study (csecukinumab (ain457)a2209e1 [nct01109940]) and who received secukinumab 2x1.0 mg/kg in the core study (csecukinumab (ain457)a2209 [nct00809159])</t>
  </si>
  <si>
    <t>Secukinumab 3 mg/kg iv q4w up to 1 year in the extension study
secukinumab 2x1.0 mg/kg in the core study</t>
  </si>
  <si>
    <t>CT0172_A3_002</t>
  </si>
  <si>
    <t>Dose group 3</t>
  </si>
  <si>
    <t>Participants received 3 mg/kg of iv secukinumab for every 4 weeks up to one year in the extension study (csecukinumab (ain457)a2209e1 [nct01109940]) and who received secukinumab 2x0.1 mg/kg in the core study (csecukinumab (ain457)a2209 [nct00809159])</t>
  </si>
  <si>
    <t>Secukinumab 3 mg/kg iv q4w up to 1 year in the extension study
secukinumab 2x0.1 mg/kg in the core study</t>
  </si>
  <si>
    <t>CT0172_A4_002</t>
  </si>
  <si>
    <t>Secukinumab/placebo</t>
  </si>
  <si>
    <t>Participants received 3 mg/kg of iv secukinumab for every 4 weeks up to one year in the extension study (csecukinumab (ain457)a2209e1 [nct01109940]) and who received placebo in the core study (csecukinumab (ain457)a2209 [nct00809159])</t>
  </si>
  <si>
    <t>Secukinumab 3 mg/kg iv q4w up to 1 year in the extension study
placebo in the core study</t>
  </si>
  <si>
    <t>CT0172_A1_003</t>
  </si>
  <si>
    <t>Treatment period: week 24</t>
  </si>
  <si>
    <t>CT0172_A2_003</t>
  </si>
  <si>
    <t>CT0172_A3_003</t>
  </si>
  <si>
    <t>CT0172_A4_003</t>
  </si>
  <si>
    <t>CT0172_A1_004</t>
  </si>
  <si>
    <t>Treatment period: week 40</t>
  </si>
  <si>
    <t>CT0172_A2_004</t>
  </si>
  <si>
    <t>CT0172_A3_004</t>
  </si>
  <si>
    <t>CT0172_A4_004</t>
  </si>
  <si>
    <t>CT0172_A1_005</t>
  </si>
  <si>
    <t>Treatment period: week 64</t>
  </si>
  <si>
    <t>Catheter site inflammation: 0</t>
  </si>
  <si>
    <t>CT0172_A2_005</t>
  </si>
  <si>
    <t>Catheter site inflammation: 12.5</t>
  </si>
  <si>
    <t>CT0172_A3_005</t>
  </si>
  <si>
    <t>CT0172_A4_005</t>
  </si>
  <si>
    <t>CT0173</t>
  </si>
  <si>
    <t>NCT01127893</t>
  </si>
  <si>
    <t>CT0173_A1_001</t>
  </si>
  <si>
    <t>Treatment period(baseline-early termination day 107)</t>
  </si>
  <si>
    <t>Participants who had previously received tanezumab (rn624 or pf-04383119) 2.5 mg subcutaneous injection every 8 weeks in parent study a4091027 (nct01089725), received single dose of tanezumab 2.5 mg subcutaneous injection on day 1</t>
  </si>
  <si>
    <t>Tanezumab 2.5 mg every 8 weeks
tanezumab 2.5 mg subcutaneous injection on day 1</t>
  </si>
  <si>
    <t>18 Years to 99 Years (Adult, Older Adult)
Must have participated in specific Phase 3 parent study</t>
  </si>
  <si>
    <t>Number of Participants With Adverse Events (AEs) and Serious Adverse Events (SAEs) [ Time Frame: Baseline up to Early Termination (Day 107) ]
Number of Participants With Clinically Significant Laboratory Abnormalities [ Time Frame: Baseline up to Early Termination (Day 107) ]
Number of Participants With Clinically Significant Electrocardiogram (ECG) Abnormalities [ Time Frame: Baseline up to Early Termination (Day 107) ]
Number of Participants With Neurologic Examination Abnormalities [ Time Frame: Baseline up to Early Termination (Day 107) ]
Number of Participants With Anti-Drug (Tanezumab) Antibody (ADA) [ Time Frame: Baseline up to Early Termination (Day 107) ]
Number of Participants With Injection Site Reactions [ Time Frame: Baseline up to Early Termination (Day 107) ]</t>
  </si>
  <si>
    <t>CT0174</t>
  </si>
  <si>
    <t>NCT01132612</t>
  </si>
  <si>
    <t>CT0174_A1_001</t>
  </si>
  <si>
    <t>Experimental: secukinumab</t>
  </si>
  <si>
    <t>Secukinumab 150 mg subcutaneous (sc) administered at week 1 (baseline) of the extension study and every 12 weeks thereafter</t>
  </si>
  <si>
    <t>Secukinumab: 150 mg sc at week 1 (baseline) of the extension study and q12w thereafter</t>
  </si>
  <si>
    <t>Plaque Type Psoriasis</t>
  </si>
  <si>
    <t>Ages Eligible for Study: 18 Years and older (Adult, Older Adult)
Patients who completed the core study CSecukinumab (AIN457)A2211. A patient is defined as having completed the core study if he/she completed the study up to and including visit 13 (F4) of the core study
Patients must be able to understand and communicate with the investigator and comply with the requirement of the study and must given written, signed and dated informed consent before any study assessment is performed.
Patients must be expected to benefit from the ongoing treatment with Secukinumab (AIN457), as assessed by the patient and investigator
Male patients must consent to practice reliable contraception during the study and for 16 weeks after the last dose of study drug administration Note: Due to new data available from the toxicology studies, the need for male contraception was removed</t>
  </si>
  <si>
    <t>Describes the number of participants tested positive for anti-secukinumab antibodies. It refers to the number of participants who had no positive values at baseline but developed them only after start of secukinumab treatment</t>
  </si>
  <si>
    <t>Number of Participants With Adverse Events, Serious Adverse Events and Deaths [ Time Frame: up to week 351 ]</t>
  </si>
  <si>
    <t>CT0174_A2_001</t>
  </si>
  <si>
    <t>Placebo administered at week 1 (baseline) of the extension study and every 12 weeks thereafter. if relapse, then switch to secukinumab 150 mg sc administered every 4 weeks</t>
  </si>
  <si>
    <t>Placebo administered at week 1 (baseline) of the extension study q12w thereafter
if relapse, then switch to secukinumab 150 mg sc q4w</t>
  </si>
  <si>
    <t>CT0174_A1_002</t>
  </si>
  <si>
    <t>Open label period</t>
  </si>
  <si>
    <t>Secukinumab 150 mg sc administered every 4 weeks</t>
  </si>
  <si>
    <t>Secukinumab 150 mg sc q4w</t>
  </si>
  <si>
    <t>CT0175</t>
  </si>
  <si>
    <t>NCT01133522</t>
  </si>
  <si>
    <t>CT0175_A1_001</t>
  </si>
  <si>
    <t>Anti-Evolocumab Antibodies</t>
  </si>
  <si>
    <t>Participants on low-to-moderate dose statin therapy received placebo subcutaneous injections matching active investigational product in volume and frequency</t>
  </si>
  <si>
    <t>Cardiovascular</t>
  </si>
  <si>
    <t>Hyperlipidemia</t>
  </si>
  <si>
    <t>Men and women ages 18 to 70 years (inclusive) at the time of screening with hyperlipidemia
Body mass index (BMI) &gt;=18 and &lt;= 35 kg/m^2 at the time of screening
Low-density lipoprotein cholesterol (LDL-C) level of 70-220 mg/dL (inclusive) at screening as measured by direct assay
For Cohorts 1-5: On a stable dose of rosuvastatin (Crestor) &lt; 40 mg/day, atorvastatin (Lipitor) &lt; 80 mg/day, or simvastatin (Zocor) 20-80 mg/day for ≥ 1 month prior to enrollment and expected to remain on this dose for the remainder of the study
For Cohort 6: On a stable dose of rosuvastatin (Crestor) 40 mg/day or atorvastatin (Lipitor) 80 mg/day for &gt;= 1 month prior to enrollment and expected to remain on this dose for the remainder of the study
For Cohort 7: Diagnosis of heterozygous familial hypercholesterolemia, based on a score of &gt;= 9 points using the World health Organization (WHO) criteria</t>
  </si>
  <si>
    <t>Electrochemiluminescence (ECL)-based immunoassay</t>
  </si>
  <si>
    <t>Injection Site Pain (Threshold 5%): 0
Injection Site Reaction (Threshold 5%): 0</t>
  </si>
  <si>
    <t>Number of Participants With Adverse Events [ Time Frame: From the first dose of study drug until Day 85 ]
Number of Participants With Anti-Evolocumab Antibodies [ Time Frame: From the first dose of study drug until Day 85 ]</t>
  </si>
  <si>
    <t>CT0175_A2_001</t>
  </si>
  <si>
    <t>Experimental: evolocumab 14 mg qw × 6</t>
  </si>
  <si>
    <t>Participants on low-to-moderate-dose stain therapy received evolocumab 14 mg subcutaneous injection once weekly for 6 weeks</t>
  </si>
  <si>
    <t>Evolocumab 14 mg</t>
  </si>
  <si>
    <t>CT0175_A3_001</t>
  </si>
  <si>
    <t>Experimental: evolocumab 35 mg qw × 6</t>
  </si>
  <si>
    <t>Participants on low-to-moderate-dose statin therapy received evolocumab 35 mg subcutaneous injection once weekly for 6 weeks</t>
  </si>
  <si>
    <t>Evolocumab 35 mg</t>
  </si>
  <si>
    <t>CT0175_A4_001</t>
  </si>
  <si>
    <t>Experimental: evolocumab 140 mg q2w × 3</t>
  </si>
  <si>
    <t>Participants on low-to-moderate-dose statin therapy received evolocumab 140 mg subcutaneous injection every 2 weeks for 6 weeks</t>
  </si>
  <si>
    <t>Evolocumab 140 mg</t>
  </si>
  <si>
    <t>CT0175_A5_001</t>
  </si>
  <si>
    <t>Experimental: evolocumab 280 mg q2w × 3</t>
  </si>
  <si>
    <t>Participants on low-to-moderate-dose statin therapy received evolocumab 280 mg subcutaneous injection every 2 weeks for 6 weeks</t>
  </si>
  <si>
    <t>Evolocumab 280 mg</t>
  </si>
  <si>
    <t>Injection Site Pain (Threshold 5%): 16.67
Injection Site Reaction (Threshold 5%): 16.67</t>
  </si>
  <si>
    <t>CT0175_A6_001</t>
  </si>
  <si>
    <t>Experimental: evolocumab 420 mg q4w × 2</t>
  </si>
  <si>
    <t>Participants on low-to-moderate-dose statin therapy received evolocumab 420 mg subcutaneous injection every 4 weeks for 8 weeks</t>
  </si>
  <si>
    <t>Evolocumab 420 mg</t>
  </si>
  <si>
    <t>CT0175_A7_001</t>
  </si>
  <si>
    <t>Experimental: high dose statin - placebo</t>
  </si>
  <si>
    <t>Participants on high-dose statin therapy received placebo subcutaneous injection every 2 weeks for 6 weeks</t>
  </si>
  <si>
    <t>Injection Site Pain (Threshold 5%): 50
Injection Site Reaction (Threshold 5%): 0</t>
  </si>
  <si>
    <t>CT0175_A8_001</t>
  </si>
  <si>
    <t>Experimental: high dose statin - evolocumab 140 mg q2w × 3</t>
  </si>
  <si>
    <t>Participants on high-dose statin therapy received evolocumab 140 mg subcutaneous injection every 2 weeks for 6 weeks</t>
  </si>
  <si>
    <t>CT0175_A9_001</t>
  </si>
  <si>
    <t>Experimental: hefh - placebo</t>
  </si>
  <si>
    <t>Participants diagnosed with hefh received placebo subcutaneous injection every 2 weeks for 6 weeks</t>
  </si>
  <si>
    <t>CT0175_A10_001</t>
  </si>
  <si>
    <t>Experimental: hefh - evolocumab 140 mg q2w × 3</t>
  </si>
  <si>
    <t>Participants diagnosed with hefh received evolocumab 140 mg subcutaneous injection every 2 weeks for 6 weeks</t>
  </si>
  <si>
    <t>CT0176</t>
  </si>
  <si>
    <t>NCT01154231</t>
  </si>
  <si>
    <t>CT0176_A1_001</t>
  </si>
  <si>
    <t>Benefix (nonacog alfa)</t>
  </si>
  <si>
    <t>Participants, who received benefix injection intravenously as indicated in the approved local product document, were observed for periods of 1 year for ptps and 2 years for pups. the dosage can be adjusted as per physician's discretion</t>
  </si>
  <si>
    <t>All patients with hemophilia B scheduled to receive treatment with BeneFIX will be eligible for the surveillance
No patient will be excluded because of prior inhibitor history; however, complete patient history and demographics will be collected
Ages Eligible for Study: Child, Adult, Older Adult</t>
  </si>
  <si>
    <t>Injection site pruritis: 0.32</t>
  </si>
  <si>
    <t>Number of Bleeding Episodes (Annual Bleeding Event Rate) During Periodic Replacement Therapy [ Time Frame: 2 years for PTPs, 1 year for PUPs ]
Number of Administrations Required for Hemostasis for Bleeding Events [ Time Frame: 2 years for PTPs, 1 year for PUPs ]</t>
  </si>
  <si>
    <t>CT0177</t>
  </si>
  <si>
    <t>NCT01163851</t>
  </si>
  <si>
    <t>CT0177_A1_001</t>
  </si>
  <si>
    <t>Anti-Bococizumab Antibodies</t>
  </si>
  <si>
    <t>Bococizumab (rn316) 4mg/kg + atorvastatin</t>
  </si>
  <si>
    <t>Participants received single intravenous infusion dose of bococizumab (rn316) 4 milligram per kilogram (mg/kg) on day 4 along with sponsor provided atorvastatin 40 milligram (mg) tablet orally once daily from day 1 to 7. participants were on self-administered stable atorvastatin therapy, 40 mg orally once daily prior to day 1 and after treatment phase (day 7). participants were followed up to day 64</t>
  </si>
  <si>
    <t>Bococizumab (rn316) 4 mg/kg single iv infusion on day 4
atorvastatin 40 mg od from day 1 to 7</t>
  </si>
  <si>
    <t>Hypercholesterolemia
Dyslipidemia</t>
  </si>
  <si>
    <t>Atorvastatin</t>
  </si>
  <si>
    <t>• Adults aged 18 to 80 years old
• On stable doses of atorvastatin (40 mg daily) for 45 days prior to Day 1
• BMI 18.5 to 40 kg/m2 inclusive, and body weight equal or lower than 150 kg</t>
  </si>
  <si>
    <t>Results with titer value &gt;=4.32 nanogram per milliliter of anti-Bococizumab antibodies were counted as positive</t>
  </si>
  <si>
    <t>Injection site erythema: 8.33</t>
  </si>
  <si>
    <t>1. Area Under the Curve From Time Zero to Last Quantifiable Concentration (AUClast) of Bococizumab [ Time Frame: 0 (pre-dose on Day 4), 1, 4, 8 and 12 hours (hrs) post intravenous Bococizumab (RN316) dose, pre atorvastatin dose on Day 5, 6, 7, 15, 22, 29, 36, 43, 50, 57 and 64 ]
2. Time to Reach Maximum Observed Plasma Concentration (Tmax) of Bococizumab [ Time Frame: 0 (pre-dose on Day 4), 1, 4, 8 and 12 hours (hrs) post intravenous Bococizumab (RN316) dose, pre atorvastatin dose on Day 5, 6, 7, 15, 22, 29, 36, 43, 50, 57 and 64 ]
3. Maximum Observed Plasma Concentration (Cmax) of Bococizumab [ Time Frame: 0 (pre-dose on Day 4), 1, 4, 8 and 12 hours (hrs) post intravenous Bococizumab (RN316) dose, pre atorvastatin dose on Day 5, 6, 7, 15, 22, 29, 36, 43, 50, 57 and 64 ]
4. Plasma Decay Half-Life (t1/2) of Bococizumab [ Time Frame: 0 (pre-dose on Day 4), 1, 4, 8 and 12 hours (hrs) post intravenous Bococizumab (RN316) dose, pre atorvastatin dose on Day 5, 6, 7, 15, 22, 29, 36, 43, 50, 57 and 64 ]
5. Systemic Clearance (CL) of Bococizumab [ Time Frame: 0 (pre-dose on Day 4), 1, 4, 8 and 12 hours (hrs) post intravenous Bococizumab (RN316) dose, pre atorvastatin dose on Day 5, 6, 7, 15, 22, 29, 36, 43, 50, 57 and 64 ]
6. Volume of Distribution at Steady State (Vss) of Bococizumab [ Time Frame: 0 (pre-dose on Day 4), 1, 4, 8 and 12 hours (hrs) post intravenous Bococizumab (RN316) dose, pre atorvastatin dose on Day 5, 6, 7, 15, 22, 29, 36, 43, 50, 57 and 64 ]
7. Area Under the Curve From Time Zero to Extrapolated Infinite Time (AUC0-inf) of Bococizumab [ Time Frame: 0 (pre-dose on Day 4), 1, 4, 8 and 12 hours (hrs) post intravenous Bococizumab (RN316) dose, pre atorvastatin dose on Day 5, 6, 7, 15, 22, 29, 36, 43, 50, 57 and 64 ]
8. Area Under the Curve From Time Zero to End of Dosing Interval (AUCtau) of Atorvastatin [ Time Frame: 0 (pre-dose), 0.25, 0.5, 1, 2, 3, 4, 6, 8 and 12 hrs post-dose on Day 4 ]
9. Time to Reach Maximum Observed Plasma Concentration (Tmax) of Atorvastatin [ Time Frame: 0 (pre-dose), 0.25, 0.5, 1, 2, 3, 4, 6, 8 and 12 hrs post-dose on Day 4, pre atorvastatin dose on Day 5, 6 and 7 ]
10. Maximum Observed Plasma Concentration (Cmax) of Atorvastatin [ Time Frame: 0 (pre-dose), 0.25, 0.5, 1, 2, 3, 4, 6, 8 and 12 hrs post-dose on Day 4, pre atorvastatin dose on Day 5, 6 and 7 ]
11. Plasma Decay Half-Life (t1/2) of Atorvastatin [ Time Frame: 0 (pre-dose), 0.25, 0.5, 1, 2, 3, 4, 6, 8 and 12 hrs post-dose on Day 4, pre atorvastatin dose on Day 5, 6 and 7 ]
12. Apparent Oral Clearance (CL/F) of Atorvastatin [ Time Frame: 0 (pre-dose), 0.25, 0.5, 1, 2, 3, 4, 6, 8 and 12 hrs post-dose on Day 4 ]
13.Apparent Volume of Distribution (Vz/F) of Atorvastatin [ Time Frame: 0 (pre-dose), 0.25, 0.5, 1, 2, 3, 4, 6, 8 and 12 hrs post-dose on Day 4 ]</t>
  </si>
  <si>
    <t>CT0177_A2_001</t>
  </si>
  <si>
    <t>Bococizumab (rn316) 0.5mg/kg + atorvastatin</t>
  </si>
  <si>
    <t>Participants received single intravenous infusion dose of bococizumab (rn316) 0.5 mg/kg on day 4 along with sponsor provided atorvastatin 40 mg tablet orally once daily from day 1 to 7. participants were on self-administered stable atorvastatin therapy, 40 mg orally once daily prior to day 1 and after treatment phase (day 7). participants were followed up to day 64</t>
  </si>
  <si>
    <t>Bococizumab (rn316) 0.5 mg/kg single iv infusion on day 4
atorvastatin 40 mg od from day 1 to 7</t>
  </si>
  <si>
    <t>Injection site erythema: 0</t>
  </si>
  <si>
    <t>CT0178</t>
  </si>
  <si>
    <t>NCT01168973</t>
  </si>
  <si>
    <t>CT0178_A1_001</t>
  </si>
  <si>
    <t>Experimental: ramucirumab + docetaxel</t>
  </si>
  <si>
    <t>Treatmnet period</t>
  </si>
  <si>
    <t>On day 1 of each 21-day cycle, participants received ramucirumab drug product (dp) followed by docetaxel. treatment continued until disease progression, unacceptable toxicity, or other withdrawal criteria were met
ramucirumab dp: 10 milligrams per kilogram (mg/kg) administered intravenously.
docetaxel: 75 milligrams per square meter (mg/m2) (60 mg/m2 for the countries of korea and taiwan only, with protocol amendment dated 22 may 2012) administered intravenously</t>
  </si>
  <si>
    <t>Ramucirumab dp 10 mg/kg iv on day 1 of each 21-day cycle
docetaxel 75 mg/m2 (60 mg/m2 for the countries of korea and taiwan only) iv on day 1 of each 21-day cycle</t>
  </si>
  <si>
    <t>Docetaxel</t>
  </si>
  <si>
    <t>Disease progression during or after one prior first-line platinum-based chemotherapy with or without maintenance therapy
Prior bevacizumab as first-line and/or maintenance therapy is allowed
Signed informed consent
Eastern Cooperative Oncology Group (ECOG) performance status of 0-1
Histologically or cytologically confirmed NSCLC
Stage IV NSCLC disease
Participants have measurable or nonmeasurable disease
Adequate organ function, defined as:
--Total bilirubin less than or equal to Upper Limit of Normal (ULN),
--Aspartate Aminotransferase (AST) and Alanine Aminotransaminase (ALT) less than or equal to 2.5 x ULN, or less than or equal to 5 x ULN if the transferase elevation is due to liver metastases,
--Serum creatinine less than or equal to 1.5 x ULN or calculated creatinine clearance greater than or equal to 50 milliliters per minute (ml/min) (per the Cockcroft-Gault formula or equivalent and/or 24-hour urine collection),
--Absolute Neutrophil Count (ANC) greater than or equal to 1.5 x 10^3/microliters (uL), hemoglobin greater than or equal to 10.0 grams/deciliter (g/dL), and platelets greater than or equal to 100 x 10^3/uL,
--Adequate coagulation function as defined by International Normalized Ratio (INR) less than or equal to 1.5, or prothrombin time and partial thromboplastin time less than or equal to 1.5 x ULN.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
Urinary protein is less than or equal to 1+ on dipstick or routine urinalysis. If urine dipstick or routine analysis indicates proteinuria greater than or equal to 2+, a 24-hour urine must be collected and must demonstrate less than 1000 milligrams (mg) of protein
Participants of reproductive potential (both sexes) must agree to use reliable method of birth control (hormonal or barrier methods) during the study period and at least 12 weeks after the last dose of study therapy
Life expectancy of greater than or equal to 3 months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t>
  </si>
  <si>
    <t>Drug hypersensitivity (Serious Adverse events): 0.16</t>
  </si>
  <si>
    <t>1) Overall Survival [ Time Frame: Randomization to date of death from any cause (up to 34 months)]</t>
  </si>
  <si>
    <t>CT0178_A2_001</t>
  </si>
  <si>
    <t>Placebo comparator: placebo + docetaxel</t>
  </si>
  <si>
    <t>On day 1 of each 21-day cycle, participants received placebo followed by docetaxel. treatment continued until disease progression, unacceptable toxicity, or other withdrawal criteria were met
placebo (matching ramucirumab dp): 10 mg/kg administered intravenously
docetaxel: 75 mg/m2 (60 mg/m2 for the countries of korea and taiwan only, with protocol amendment dated 22 may 2012) administered intravenously</t>
  </si>
  <si>
    <t>Placebo iv on day 1 of each 21-day cycle
docetaxel 75 mg/m2 (60 mg/m2 for the countries of korea and taiwan only) iv on day 1 of each 21-day cycle</t>
  </si>
  <si>
    <t>Drug hypersensitivity (Serious Adverse events): 0.32</t>
  </si>
  <si>
    <t>CT0179</t>
  </si>
  <si>
    <t>NCT01170663</t>
  </si>
  <si>
    <t>CT0179_A1_001</t>
  </si>
  <si>
    <t>Experimental: ramucirumab (imc-1211b) drug product (dp) and paclitaxel</t>
  </si>
  <si>
    <t>8 milligrams/kilogram (mg/kg) of ramucirumab (imc-1121b) was administered by intravenous (iv) infusion on days 1 and 15 in combination with 80 milligrams/square meter (mg/m2) paclitaxel administered by iv infusion on days 1, 8, and 15 of a 28-day cycle</t>
  </si>
  <si>
    <t>Ramucirumab 8 mg/kg iv on days 1 and 15
paclitaxel 80 mg/m2 by iv on days 1, 8, and 15 of a 28-day cycle</t>
  </si>
  <si>
    <t>Gastric Cancer</t>
  </si>
  <si>
    <t>Paclitaxel</t>
  </si>
  <si>
    <t>Signed informed consent
Histologically or cytologically confirmed gastric or gastroesophageal junction adenocarcinoma
Metastatic disease or locally advanced, unresectable disease
Disease progression during or within 4 months after the last dose of the first-line therapy (platinum/fluoropyrimidine doublet with or without anthracycline)
Organs are functioning well (liver, kidney, blood)
Good performance status Eastern Cooperative Oncology Group (ECOG) Performance Status (PS) 0 to 1</t>
  </si>
  <si>
    <t>1) Overall Survival Time (OS) [ Time Frame: Randomization up to 27.5 months]</t>
  </si>
  <si>
    <t>CT0179_A2_001</t>
  </si>
  <si>
    <t>Placebo comparator: placebo and paclitaxel</t>
  </si>
  <si>
    <t>Placebo was administered by iv infusion on days 1 and 15, in combination with 80 mg/m2 paclitaxel administered on days 1, 8, and 15 of a 28-day cycle</t>
  </si>
  <si>
    <t>Placebo iv on days 1 and 15
paclitaxel 80 mg/m2 by iv on days 1, 8, and 15 of a 28-day cycle</t>
  </si>
  <si>
    <t>CT0180</t>
  </si>
  <si>
    <t>NCT01185964</t>
  </si>
  <si>
    <t>CT0180_A1_001</t>
  </si>
  <si>
    <t>Experimental: phase 1b: olaratumab + doxorubicin</t>
  </si>
  <si>
    <t>Phase 1b</t>
  </si>
  <si>
    <t>Cycles 1-8: olaratumab 15 milligram/kilogram (mg/kg) on days 1+8, and doxorubicin 75 milligram/square meter (mg/m2) on day 1. all subsequent cycles until progression: olaratumab 15 mg/kg by intravenous iv on days 1+8 of a 21-day cycle</t>
  </si>
  <si>
    <t>Cycles 1-8:
olaratumab 15 mg/kg on days 1 and 8 + doxorubicin 75 mg/m2 on day 1 of a 21 day cycle
all subsequent cycles until progression:
olaratumab 15 mg/kg iv on days 1 and 8 of a 21-day cycle</t>
  </si>
  <si>
    <t>Sarcoma, Soft Tissue</t>
  </si>
  <si>
    <t>Ages Eligible for Study: 18 Years and older (Adult, Older Adult)
The participant has histologically- or cytologically-confirmed malignant soft tissue sarcoma
The participant has advanced soft tissue sarcoma (STS), not amenable to treatment with surgery or radiotherapy
The participant's Eastern Cooperative Oncology Group (ECOG) performance status is 0-2
The participant has available tumor tissue from either the primary or metastatic tumor for determination of PDGFR alpha expression
The participant has adequate hematologic function as defined by an absolute neutrophil count (ANC) &gt;= 1500 uL, hemoglobin &gt;= 9.0 g/dL, and a platelet count of 100,000/μL obtained within 2 weeks prior to study entry
The participant has adequate hepatic function as defined by a total bilirubin &lt;= 1.5 mg/dL, and aspartate transaminase (AST) and alanine transaminase (ALT) &lt;= 3.0 times the upper limit of normal (ULN)
The participant has adequate renal function as defined by serum creatinine &lt;= 1.5 × the institutional ULN. If creatinine is above the ULN, the participant's creatinine clearance is &gt;= 45 mL/min
Because the teratogenicity of Olaratumab is not known, women of childbearing potential (WOCBP) and sexually active males must agree to use adequate contraception (hormonal or barrier method of birth control; abstinence) prior to study entry and for the duration of study participation</t>
  </si>
  <si>
    <t>Hypersensitivity (Serious Adverse events): 0
Catheter site rash (Threshold Frequency 5%): 6.67</t>
  </si>
  <si>
    <t>1) Progression-free Survival (PFS) [ Time Frame: Randomization Until the First Radiographic Documentation of Objective Progression (Up to 29 Months) ]
2) Number of Participants With Treatment Related Adverse Events (TEAE), Adverse Events (AE) or Serious Adverse Events (SAE) for Safety for the Phase 1b Portion of the Study [ Time Frame: Baseline Up to 30 Months ]</t>
  </si>
  <si>
    <t>CT0180_A2_001</t>
  </si>
  <si>
    <t>Experimental: phase 2: olaratumab and doxorubicin</t>
  </si>
  <si>
    <t>Phase 2</t>
  </si>
  <si>
    <t>Cycles 1-8: olaratumab 15 mg/kg on days 1+8, and doxorubicin 75 mg/m2 on day 1. all subsequent cycles until progression: olaratumab 15 mg/kg by iv on days 1+ 8 of a 21-day cycle</t>
  </si>
  <si>
    <t>Hypersensitivity (Serious Adverse events): 3.13
Catheter site rash (Threshold Frequency 5%): 1.56</t>
  </si>
  <si>
    <t>CT0180_A3_001</t>
  </si>
  <si>
    <t>Experimental: doxorubicin/optional olaratumab</t>
  </si>
  <si>
    <t>Optional stage</t>
  </si>
  <si>
    <t>All subsequent cycles: participants from doxorubicin monotherapy arm received optional olaratumab 15 mg/kg on days 1+8 of a 21-day cycle</t>
  </si>
  <si>
    <t>All subsequent cycles:
olaratumab 15 mg/kg on days 1 and 8 of a 21-day cycle</t>
  </si>
  <si>
    <t>Hypersensitivity (Serious Adverse events): 0
Catheter site rash (Threshold Frequency 5%): 0</t>
  </si>
  <si>
    <t>CT0181</t>
  </si>
  <si>
    <t>NCT01194414</t>
  </si>
  <si>
    <t>CT0181_A1_001</t>
  </si>
  <si>
    <t>Experimental: tocilizumab sc</t>
  </si>
  <si>
    <t>Double-blind treatment period</t>
  </si>
  <si>
    <t>Participants received tocilizumab 162 mg subcutaneous (sc) injection weekly plus placebo to tocilizumab intravenous (iv) infusion every 4 weeks for a total of 24 weeks in the double-blind period. participants continued to receive tocilizumab 162 mg sc injection weekly for a total of 72 weeks in open label extension period</t>
  </si>
  <si>
    <t>Tocilizumab 162 mg sc
placebo</t>
  </si>
  <si>
    <t>Placebo, Dmards</t>
  </si>
  <si>
    <t>Adult participants, &gt;= 18 years of age
Rheumatoid arthritis of &gt;= 6 months duration, according to American College of Rheumatology (ACR) criteria
Swollen joint count (SJC) &gt;= 4 (66 joint count), tender joint count (TJC) &gt;= 4 (68 joint count) at screening and baseline
Inadequate response to current DMARD therapy
Permitted DMARDs must be at stable dose for &gt;= 8 weeks prior to baseline
Oral corticosteroids (&lt;= 10 mg/day prednisone or equivalent) and NSAIDs (up to maximum recommended dose) must be at stable dose for &gt;= 4 weeks prior to baseline</t>
  </si>
  <si>
    <t>Hypersensitivity: 0.48
Injection Site Erythema: 5.23</t>
  </si>
  <si>
    <t>1. Percentage of Participants Achieving an American College of Rheumatology Criteria (ACR20) Response at Week 24 [ Time Frame: Baseline, 24 weeks ]
2. Percentage of Participants With Adverse Events, Serious Adverse Events and Clinically Significant Laboratory Assessments [ Time Frame: Baseline to up to 3 months after last dose of study drug (approximately up to 2 years) ]</t>
  </si>
  <si>
    <t>CT0181_A2_001</t>
  </si>
  <si>
    <t>Experimental: tocilizumab iv</t>
  </si>
  <si>
    <t>Participants received tocilizumab 8 mg/kg infusion (iv) every 4 weeks plus placebo to tocilizumab sc injection weekly for a total of 24 weeks in the double-blind period. participants continued to receive tocilizumab 8 mg/kg iv infusion every 4 weeks for a total of 72 weeks in open label extension period</t>
  </si>
  <si>
    <t>Tocilizumab 8 mg/kg iv
placebo</t>
  </si>
  <si>
    <t>Hypersensitivity: 0.16
Injection Site Erythema: 0.79</t>
  </si>
  <si>
    <t>CT0181_A3_001</t>
  </si>
  <si>
    <t>Experimental: tocilizumab sc then tocilizumab iv</t>
  </si>
  <si>
    <t>Open label extension</t>
  </si>
  <si>
    <t>Participants who received tocilizumab 162 mg subcutaneous (sc) injection weekly plus placebo to tocilizumab intravenous (iv) infusion every 4 weeks for 24 weeks in double blind treatment period switched to tocilizumab 8 mg/kg iv infusion every 4 weeks for a total of 72 weeks in open label extension period</t>
  </si>
  <si>
    <t>Tocilizumab 162 mg iv
placebo</t>
  </si>
  <si>
    <t>Hypersensitivity: 0
Injection Site Erythema: 2.08</t>
  </si>
  <si>
    <t>CT0181_A4_001</t>
  </si>
  <si>
    <t>Experimental: tocilizumab iv then tocilizumab sc</t>
  </si>
  <si>
    <t>Participants who received tocilizumab 8 mg/kg infusion (iv) every 4 weeks plus placebo to tocilizumab sc injection weekly in double blind treatment period switched to tocilizumab 162 mg sc injection weekly for a total of 72 weeks in open label extension period</t>
  </si>
  <si>
    <t>Tocilizumab 8 mg/kg sc
placebo</t>
  </si>
  <si>
    <t>Hypersensitivity: 0
Injection Site Erythema: 4.84</t>
  </si>
  <si>
    <t>CT0182</t>
  </si>
  <si>
    <t>NCT01199302</t>
  </si>
  <si>
    <t>CT0182_A1_001</t>
  </si>
  <si>
    <t>Experimental: placebo / brodalumab 350 mg</t>
  </si>
  <si>
    <t>Participants who received placebo in the parent study received brodalumab 350 mg intravenously (iv) every 4 weeks (q4w) for up to 132 weeks</t>
  </si>
  <si>
    <t>Brodalumab 350 mg iv q4w</t>
  </si>
  <si>
    <t>• Ages Eligible for Study: Child, Adult, Older Adult
• Subject was randomized into study 20090072 (NCT01150890) and completed the week 12 evaluation
• Subject completed the week 12 evaluation in study 20090072 no more than 1 year prior to the planned first visit of AMG 827 in 20100008
• Subject or subject's legally acceptable representative has provided informed consent
• Subject meets regional recommendations for immunizations, eg, United States Centers for Disease Control and Prevention recommendations for subjects enrolled in the United States
•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
•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
•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
• For subjects with &gt;= 3 months between the week 12 visit of 20090072 and the planned first dose of AMG 827 in 20100008, if clinically indicated in the opinion of the investigator (eg, because of known recent exposure) please assess the following
•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
• If the subject entered 20090072 with a positive PPD: Subject must have a negative Quantiferon test within 30 days prior to the planned first dose of AMG 827</t>
  </si>
  <si>
    <t>Binding antibodies to brodalumab were detected using an anti-brodalumab immunoassay</t>
  </si>
  <si>
    <t>1. Number of Participants With Treatment-emergent Adverse Events (TEAEs) [ Time Frame: From first dose of study drug until the end of study; median (min, max) duration was 70 days (14, 223) ]
2. Percentage of Participants Who Achieved a CDAI Response [ Time Frame: Baseline of the parent study and weeks 2, 4, 6, 8, 10, 12, 16, and 20 ]
3. Percentage of Participants Who Achieved Clinical Remission [ Time Frame: Weeks 2, 4, 6, 8, 10, 12, 16, and 20 ]</t>
  </si>
  <si>
    <t>CT0182_A2_001</t>
  </si>
  <si>
    <t>Experimental: brodalumab 210 mg / 350 mg</t>
  </si>
  <si>
    <t>Participants who received 210 mg brodalumab q4w in the parent study received brodalumab 350 mg iv q4w for up to 132 weeks</t>
  </si>
  <si>
    <t>CT0182_A3_001</t>
  </si>
  <si>
    <t>Experimental: brodalumab 350 mg / 350 mg</t>
  </si>
  <si>
    <t>Participants who received 350 mg brodalumab q4w in the parent study received brodalumab 350 mg iv q4w for up to 132 weeks</t>
  </si>
  <si>
    <t>CT0182_A4_001</t>
  </si>
  <si>
    <t>Experimental: brodaluamb 700 mg / 350 mg</t>
  </si>
  <si>
    <t>Participants who received 700 mg brodalumab q4w in the parent study received brodalumab 350 mg iv q4w for up to 132 weeks</t>
  </si>
  <si>
    <t>CT0183</t>
  </si>
  <si>
    <t>NCT01199822</t>
  </si>
  <si>
    <t>CT0183_A1_001</t>
  </si>
  <si>
    <t>10 or 15 or 20 mg/kg olaratumab iv administered on day 1 every 2 weeks (6-week cycle). cycles repeated until there was evidence of pd, or until other withdrawal criteria were met</t>
  </si>
  <si>
    <t>Olaratumab 10/15/20 mg/kg iv on day 1 every 2 weeks (6-week cycle), until there was evidence of pd, or until other withdrawal criteria were met</t>
  </si>
  <si>
    <t>Malignancy Metastasis</t>
  </si>
  <si>
    <t>Ages Eligible for Study: 20 Years and older (Adult, Older Adult)
Solid tumor that has been histopathologically or cytologically documented
Advanced primary or recurrent solid tumor participants who has not responded to standard therapy or for whom no standard therapy is available
Measurable or nonmeasurable lesions
An Eastern Cooperative Oncology Group Performance Status score of 0-1
Able to provide informed consent
Has a life expectancy of &gt;3 months
Adequate hematologic function
Adequate hepatic function
Has adequate renal function
Agrees to use adequate contraception for the duration of study participation and for at least 12 weeks after the last dose of study therapy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
Is willing to comply with study procedures until the End-of-Therapy visit</t>
  </si>
  <si>
    <t>1) Number of Participants With Adverse Events (AEs) [ Time Frame: First dose to study completion up to 5.6 months ]
2) Number of Participants With SAEs [ Time Frame: First dose to study completion up to 5.6 months ]
3) Number of Participants With a Dose- Limiting Toxicity (DLT) in Cycle 1 [ Time Frame: First dose through Cycle 1 (6 weeks/cycle) ]
4) Maximum Concentration (Cmax) of Olaratumab Following Multiple Doses [ Time Frame: Cycle 2: Pre-dose and up to 336 hours post-dose ]</t>
  </si>
  <si>
    <t>CT0538_A1_001</t>
  </si>
  <si>
    <t>Treatment period (day 1)</t>
  </si>
  <si>
    <t>CT0184_A1_002</t>
  </si>
  <si>
    <t>Treatment period: post-baseline (up to 6 years)</t>
  </si>
  <si>
    <t>CT0146_A1_002</t>
  </si>
  <si>
    <t>Treatment period-pre-dose (baseline)</t>
  </si>
  <si>
    <t>CT0184_A2_002</t>
  </si>
  <si>
    <t>CT0357</t>
  </si>
  <si>
    <t>NCT02163759</t>
  </si>
  <si>
    <t>CT0357_A1_001</t>
  </si>
  <si>
    <t>Etrolizumab 105mg sc q4w upto week 12
placebo matching to adalimumab on weeks 0, 2, 4, 6, 8</t>
  </si>
  <si>
    <t>Adults aged 18 Years to 80 Years
Diagnosis of ulcerative colitis (UC) established at least 3 months prior to randomization (Day 1)
Moderately to severely active UC as determined by the MCS
Naive to treatment with TNF inhibitor therapy
An inadequate response, loss of response, or intolerance to prior corticosteroid and/or immunosuppressant treatment
Background UC therapy may include oral 5-aminosalisylate (5-ASA), budesonide, oral corticosteroids, probiotics, azathioprine (AZA), 6-mercaptopurine (6MP), or methotrexate (MTX) if doses have been stable for:
AZA, 6-MP, MTX: 8 weeks immediately prior to randomization
5-ASA: 4 weeks immediately prior to randomization
Corticosteroids: 4 weeks immediately prior to randomization; if corticosteroids are being tapered, dose has to be stable for at least 2 weeks prior to randomization
Use of highly effective contraception method as defined by the protocol
Have received a colonoscopy within the past year or be willing to undergo a colonoscopy in lieu of a flexible sigmoidoscopy at screening</t>
  </si>
  <si>
    <t>Injection site Reaction: 0.7</t>
  </si>
  <si>
    <t>Percentage of Participants in Remission at Week 10 With Etrolizumab as Compared With Placebo, as Determined by the Mayo Clinic Score (MCS), GA28948 Population [ Time Frame: Week 10 ]</t>
  </si>
  <si>
    <t>CT0184_A1_004</t>
  </si>
  <si>
    <t>Injection Site Erythema (Threshold 5%): 0
Injection Site Pain (Threshold 5%): 0</t>
  </si>
  <si>
    <t>CT0411</t>
  </si>
  <si>
    <t>NCT02453282</t>
  </si>
  <si>
    <t>CT0411_A1_001</t>
  </si>
  <si>
    <t>Experimental: pd-l1 monoclonal antibody monotherapy</t>
  </si>
  <si>
    <t>Participants received durvalumab 20 milligram per kilogram (mg/kg) intravenous (iv) infusion every 4 weeks (q4w) until worsening of the disease under investigation, unless specific treatment discontinuation criteria were met</t>
  </si>
  <si>
    <t>Durvalumab: 20 mg/kg iv infusion q4w until disease worsening</t>
  </si>
  <si>
    <t>Non-Small-Cell Lung Carcinoma Nsclc</t>
  </si>
  <si>
    <t>Aged at least 18 years
Documented evidence of Stage IV NSCLC
No sensitizing EGFR mutation or ALK rearrangement
No prior chemotherapy or any other systemic therapy for recurrent/metastatic NSCLC
World Health Organization (WHO) Performance Status of 0 or 1</t>
  </si>
  <si>
    <t>Blood samples were measured for the presence of ADAs and ADA-neutralizing antibodies (nAb) for durvalumab using validated assays</t>
  </si>
  <si>
    <t>Pre-ADA (Baseline)</t>
  </si>
  <si>
    <t>Drug hypersensitivity (Serious): 0.27
Drug hypersensitivity (Frequency Threshold 0%): 1.08
Hypersensitivity (Frequency Threshold 0%): 0.27
Injection site erythema: 0.27
Injection site swelling: 0.27</t>
  </si>
  <si>
    <t>Overall Survival (OS); PD-L1 (TC &gt;=25%) Analysis Set Population, Durvalumab Monotherapy Vs SoC Chemotherapy and Durvalumab + Tremelimumab Vs SoC Chemotherapy [ Time Frame: From baseline (Day 1, Week 0) until death due to any cause, assessed up to the data cut-off date (a maximum of approximately 3 years). ]
Progression-Free Survival (PFS); PD-L1 (TC &gt;=25%) Analysis Set Population, Durvalumab + Tremelimumab Vs SoC Chemotherapy [ Time Frame: Tumour scans performed at baseline then every 6 weeks up to 48 weeks relative to the date of randomization, then every 8 weeks thereafter until confirmed disease progression. Assessed up to the data cut-off date (a maximum of approximately 3 years). ]</t>
  </si>
  <si>
    <t>CT0184_A2_004</t>
  </si>
  <si>
    <t>Injection Site Erythema (Threshold 5%): 13.71
Injection Site Pain (Threshold 5%): 8.12</t>
  </si>
  <si>
    <t>CT0185</t>
  </si>
  <si>
    <t>NCT01204710</t>
  </si>
  <si>
    <t>CT0185_A1_001</t>
  </si>
  <si>
    <t>Experimental: olaratumab + mitoxantrone</t>
  </si>
  <si>
    <t>15 milligrams per kilogram (mg/kg) olaratumab was administered intravenously (iv) on days 1 and 8 of each 21-day cycle, followed by 12 milligrams per square meter (mg/m2) mitoxantrone iv on day 1 of each 21-day cycle with 5 milligrams (mg) prednisone orally (po) twice daily (bid) on each day. mitoxantrone was administered for up to 12 cycles (total cumulative dose of mitoxantrone was restricted to &lt;=144 mg/m2). after 12 cycles, participants continued to receive 15 mg/kg olaratumab iv on days 1 and 8 of each 21-day cycle with 5 mg prednisone po bid on each day until withdrawal criteria were met</t>
  </si>
  <si>
    <t>Olaratumab 15 mg/kg iv on days 1 and 8 of each 21-day cycle + mitoxantrone 12 mg/m2 iv on day 1 of each 21-day + prednisone 5 mg orally bid for 12 cycles
after 12 cycles olaratumab 15 mg/kg iv on days 1 and 8 of each 21-day cycle + prednisone 5 mg orally bid until withdrawal criteria were met</t>
  </si>
  <si>
    <t>Prostate Cancer</t>
  </si>
  <si>
    <t>Mitoxantrone, Prednisone</t>
  </si>
  <si>
    <t>Ages Eligible for Study: 18 Years and older (Adult, Older Adult)
Histologically-confirmed adenocarcinoma of the prostate
Radiographic evidence of metastatic prostate cancer (Stage M1 or D2)
Has prostate cancer unresponsive or refractory to medical or surgical castration with a serum testosterone level of &lt;50 nanograms per milliliter (ng/mL)
Has had disease progression or intolerance on docetaxel-based therapy
Prostate-specific antigen (PSA) &gt;=10 ng/mL
All clinically significant toxic effects of prior surgery, radiotherapy, chemotherapy or hormonal therapy have resolved to &lt;=Grade 1, based on National Cancer Institute Common Terminology Criteria for Adverse Events (NCI CTCAE) version (v) 4.02
Participant has an Eastern Cooperative Oncology Group (ECOG) Performance Status 0-2
Adequate hematologic function
Adequate hepatic function
Adequate renal function
Urinary protein is &lt;=1 on dipstick or routine analysis
Life expectancy of more than 3 months
Fertile man with partners that are women of childbearing potential must use an adequate method of contraception during the study
Signed Informed Consent Document</t>
  </si>
  <si>
    <t>Hypersensitivity (Serious Adverse events): 1.61</t>
  </si>
  <si>
    <t>1) Progression-Free Survival (PFS) [ Time Frame: Randomization to Measured PD or Death Due to Any Cause Up to 23 Months ]</t>
  </si>
  <si>
    <t>CT0185_A2_001</t>
  </si>
  <si>
    <t>Experimental: mitoxantrone/optional olaratumab monotherapy</t>
  </si>
  <si>
    <t>15 mg/kg olaratumab was administered iv on days 1 and 8 of each 21-day cycle with 5 mg prednisone po bid on each day. participants received treatment until withdrawal criteria were met</t>
  </si>
  <si>
    <t>Olaratumab 15 mg/kg iv on days 1 and 8 of each 21-day cycle + prednisone 5 mg orally bid until withdrawal criteria were met</t>
  </si>
  <si>
    <t>Prednisone</t>
  </si>
  <si>
    <t>CT0186</t>
  </si>
  <si>
    <t>NCT01209702</t>
  </si>
  <si>
    <t>CT0186_A1_001</t>
  </si>
  <si>
    <t>All tocilizumab</t>
  </si>
  <si>
    <t>Participants randomized in part 1 and part 2 to receive intravenous infusions of 4 mg/kg (in part 2 only) or 8 mg/kg tocilizumab once every 4 weeks</t>
  </si>
  <si>
    <t>Tocilizumab 4 mg/kg (in part 2 only) or 8 mg/kg</t>
  </si>
  <si>
    <t>Adult patients, &gt;= 18 years of age
Ankylosing Spondylitis as defined by the modified New York criteria for &gt;= 3 months prior to baseline
Active disease at screening and baseline (Bath Ankylosing Spondylitis Disease Activity Index [BASDAI] &gt;=4.0, spinal pain visual analog scale [VAS] &gt;=40)
Inadequate response or intolerant to 1 or more previous non-steroidal anti-inflammatory drugs (NSAIDs)
Traditional disease-modifying anti-rheumatic drugs (DMARDs) must be withdrawn for at least 4 weeks prior to baseline (methotrexate, sulfasalazine and hydroxychloroquine or chloroquine may be allowed if at stable dose for at least 4 weeks prior to baseline)
Oral corticosteroids (&gt;= 10 mg/day prednisone or equivalent) and NSAIDs/COX-2 inhibitors must be at stable dose for at least 4 weeks prior to baseline</t>
  </si>
  <si>
    <t>Hypersensitivity: 0.38</t>
  </si>
  <si>
    <t>1. Part 1: Percentage of Participants Achieving a 20% Improvement in Assessment in Ankylosing Spondylitis (ASAS20) at Week 12 [ Time Frame: Baseline and Week 12 ]
2. Part 2: Percentage of Participants Achieving a 20% Improvement in Assessment in Ankylosing Spondylitis (ASAS20) at Week 12 [ Time Frame: Baseline and Week 12 ]</t>
  </si>
  <si>
    <t>CT0187</t>
  </si>
  <si>
    <t>NCT01238861</t>
  </si>
  <si>
    <t>CT0187_A1_001</t>
  </si>
  <si>
    <t>Placebo comparator: eosinophilic phenotype (eos+) placebo</t>
  </si>
  <si>
    <t>Eos+ participants received matching placebo subcutaneous injection every 4 weeks for first 3 doses and then every 8 weeks for next 4 doses up to week 40</t>
  </si>
  <si>
    <t>Placebo q4w for 3 doses
placebo q8w for next 4 doses till week 40</t>
  </si>
  <si>
    <t>Age 18 through 75 years at the time of screening
Adequate contraception from screening through end of trial
Weight of more than (&gt;) 45 kilogram (kg) but less than or equal to (&lt;=) 150 kg (&gt;100 pound [lb] but &lt;=330 lb)
History of physician-diagnosed asthma for at least 12 months prior to screening
Physician prescribed daily use of medium-dose or high-dose inhaled corticosteroid(s) (ICS) plus long-acting beta 2 agonist (LABA) for at least 12 months prior to screening
Willingness to switch to an ICS/LABA combination product
Dose of other asthma controller medications must be stable for at least 30 days prior to screening
At least 2 documented asthma exacerbations in the 12 months prior to screening that required use of a systemic corticosteroid burst
For subjects 65 years of age or older, a chest x-ray (CXR) or chest computed tomography (CT) that is normal for an asthmatic population
Ability and willingness to complete the study to Week 66, and if needed to Week 92</t>
  </si>
  <si>
    <t>Immunogenicity assessment included determination of anti-drug (benralizumab) antibodies in serum samples. ADA positive was defined as a titer &gt;=50 at any point in the study. It was observed at baseline and any visit during the study</t>
  </si>
  <si>
    <t>ADA positive was defined as a titer &gt;=50 at any point in the study</t>
  </si>
  <si>
    <t>Drug hypersensitivity (Serious Adverse events): 0
Injection site erythema (Frequency threshold 2%): 0
Injection site pain (Frequency threshold 2%): 0</t>
  </si>
  <si>
    <t>Annual Asthma Exacerbation Rate (AER) for Eosinophilic Phenotype (EOS+) Participants [ Time Frame: Week 1 up to Week 52 ]</t>
  </si>
  <si>
    <t>CT0187_A2_001</t>
  </si>
  <si>
    <t>Experimental: eos+ benralizumab (2 mg)</t>
  </si>
  <si>
    <t>Eos+ participants received benralizumab 2 milligram (mg) subcutaneous injection every 4 weeks for first 3 doses and then every 8 weeks for next 4 doses up to week 40</t>
  </si>
  <si>
    <t>Benralizumab 2 mg q4w for 3 doses
benralizumab 2 mg q8w for next 4 doses till week 40</t>
  </si>
  <si>
    <t>Drug hypersensitivity (Serious Adverse events): 0
Injection site erythema (Frequency threshold 2%): 2.47
Injection site pain (Frequency threshold 2%): 7.41</t>
  </si>
  <si>
    <t>CT0187_A3_001</t>
  </si>
  <si>
    <t>Experimental: eos+ benralizumab (20 mg)</t>
  </si>
  <si>
    <t>Eos+ participants received benralizumab 20 mg subcutaneous injection every 4 weeks for first 3 doses and then every 8 weeks for next 4 doses up to week 40</t>
  </si>
  <si>
    <t>Benralizumab 20 mg q4w for 3 doses
benralizumab 20 mg q8w for next 4 doses till week 40</t>
  </si>
  <si>
    <t>Drug hypersensitivity (Serious Adverse events): 0
Injection site erythema (Frequency threshold 2%): 2.47
Injection site pain (Frequency threshold 2%): 4.94</t>
  </si>
  <si>
    <t>CT0187_A4_001</t>
  </si>
  <si>
    <t>Experimental: eos+ benralizumab (100 mg)</t>
  </si>
  <si>
    <t>Eos+ participants received benralizumab 50 mg as two subcutaneous injections every 4 weeks for first 3 doses and then every 8 weeks for next 4 doses up to week 40</t>
  </si>
  <si>
    <t>Benralizumab 100 mg q4w as 2 sc injections for 3 doses
benralizumab 100 mg q8w as 2 sc injections for next 4 doses till week 40</t>
  </si>
  <si>
    <t>Drug hypersensitivity (Serious Adverse events): 1.22
Injection site erythema (Frequency threshold 2%): 9.76
Injection site pain (Frequency threshold 2%): 2.44</t>
  </si>
  <si>
    <t>CT0188</t>
  </si>
  <si>
    <t>NCT01241292</t>
  </si>
  <si>
    <t>CT0188_A1_001</t>
  </si>
  <si>
    <t>Experimental: bms-901608 (elotuzumab) 10mg</t>
  </si>
  <si>
    <t>Elotuzumab 10 mg/kg was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</si>
  <si>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10 mg/kg was intravenously (iv) given weekly (days 1, 8, 15 and 22 of 4-week cycle) for the first 2 cycles and bi-weekly (every 2 weeks) (day 1 and day 15)</t>
  </si>
  <si>
    <t>Lenolidomide, Dexamethasone</t>
  </si>
  <si>
    <t>Ages Eligible for Study: 20 Years and older (Adult, Older Adult)
Received between 1 to 4 prior lines of therapy
Measureable disease
Men and women of childbearing potential (WOCBP) must be using two acceptable methods of contraception
Men must agree to use a latex condom and a second form of birth control during sexual contact with WOCBP and must agree to not donate semen during study drug therapy
Subjects must be willing to refrain from blood donations during study drug therapy</t>
  </si>
  <si>
    <t>The detection of anti-elotuzumab anti-drug antibodies (ADAs) in human serum was performed using a validated bridging electrochemiluminescence immunoassay (ECLA) on the Meso Scale Discovery (MSD) platform. Sample collection was performed prior to administration of elotuzumab at Day 1 of each cycle</t>
  </si>
  <si>
    <t>Number of Participants With Serious Adverse Events (SAEs), Adverse Events (AEs) Leading to Discontinuation, Deaths [ Time Frame: First dose (Day 1) to last dose plus 60 days (assessed up to January 2017, approximately 71 months) ]
Number of Participants With Clinically Relevant Vital Sign Findings [ Time Frame: First dose (Day 1) to last dose plus 60 days (assessed up to January 2017, approximately 71 months) ]
Number of Participants With Worst Toxicity Grade Hematology Laboratory Tests [ Time Frame: First dose (Day 1) to last dose plus 60 days (assessed up to January 2017, approximately 71 months) ]
Number of Participants With Worst Toxicity Grade Renal and Liver Function Laboratory Tests [ Time Frame: First dose (Day 1) to last dose plus 60 days (assessed up to January 2017, approximately 71 months) ]
Number of Participants With Worst Toxicity Grade Chemistry Laboratory Tests [ Time Frame: First dose (Day 1) to last dose plus 60 days (assessed up to January 2017, approximately 71 months) ]</t>
  </si>
  <si>
    <t>CT0188_A2_001</t>
  </si>
  <si>
    <t>Experimental: bms-901608 (elotuzumab) 20mg</t>
  </si>
  <si>
    <t>Elotuzumab 20 mg/kg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</si>
  <si>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20 mg/kg intravenously (iv) given weekly (days 1, 8, 15 and 22 of 4-week cycle) for the first 2 cycles and bi-weekly (every 2 weeks) (day 1 and day 15)</t>
  </si>
  <si>
    <t>CT0189</t>
  </si>
  <si>
    <t>NCT01242813</t>
  </si>
  <si>
    <t>CT0189_A1_001</t>
  </si>
  <si>
    <t>Participants received body-weight stratified dosage of canakinumab (2 milligram/ kilogram (mg/kg) for participants equal to or less than (&lt;=) 40 kg or 150 mg for participants more than (&gt;= 40 kg) through subcutaneous (s.c.) route as the starting dose at baseline and monthly for 4 months. the dose was escalated at day 8 if dose of canakinumab was not sufficient to resolve the qualifying tnf-receptor associated periodic syndrome (traps) flare</t>
  </si>
  <si>
    <t>Monthly canakinumab 150 mg (2 mg/kg for patient &lt;= 40 kg) sc</t>
  </si>
  <si>
    <t>Tnf-Receptor Associated Periodic Syndromes (Traps)</t>
  </si>
  <si>
    <t>Patient's written informed consent for &gt;or= 18 years of age before any assessment is performed. Parent or legal guardian's written informed consent and child's assent, if appropriate, are required before any assessment is performed for patients &lt; 18 years of age
Male and female patients at least 4 years of age at the time of the screening visit
Patients with a clinical diagnosis of TRAPS and a mutation of TNFRSF1A gene. Patients with low penetrance mutations, such as R92Q or P46L, can be included with mutual agreement between the investigator and Novartis
Patients with a diagnosis of recurrent TRAPS must experience more than 6 episodes/year prior to receiving an effective biologic therapy and the duration of each episode lasted at least 8 days. For patients receiving biologic therapy, this criterion applies to prior to receiving the biologic therapy
4 Years and older
Patients who have been treated with anakinra must have demonstrated a partial or complete clinical response with an associated decrease in their inflammation markers (CRP and SAA)
Active TRAPS as evidenced by clinical signs and symptoms of active TRAPS (Physician's Global Assessment &gt;or= 2) and an elevated CRP &gt; 10mg/L (Normal CRP range &lt;or= 10 mg/L) and/or SAA &gt; 10 mg/L (Normal SAA range &lt;or= 10 mg/L) at time of first canakinumab treatment</t>
  </si>
  <si>
    <t>1.Percentage of Participants With Complete or Almost Complete Response at Day 15 [ Time Frame: Day 15 ]</t>
  </si>
  <si>
    <t>CT0190</t>
  </si>
  <si>
    <t>NCT01243151</t>
  </si>
  <si>
    <t>CT0190_A1_001</t>
  </si>
  <si>
    <t>Experimental: bococizumab (rn316)</t>
  </si>
  <si>
    <t>Participants received bococizumab 0.25 milligram per kilogram (mg/kg), intravenous (iv) infusion once daily on day 1, 8, 15 and 22 in 28 days treatment period</t>
  </si>
  <si>
    <t>0.25 mg/kg bococizumab iv infusion od on days 1, 8, 15, and 22</t>
  </si>
  <si>
    <t>• Adults aged 18 years and older
• LDL-C must be greater or equal to 130 mg/dl
• BMI must be between 18.5 and 40 kg/m2
• Japanese volunteers must have 4 Japanese grand parents born in Japan</t>
  </si>
  <si>
    <t>The number of participants with at least one positive ADA were summarized for each treatment arm. Participants with positive antibody titer of &gt;4.32 milligram/milliliter (mg/mL) were considered as ADA positive</t>
  </si>
  <si>
    <t>1. Number of Participants With Dose Limiting and Intolerable Treatment-Related Adverse Events (AEs) [ Time Frame: Baseline up to Follow-up period (Day 78) ]
2. Number of Participants With Treatment-Emergent Adverse Events (AEs), Serious Adverse Events (SAEs) and Treatment-Related Adverse Events (AEs) [ Time Frame: Baseline up to Follow-up period (Day 78) ]
3. Number of Participants With Adverse Events (AEs) by Severity [ Time Frame: Baseline up to Follow-up period (Day 78) ]
4. Number of Participants With Laboratory Test Abnormalities [ Time Frame: Baseline up to Follow-up period (Day 78) ]
5. Number of Participants With Clinically Relevant Changes in Vital Signs [ Time Frame: Baseline up to Follow-up period (Day 78) ]
6. Number of Participants With Clinically Relevant Changes in Electrocardiogram (ECG) Parameters [ Time Frame: Baseline up to Follow-up period (Day 78) ]
7. Number of Participants With Anti-drug Antibodies (ADA) [ Time Frame: Baseline up to Follow-up period (Day 78) ]</t>
  </si>
  <si>
    <t>CT0190_A2_001</t>
  </si>
  <si>
    <t>Experimental: bococizumab</t>
  </si>
  <si>
    <t>Participants received bococizumab 0.50 mg/kg, iv infusion once daily on day 1, 8, 15 and 22 in 28 days treatment period</t>
  </si>
  <si>
    <t>0.5 mg/kg bococizumab iv infusion od on days 1, 8, 15, and 22</t>
  </si>
  <si>
    <t>CT0190_A2_002</t>
  </si>
  <si>
    <t>Participants received bococizumab 1.0 mg/kg, iv infusion once daily on day 1, 8, 15 and 22 in 28 days treatment period</t>
  </si>
  <si>
    <t>1.0 mg/kg bococizumab iv infusion od on days 1, 8, 15, and 22</t>
  </si>
  <si>
    <t>CT0190_A2_003</t>
  </si>
  <si>
    <t>Participants received bococizumab 1.5 mg/kg, iv infusion once daily on day 1, 8, 15 and 22 in 28 days treatment period</t>
  </si>
  <si>
    <t>1.5 mg/kg bococizumab iv infusion od on days 1, 8, 15, and 22</t>
  </si>
  <si>
    <t>CT0518_A2_001</t>
  </si>
  <si>
    <t>CT0295_A1_002</t>
  </si>
  <si>
    <t>Confirmation assay</t>
  </si>
  <si>
    <t>CT0191</t>
  </si>
  <si>
    <t>NCT01247324</t>
  </si>
  <si>
    <t>CT0191_A1_002</t>
  </si>
  <si>
    <t>Anti-Ocrelizumab Antibodies</t>
  </si>
  <si>
    <t>Therapeutic Naïve</t>
  </si>
  <si>
    <t>Active comparator: interferon beta-1a 44 mcg sc</t>
  </si>
  <si>
    <t>Interferon beta-1a 44 mcg sc injections three times per week (with placebo infusions matching ocrelizumab infusions every 24 weeks)</t>
  </si>
  <si>
    <t>Interferon beta-1a 44 mcg sc injections three times per week
placebo infusions matching ocrelizumab infusions every 24 weeks</t>
  </si>
  <si>
    <t>Relapsing Multiple Sclerosis</t>
  </si>
  <si>
    <t>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t>
  </si>
  <si>
    <t>Number of participants positive for anti-drug antibodies (ADAs) to ocrelizumab is the number of post- baseline evaluable participants determined to have treatment-induced ADA or treatment-enhanced ADA during the study period</t>
  </si>
  <si>
    <t>Injection site erythema: 18.09
Drug hypersensitivity: 0.24</t>
  </si>
  <si>
    <t>Annualized Relapse Rate (ARR) in Participants With Relapsing Multiple Sclerosis (MS) at 96 Weeks [ Time Frame: Week 96 ]</t>
  </si>
  <si>
    <t>CT0191_A2_002</t>
  </si>
  <si>
    <t>Experimental: ocrelizumab</t>
  </si>
  <si>
    <t>Ocrelizumab 600 mg intravenous (iv) as 300 mg infusions on days 1 and 15 for the first dose and as a single infusion of 600 mg for all subsequent infusions every 24 weeks, with placebo injections matching interferon beta-1a sc three times per week</t>
  </si>
  <si>
    <t>Ocrelizumab 600 mg iv as 300 mg infusions on days 1 and 15 for the first dose
single infusion of 600 mg for all subsequent infusions every 24 weeks
placebo injections matching interferon beta-1a sc three times per week</t>
  </si>
  <si>
    <t>Injection site erythema: 0
Drug hypersensitivity: 0.25</t>
  </si>
  <si>
    <t>CT0192</t>
  </si>
  <si>
    <t>NCT01253525</t>
  </si>
  <si>
    <t>CT0192_A1_001</t>
  </si>
  <si>
    <t>Experimental: ramucirumab + paclitaxel</t>
  </si>
  <si>
    <t>Ramucirumab (imc-1121b): 8 milligrams/kilogram (mg/kg) administered intravenously on days 1 and 15 of each 28-day cycle
paclitaxel: 80 milligrams/square meter (mg/m2) administered intravenously on days 1, 8, and 15 of each 28-day cycle</t>
  </si>
  <si>
    <t>Ramucirumab 8 mg/kg iv on days 1 and 15 of each 28-day cycle
paclitaxel 80 mg/m2 iv on days 1, 8, and 15 of each 28-day cycle</t>
  </si>
  <si>
    <t>Adenocarcinoma</t>
  </si>
  <si>
    <t>Adults aged 20 years and older
Has a histopathologically or cytologically confirmed diagnosis of gastric or gastroesophageal junction (GEJ) adenocarcinoma
Has an advanced or metastatic solid gastric adenocarcinoma that has failed standard therapy
Has resolution of all clinically significant toxic effects of prior therapy, surgery, treatment with an investigational agent or device, treatment monoclonal antibody or small molecule, and radiotherapy or chemotherapy
Has adequate organ function
Eligible participants of reproductive potential (both sexes) agree to use adequate contraceptive methods (hormonal or barrier methods) during the study period and for 12 weeks after the last dose of study medication</t>
  </si>
  <si>
    <t>Hypersensitivity (Frequency Threshold 5%): 16.67</t>
  </si>
  <si>
    <t>1) Number of Participants With a Dose-Limiting Toxicity (DLT) During Cycle 1 [ Time Frame: Cycle 1 of 28-day cycle ]
2) Number of Participants With Adverse Events (AEs) [ Time Frame: Up to 47 weeks post baseline ]
3) Number of Participants With Serious Adverse Events (SAEs) [ Time Frame: Up to 47 weeks post baseline ]</t>
  </si>
  <si>
    <t>CT0193</t>
  </si>
  <si>
    <t>NCT01256567</t>
  </si>
  <si>
    <t>CT0193_A1_001</t>
  </si>
  <si>
    <t>Experimental: ramucirumab and docetaxel combination</t>
  </si>
  <si>
    <t>Docetaxel: docetaxel administered by intravenous infusion at a dose of 75 milligrams per square meter (mg/m2) every 3 weeks.
ramucirumab: ramucirumab (imc-1121b) administered as an intravenous infusion at a dose of 10 milligrams per kilogram (mg/kg) every 3 weeks</t>
  </si>
  <si>
    <t>Docetaxel 75 mg/m2 q3w
ramucirumab 10 mg/kg q3w</t>
  </si>
  <si>
    <t>Breast Cancer
Metastatic Breast Cancer</t>
  </si>
  <si>
    <t>The participant is Japanese
The participant has an Eastern Cooperative Oncology Group (ECOG) performance status of 0 or 1
The participant has a histopathologically or cytologically confirmed diagnosis of breast adenocarcinoma that is now metastatic or locally-recurrent and inoperable with curative intent
The participant has measurable and/or non-measurable disease
The participants' primary and/or metastatic tumor is Human Epidermal Growth Factor Receptor 2 (HER2) negative
The participant received neo adjuvant or adjuvant taxane therapy &gt;/= 6 months prior to the study
The participant received neo adjuvant or adjuvant biologic therapy &gt;/= 6 weeks prior to the study
The participant completed all prior radiotherapy &gt;/= 3 weeks prior to the study registration date
The participant received prior hormonal therapy for breast cancer in the neo adjuvant, adjuvant,and/or the metastatic setting ≥ 2 weeks prior to the study registration date
The participant's left ventricular ejection fraction (LVEF) is within normal ranges
The participant has adequate hematologic, hepatic, and coagulation function.
Eligible participants of reproductive potential agree to use adequate contraceptive methods (hormonal or barrier methods) during the study period and for 12 weeks after the last dose of study medication</t>
  </si>
  <si>
    <t>Injection site pain (Frequency Threshold 5%): 14.29</t>
  </si>
  <si>
    <t>1) Number of Participants With Adverse Events [ Time Frame: Baseline up to data cut off (approximately 48.3 weeks) ]</t>
  </si>
  <si>
    <t>CT0194_A1_001</t>
  </si>
  <si>
    <t>CT0194_A2_001</t>
  </si>
  <si>
    <t>CT0217_A2_001</t>
  </si>
  <si>
    <t>CT0037_A3_001</t>
  </si>
  <si>
    <t>Treatment period + follow-up-week 0- Baseline</t>
  </si>
  <si>
    <t>baseline positive</t>
  </si>
  <si>
    <t>CT0194_A1_003</t>
  </si>
  <si>
    <t>CT0194_A2_003</t>
  </si>
  <si>
    <t>CT0194_A1_004</t>
  </si>
  <si>
    <t>CT0194_A2_004</t>
  </si>
  <si>
    <t>CT0194_A1_005</t>
  </si>
  <si>
    <t>Treatment period-endpoint (week 29)</t>
  </si>
  <si>
    <t>CT0194_A2_005</t>
  </si>
  <si>
    <t>CT0195</t>
  </si>
  <si>
    <t>NCT01274182</t>
  </si>
  <si>
    <t>CT0195_A1_001</t>
  </si>
  <si>
    <t>Rituximab (gp2013)</t>
  </si>
  <si>
    <t>Patients received 1000 mg iv infusion on two separate occasions, two weeks apart (i.e. on day 1 and on day 15)</t>
  </si>
  <si>
    <t>Gp2013 1000 mg iv infusion on two separate occasions</t>
  </si>
  <si>
    <t>18 Years and older (Adult, Older Adult)
Rheumatoid arthritis as defined by the 1987 ACR classification
Severe active seropositive disease
Inadequate response or intolerance to other DMARDs and anti-TNFs
Treatment with Methotrexate</t>
  </si>
  <si>
    <t>Drug Hypersensitivity (Serious adverse event): 0</t>
  </si>
  <si>
    <t>AUC(0-inf) of GP2013, RITUXAN and Rituxan Following IV Infusion in Patients With RA [ Time Frame: From baseline to 24 weeks]</t>
  </si>
  <si>
    <t>CT0195_A2_001</t>
  </si>
  <si>
    <t>Rituxan/MabThera</t>
  </si>
  <si>
    <t>Rituxan 1000 mg iv infusion on two separate occasions</t>
  </si>
  <si>
    <t>Drug Hypersensitivity (Serious adverse event): 1.15</t>
  </si>
  <si>
    <t>CT0195_A3_001</t>
  </si>
  <si>
    <t>Rituxan</t>
  </si>
  <si>
    <t>CT0521</t>
  </si>
  <si>
    <t>NCT03083990</t>
  </si>
  <si>
    <t>CT0521_A1_001</t>
  </si>
  <si>
    <t>Anti-Bevacizumab Antibodies</t>
  </si>
  <si>
    <t>Experimental: ibi305(bevacizumab biosimilar)</t>
  </si>
  <si>
    <t>Participants received ibi 305 ,3mg/kg, infusion in 90 minutes</t>
  </si>
  <si>
    <t>Ibi 305 ,3mg/kg, infusion in 90 minutes</t>
  </si>
  <si>
    <t>Fully understand the study purpose, and understand the pharmacological effects and potential adverse reactions of the drug, voluntarily signed written informed consent according to the declaration of Helsinki.
Age &gt;= 18 and &lt;= 50, healthy male subjects
Weigh &gt;= 50 kg and &lt;= 100 kg， BMI &gt;= 19 and &lt;= 28 kg/m2
All the system test result within the normal range, or abnormal test results without clinical significance judged by the investigator.
The subjects must agree to use effective contraceptive measures during the study treatment and for 6 months after receiving last does of study drug (e.g. abstinence, sterilization surgery, oral contraceptives, contraception by progesterone injection or subcutaneous)</t>
  </si>
  <si>
    <t>Using methodologically validated electrochemiluminescence (ECL) immunoassay</t>
  </si>
  <si>
    <t>AUC0 - t [ Time Frame: 60 min before intravenous infusion, 5 min after iv. infusion, 4 hr, 12 hr, 2 days, 3 days, 5 days, 8 days, 15 days, 22 days, 29 days, 43 days, 57 days, 64 days, 71 days, 85 days ]
AUC0 - ∞ [ Time Frame: 60 min before intravenous infusion, 5 min after iv. infusion, 4 hr, 12 hr, 2 days, 3 days, 5 days, 8 days, 15 days, 22 days, 29 days, 43 days, 57 days, 64 days, 71 days, 85 days ]</t>
  </si>
  <si>
    <t>CT0196_A1_002</t>
  </si>
  <si>
    <t>CT0196_A1_003</t>
  </si>
  <si>
    <t>CT0196_A1_004</t>
  </si>
  <si>
    <t>CT0196_A1_005</t>
  </si>
  <si>
    <t>Treatment period-week 52</t>
  </si>
  <si>
    <t>CT0197</t>
  </si>
  <si>
    <t>NCT01286779</t>
  </si>
  <si>
    <t>CT0197_A1_001</t>
  </si>
  <si>
    <t>Anti-Recombinant Factor Ix (Rfix) Antibody</t>
  </si>
  <si>
    <t>Experimental: recombinant factor ix (rfix)</t>
  </si>
  <si>
    <t>Participants treated with bax 326 with twice weekly prophylactic infusions of 50 iu/kg</t>
  </si>
  <si>
    <t>Bax 326 biw prophylactic infusions of 50 iu/kg</t>
  </si>
  <si>
    <t>• Ages Eligible for Study: up to 65 Years
• Subject and/or legal representative has/have voluntarily provided signed informed consent
• Subject has completed Baxter clinical study 250901 (pivotal study) or Baxter clinical study 251101 (pediatric study)
• Subject was 12 to 65 years old at the time of screening for Study 250901 or &lt; 12 years old at the time of screening for Study 251101
• Subject has severe (FIX level &lt; 1%) or moderately severe (FIX level 1-2%) hemophilia B (based on the one stage activated partial thromboplastin time (aPTT) assay), as tested at screening at the central laboratory
• Subject has not developed an inhibitory FIX antibody during Baxter Pivotal Study 250901 or Pediatric Study 251101</t>
  </si>
  <si>
    <t>Testing for inhibitory and total binding antibodies to Factor IX (FIX). Development during study means negative at screening and positive at any subsequent visit. Treatment emergent means more than 2-dilution increase as compared to the pre-study titer at screening</t>
  </si>
  <si>
    <t>Injection site swelling: 5.88
Injection site erythema: 5.88</t>
  </si>
  <si>
    <t>1. Adverse Events Possibly or Probably Related to the Investigational Product [ Time Frame: Assessed (based on patient diary) every 3 months until study completion (when BAX326 is licensed in the respective country or the participant has accumulated approximately 100 exposure days to BAX 326, whichever is last). ]</t>
  </si>
  <si>
    <t>CT0198</t>
  </si>
  <si>
    <t>NCT01286818</t>
  </si>
  <si>
    <t>CT0198_A1_001</t>
  </si>
  <si>
    <t>Experimental: folfiri plus ramucirumab</t>
  </si>
  <si>
    <t>Treatmnet period-day 1, cycle 5</t>
  </si>
  <si>
    <t>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t>
  </si>
  <si>
    <t>Ramucirumab 8 mg/kg q2w
irinotecan iv infusion, 180 mg/m2 q2w
levofolinate iv infusion, 200 mg/m2 q2w
5-fluorouracil (5-fu) 400 mg/m2 bolus followed by a 2400 mg/m2 continuous infusion q2w</t>
  </si>
  <si>
    <t>Colorectal Carcinoma</t>
  </si>
  <si>
    <t>Irinotecan, Levofolinate, 5-Fluorouracil</t>
  </si>
  <si>
    <t>Participant is Japanese
Has an Eastern Cooperative Oncology Group (ECOG) performance status of 0 or 1
Has histologically or cytologically confirmed CRC
Has metastatic disease that is not amenable to potentially curative resection
Has received no more than 2 prior systemic chemotherapy regimens in any setting (only 1 prior regimen for metastatic disease is permitted)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
Has adequate hepatic, renal, hematologic, and coagulation function
The participant's urinary protein is &lt;/=1+ on dipstick or routine urinalysis. If urine dipstick or routine analysis indicates proteinuria &gt;/=2+, then a 24-hour urine must be collected and must demonstrate &lt;1000 milligrams (mg) of protein in 24 hours to allow participation in the study</t>
  </si>
  <si>
    <t>1) Number of Participants That Experienced Any Dose-Limiting Toxicities (DLT) During the DLT Assessment Period [ Time Frame: Day 1, Cycle 1 through Day 1, Cycle 3 (1 cycle=14 days) ]
2) Number of Participants With Ramucirumab Drug-Related Adverse Events or Serious Adverse Events [ Time Frame: Baseline to end of study (up to 49.3 weeks) plus 37 day follow-up ]</t>
  </si>
  <si>
    <t>CT0198_A1_002</t>
  </si>
  <si>
    <t>Treatmnet period-day 1, cycle 6</t>
  </si>
  <si>
    <t>CT0198_A1_003</t>
  </si>
  <si>
    <t>Treatmnet period-day 1, cycle 7</t>
  </si>
  <si>
    <t>CT0198_A1_004</t>
  </si>
  <si>
    <t>Treatmnet period-day 1, cycle 9</t>
  </si>
  <si>
    <t>CT0199</t>
  </si>
  <si>
    <t>NCT01287039</t>
  </si>
  <si>
    <t>CT0199_A1_001</t>
  </si>
  <si>
    <t>• The patient is male or female, 12 through 75 years of age, with a previous diagnosis of asthma
• The patient has had at least 1 asthma exacerbation requiring oral, intramuscular (im), or intravenous (iv) corticosteroid use for at least 3 days over the past 12 months before screening
• The patient has a current blood eosinophil level of at least 400/μl
• The patient has airway reversibility of at least 12% to beta-agonist administration
• The patient has an ACQ score of at least 1.5 at the screening and baseline (before the 1st dose of study drug) visits
• The patient is taking inhaled fluticasone at a dosage of at least 440 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of 10 mg of prednisone daily or equivalent, leukotriene antagonists, 5-lipooxygenase inhibitors, or cromolyn) must be stable for 30 days prior to screening and baseline, and must continue without dosage changes throughout study
• All female patients must be surgically sterile, 2 years postmenopausal, or must have a negative pregnancy test ß-human chorionic gonadotropin [ß-HCG])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 Written informed consent is obtained. Patients 12 through 17 years old must provide assent
• The patient is in reasonable health (except for diagnosis of asthma) as judged by the investigator, and as determined by a medical history, medical examination, ECG evaluation (at screening), serum chemistry, hematology, and urinalysis</t>
  </si>
  <si>
    <t>The immunogenicity of reslizumab was assessed by measuring for the presence of anti-reslizumab antibodies at baseline, weeks 16, 32, 48, and 52 or early withdrawal. Blood samples for anti-reslizumab antibodies assessment were also obtained from all patients (inside or outside of the US) experiencing a serious adverse event, an adverse event leading to withdrawal, or an exacerbation of asthma symptoms</t>
  </si>
  <si>
    <t>1. Frequency of Clinical Asthma Exacerbations (CAEs) During 12 Months of Treatment [ Time Frame: Day 1 to Week 52 ]
2. Frequency of Each of the Two Criteria for Clinical Asthma Exacerbations (CAEs) [ Time Frame: Day 1 to Week 52 ]</t>
  </si>
  <si>
    <t>CT0200</t>
  </si>
  <si>
    <t>NCT01287741</t>
  </si>
  <si>
    <t>CT0200_A1_001</t>
  </si>
  <si>
    <t>Experimental: obinutuzumab+chemotherapy</t>
  </si>
  <si>
    <t>Treatment period (screening)</t>
  </si>
  <si>
    <t>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t>
  </si>
  <si>
    <t>Obinutuzumab 1000 mg/m2 iv infusion on day 1 of each 21-day cycle for 8 cycles
cyclophosphamide 750 mg/m2 iv on day 1 of each 21-day cycle
doxorubicin 50 mg/m2 iv on day 1 of each 21-day cycle
vincristine 1.4 mg/m2 (maximum 2 mg) iv on day 1 of each 21-day cycle
prednisone 100 mg oral on days 1-5 of each 21-day cycle</t>
  </si>
  <si>
    <t>18 Years and older (Adult, Older Adult)
Previously untreated CD20-positive DLBCL
At least 1 bi-dimensionally measurable lesion (greater than [&gt;]1.5 centimeters [cm] in its largest dimension on the computed tomography [CT] scan)
Eastern Cooperative Oncology Group (ECOG) performance status 0, 1 or 2
Adequate hematological functionLow-intermediate, high-intermediate or high-risk International Prognostic Index (IPI) score (low-risk IPI score: IPI 1 irrespective of bulky disease or IPI 0 with bulky disease, defined as one lesion greater than equal to (&gt;/=) 7.5 cm)
Left ventricular ejection fraction (LVEF) &gt;/=50 percent (%) on cardiac multiple-gated acquisition (MUGA) scan or cardiac echocardiogram</t>
  </si>
  <si>
    <t>Median Time to Progression-Free Survival (PFS), Investigator-Assessed [ Time Frame: Baseline up to approximately 6.5 years (up to 31 January 2018) ]</t>
  </si>
  <si>
    <t>CT0314_A2_001</t>
  </si>
  <si>
    <t>Active comparator: herceptin</t>
  </si>
  <si>
    <t>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</si>
  <si>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</si>
  <si>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Drug Hypersensitivity: 0
Hypersensitivity: 0</t>
  </si>
  <si>
    <t>CT0200_A1_002</t>
  </si>
  <si>
    <t>Study completion / early discontinuation</t>
  </si>
  <si>
    <t>CT0200_A1_003</t>
  </si>
  <si>
    <t>Follow-up month 6</t>
  </si>
  <si>
    <t>CT0200_A1_004</t>
  </si>
  <si>
    <t>Follow-up month 12</t>
  </si>
  <si>
    <t>CT0200_A1_005</t>
  </si>
  <si>
    <t>Follow-up month 18</t>
  </si>
  <si>
    <t>CT0200_A1_006</t>
  </si>
  <si>
    <t>Follow-up month 24</t>
  </si>
  <si>
    <t>CT0200_A1_007</t>
  </si>
  <si>
    <t>Follow-up month 30</t>
  </si>
  <si>
    <t>CT0200_A1_008</t>
  </si>
  <si>
    <t>Follow-up completion/ early discontinuation</t>
  </si>
  <si>
    <t>CT0200_A1_009</t>
  </si>
  <si>
    <t>Unscheduled</t>
  </si>
  <si>
    <t>CT0201_A1_001</t>
  </si>
  <si>
    <t>Experimental: previous placebo-treated subpopulation</t>
  </si>
  <si>
    <t>The subpopulation of particpants who were treated with placebo in the previous double-blind studies. these participants were treated with reslizumab 3.0 mg/kg intravenously once every 4 weeks ( +-7 days) for up to 24 months in this study</t>
  </si>
  <si>
    <t>Particpants who were treated with placebo in the previous study reslizumab 3.0 mg/kg iv once every 4 weeks</t>
  </si>
  <si>
    <t>CT0201_A2_001</t>
  </si>
  <si>
    <t>CT0316_A2_001</t>
  </si>
  <si>
    <t>Experimental: tocilizumab combination therapy</t>
  </si>
  <si>
    <t>Participants received tocilizumab (tocilizumab), 162mg, by sub-cutaneous injection in combination with oral or sub-cutaneous methotrexate (mtx) or other non-biologic disease modifying anti rheumatic drugs (nbdmards) once a week for 24 weeks</t>
  </si>
  <si>
    <t>Tocilizumab 162 mg sc in combination with oral or sub-cutaneous methotrexate or other non-biologic disease modifying anti rheumatic drugs (nbdmards) qw</t>
  </si>
  <si>
    <t>CT0596</t>
  </si>
  <si>
    <t>NCT04109391</t>
  </si>
  <si>
    <t>CT0596_A3_001</t>
  </si>
  <si>
    <t>Herceptin/tx05 transition 8 mg/kg iv</t>
  </si>
  <si>
    <t>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t>
  </si>
  <si>
    <t>Iv trastuzumab (tx05) 6 mg/kg every 3 weeks</t>
  </si>
  <si>
    <t>Her2-Positive Breast Cancer
Early-Stage Breast Cancer
Breast Cancer
Breast Neoplasms
Stage Ii Breast Cancer
Stage Iiia Breast Cancer</t>
  </si>
  <si>
    <t>• Signed written informed consent.
• Females &gt;= 18 years of age.
• Completed neoadjuvant treatment (regardless of treatment arm) in the TX05/ Herceptin neoadjuvant study and the investigator believes the subject requires continued access to single agent trastuzumab in order to continue deriving clinical benefit.
•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
• Able to comply with the study protocol.
•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</si>
  <si>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1. Immunogenicity Assessments (ADA and Nab) [ Time Frame: Assessed from first infusion through end of treatment (Week 45) or Early Termination visit. Each cycle is 3 weeks. ]
2. Disease-Free Survival [ Time Frame: Through study completion/end of treatment (Week 45). ]
3. Overall Survival [ Time Frame: Through study completion/end of treatment (Week 45). ]</t>
  </si>
  <si>
    <t>CT0201_A1_003</t>
  </si>
  <si>
    <t>CT0201_A2_003</t>
  </si>
  <si>
    <t>CT0201_A1_004</t>
  </si>
  <si>
    <t>CT0201_A2_004</t>
  </si>
  <si>
    <t>CT0201_A1_005</t>
  </si>
  <si>
    <t>Treatment period-week 72</t>
  </si>
  <si>
    <t>CT0201_A2_005</t>
  </si>
  <si>
    <t>CT0201_A1_006</t>
  </si>
  <si>
    <t>Treatment period-week 96</t>
  </si>
  <si>
    <t>CT0201_A2_006</t>
  </si>
  <si>
    <t>CT0201_A1_007</t>
  </si>
  <si>
    <t>Treatment period-end of study</t>
  </si>
  <si>
    <t>CT0201_A2_007</t>
  </si>
  <si>
    <t>CT0201_A1_008</t>
  </si>
  <si>
    <t>Treatment period-endpoint</t>
  </si>
  <si>
    <t>CT0201_A2_008</t>
  </si>
  <si>
    <t>CT0202</t>
  </si>
  <si>
    <t>NCT01292603</t>
  </si>
  <si>
    <t>CT0202_A1_001</t>
  </si>
  <si>
    <t>Part 2 : rituximab iv 500 mg/m^2</t>
  </si>
  <si>
    <t>Dose confirmation period-baseline pre cycle 1</t>
  </si>
  <si>
    <t>Participants received the following in 28-day cycles. cycle 1: iv rituximab 375 mg/m^2 on day 0 cycles 2-6: iv rituximab 500 mg/m^2 on day 1 cycles 1-6: iv fludarabine 25 mg/m^2 on days 1-3 (or as an oral dose of 24 mg/m^2 on days 1-5 or 30-40 mg/m^2 on days 1-3), and iv cyclophosphamide 250 mg/m^2 on days 1-3 (or as an oral dose of 150 mg/m^2 on days 1-5 or 200-250 mg/m^2 on days 1-3)</t>
  </si>
  <si>
    <t>Cycle 1: rituximab 375 mg/m^2 iv
cycles 2-6: rituximab 500 mg/m^2 iv
cyclophosphamide 250 mg/m^2 iv</t>
  </si>
  <si>
    <t>Lymphocytic Leukemia, Chronic</t>
  </si>
  <si>
    <t>Adult patients, &gt;/=18 years of age
Patients with treatment-requiring chronic lymphocytic leukemia (CLL)
Eastern Cooperative Oncology Group (ECOG) performance status of 0-1
Life expectancy &gt;6 months</t>
  </si>
  <si>
    <t>Injection Site Pain: 0
Injection Site Erythema: 0
Injection Site Swelling: 0
Drug Hypersensitivity (Serious adverse event): 0
Hypersensitivity (Serious adverse event): 0</t>
  </si>
  <si>
    <t>1. Part 1: Subcutaneous Rituximab Dose Resulting in Trough Concentration (Ctrough) Levels Non-Inferior to Intravenous Rituximab [ Time Frame: Pre-dose and post-dose (15 minutes to end of infusion) on Day 1 and on Days 2, 5, 11 and 15 of Cycle 5 and Pre-dose, Post-dose on Days 2, 3, 5,11, 15 and 29 of Cycle 6; Pre-dose was taken 2 hours prior rituximab dose ]
2. Part 2: Rituximab C Trough Levels at Cycle 5 [ Time Frame: +/- 25hours around the 28th day post the 5th Cycle of Rituximab administration ]</t>
  </si>
  <si>
    <t>CT0202_A2_001</t>
  </si>
  <si>
    <t>Part 2: rituximab sc 1600 mg</t>
  </si>
  <si>
    <t>Participants received the following in 28-day cycles. cycle 1: iv rituximab 375 mg/m^2 on day 0 cycles 2-6: sc rituximab 1600 mg on day 1 cycles 1-6: iv fludarabine 25 mg/m^2 on days 1-3 (or as an oral dose of 24 mg/m^2 on days 1-5 or 30-40 mg/m^2 on days 1-3), and iv cyclophosphamide 250 mg/m^2 on days 1-3 (or as an oral dose of 150 mg/m^2 on days 1-5 or 200-250 mg/m^2 on days 1-3)</t>
  </si>
  <si>
    <t>Cycle 1: rituximab 375 mg/m^2 iv
cycles 2-6: rituximab 1600 mg sc
cycles 1-6: fludarabine 25 mg/m^2 iv
cyclophosphamide 250 mg/m^2 iv</t>
  </si>
  <si>
    <t>Injection Site Pain: 16.47
Injection Site Erythema: 25.88
Injection Site Swelling: 0
Drug Hypersensitivity (Serious adverse event): 0
Hypersensitivity (Serious adverse event): 0</t>
  </si>
  <si>
    <t>CT0202_A3_001</t>
  </si>
  <si>
    <t>Part 1: rituximab sc (1400, 1600 or 1870 mg on day 1 cycles 1-6)</t>
  </si>
  <si>
    <t>Treatment period-pre-dose cycle 5</t>
  </si>
  <si>
    <t>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t>
  </si>
  <si>
    <t>Cycle 1: rituximab 375 mg/m^2 iv on day 1 or day 0 (according to local practice)
cycles 2-5: rituximab 500 mg/m^2 iv on day 1
cycle 6: rituximab 1400, 1600 or 1870 mg sc on day 1
cycles 1-6: fludarabine 25 mg/m^2 iv on days 1-3 (or as an oral dose of 24 mg/m^2 on days 1-5 or 30-40 mg/m^2 on days 1-3)
cyclophosphamide 250 mg/m^2 iv on days 1-3 (or as an oral dose of 150 mg/m^2 on days 1-5 or 200-250 mg/m^2 on days 1-3)</t>
  </si>
  <si>
    <t>CT0202_A3_002</t>
  </si>
  <si>
    <t>CT0202_A1_002</t>
  </si>
  <si>
    <t>Dose confirmation period-post-baseline</t>
  </si>
  <si>
    <t>CT0202_A2_002</t>
  </si>
  <si>
    <t>CT0203</t>
  </si>
  <si>
    <t>NCT01300247</t>
  </si>
  <si>
    <t>CT0203_A1_001</t>
  </si>
  <si>
    <t>Human Anti-Obinutuzumab Antibodies</t>
  </si>
  <si>
    <t>Experimental: obinutuzumab + fludarabine + cyclophosphamide</t>
  </si>
  <si>
    <t>Participants received 6 cycles (each 28-day cycle) of obinutuzumab (1000 milligrams [mg] intravenous [iv] infusion, on days 1, 8 and 15 of cycle 1 and day 1 of cycles 2-6), fludarabine (25 milligrams per meter square [mg/m^2] iv, on days 2, 3 and 4 of cycle 1 and days 1, 2 and 3 of cycles 2-6) and cyclophosphamide 250 mg/m^2 iv on days 2, 3 and 4 of cycle 1 and days 1, 2 and 3 of cycles 2-6). the cycle 1 day 1 dose of obinutuzumab was split over two days (cycle 1 day 1 and cycle 1 day 2)</t>
  </si>
  <si>
    <t>Obinutuzumab 1000 mg iv
fludarabine 25 mg/m2 iv
cyclophosphamide 250 mg/m2 iv</t>
  </si>
  <si>
    <t>18 Years and older
Confirmed diagnosis of CD20-positive B-CLL
Rai Stage III/IV or Binet Stage C disease
Rai Stage I/II or Binet Stage B disease that requires treatment
Adequate baseline bone marrow function, unless there is clear evidence of extensive bone marrow involvement with tumor infiltration, myelodysplasia, or hypocellularity
No previous treatment for CLL by chemotherapy, radiotherapy, or immunotherapy
Eastern Cooperative Oncology Group (ECOG) performance status of 0, 1, or 2
Life expectancy of greater than (&gt;) 6 months</t>
  </si>
  <si>
    <t>Injection site pain (Frequency Threshold 5%): 0
Catheter site pain: 0
Drug hypersensitivity: 0
Hypersensitivity: 0</t>
  </si>
  <si>
    <t>Number of Participants With Human Anti-Human Antibodies (HAHAs) [ Time Frame: Cycle 1 Day 1 (cycle length = 28 days) up to clinical data cutoff date 24 January 2013 (up to approximately 1.75 years) ]</t>
  </si>
  <si>
    <t>CT0203_A2_001</t>
  </si>
  <si>
    <t>Experimental: obinutuzumab + bendamustine</t>
  </si>
  <si>
    <t>Participants received 6 cycles (each 28-day cycle) of obinutuzumab (1000 mg iv infusion, on days 1, 8 and 15 of cycle 1 and day 1 of cycles 2-6) and bendamustine (90 mg/m^2 iv, on days 2 and 3 of cycle 1 and days 1 and 2 of cycles 2-6)</t>
  </si>
  <si>
    <t>Obinutuzumab 1000 mg iv
bendamustine 90 mg/m2 iv</t>
  </si>
  <si>
    <t>Bendamustine</t>
  </si>
  <si>
    <t>Injection site pain (Frequency Threshold 5%): 10
Catheter site pain: 5
Drug hypersensitivity: 5
Hypersensitivity: 5</t>
  </si>
  <si>
    <t>CT0204</t>
  </si>
  <si>
    <t>NCT01302860</t>
  </si>
  <si>
    <t>CT0204_A1_001</t>
  </si>
  <si>
    <t>Participants received body weight stratified dose of canakinumab 2 milligrams/kilogram (mg/kg) subcutaneous (s.c.) injection every 8 weeks</t>
  </si>
  <si>
    <t>Canakinumab 2 mg/kg q8w sc</t>
  </si>
  <si>
    <t>Male and female patients that are 28 days up to 60 months of age at the time of the screening visit
Body weight &gt; or = 2.5 kg
Parent or legal guardian's written informed consent is required before any assessment is performed for patients
At study entry, patients should have a clinical diagnosis of FCAS, MWS, or NOMID and symptoms requiring pharmacological intervention. Prior agreement between the Investigator and Novartis for study eligibility is required for patients who do not have a molecular diagnosis of NALP3 mutations available (either testing not performed, or testing performed but negative) upon study entry. For those patients who have not been molecularly tested for NALP3 mutations, molecular testing should be performed during the course of the study
For patients treated with an IL-1 blocking agent (i.e. anakinra, rilonacept), these treatments should be discontinued prior to the baseline visit and patients must demonstrate active disease prior to treatment
Patients who are scheduled to receive an immunization, according to their local vaccination guidelines, with an inactivated vaccine must be willing to participate in the assessment schedule for vaccinated patients</t>
  </si>
  <si>
    <t>Immunogenicity assessment included determination of anti-canakinumab (ACZ885) antibodies in serum samples using BIAcore system, with detection based on surface plasmon resonance technique</t>
  </si>
  <si>
    <t>Drug hypersensitivity: 5.88</t>
  </si>
  <si>
    <t>1.Percentage of Participants Aged 4 Years or Younger With at Least One Complete Response at Week 56 [ Time Frame: Week 56 ]</t>
  </si>
  <si>
    <t>CT0205</t>
  </si>
  <si>
    <t>NCT01303380</t>
  </si>
  <si>
    <t>CT0205_A1_001</t>
  </si>
  <si>
    <t>Participants received body weight stratified dosage of canakinumab (4 mg/kg for participants less than or equal to (&lt;=) 40 kg or 300 mg for participants more than (&gt;) 40 kg) as starting dose s.c. injection every 6 weeks during 6 months of treatment. the dose was escalated to additional 150 mg (2 mg/kg for participants &lt;=40 kg) dose at the moment of flare, and 450 mg (6 mg/kg for participants &lt;=40 kg) every 6 weeks, thereafter starting at week 6 in participants who experienced a new hids flare between baseline and week 4 as per investigator's discretion. if the flare occurred between weeks 5-6, the participants received rescue medication and waited up to week 6 to receive a total of 450 mg of canakinumab</t>
  </si>
  <si>
    <t>Canakinumab 4 mg/kg sc for participants less than or equal to (&lt;=) 40 kg or 300 mg for participants more than (&gt;) 40 kg) q6w for 6 months</t>
  </si>
  <si>
    <t>Mevalonate Kinase Deficiency</t>
  </si>
  <si>
    <t>Ages Eligible for Study: 24 Months and older (Child, Adult, Older Adult)
Patients with a diagnosis of HIDS proven by DNA analysis and/or enzymatic studies.
At time of start of drug treatment: active HIDS as evidenced by a physician global assessment of HIDS flare severity &gt;= 2 and CRP values &gt;10 mg/L (normal CRP &lt; or = 10 mg/L).
Patients who have a history of &gt; or = 3 febrile acute HIDS flares in a 6-month period when not receiving prophylaxis treatment (e.g. anakinra daily treatment) with a duration of each flare lasting &gt; or = 4 days and limiting the normal daily activities</t>
  </si>
  <si>
    <t>Immunogenicity assessment included determination of anti-canakinumab (ACZ885) antibodies in serum samples using bridging ECLIA assay</t>
  </si>
  <si>
    <t>1.Number of Flares Per Participant During Historical Period and Treatment Period [ Time Frame: Historical period, Month 6 (End of treatment period) ]</t>
  </si>
  <si>
    <t>CT0206</t>
  </si>
  <si>
    <t>NCT01307267</t>
  </si>
  <si>
    <t>CT0206_A1_001</t>
  </si>
  <si>
    <t>Portion a: utomilumab 0.006mg/kg</t>
  </si>
  <si>
    <t>Participants received utomilumab 0.006 milligrams per kilogram (mg/kg) intravenously once every 4 weeks (q4wks) as a single agent in portion a, for up to 2 years or until participant permanently discontinued study treatment, whichever occurred earlier</t>
  </si>
  <si>
    <t>Utomilumab 0.006mg/kg i.v q4s</t>
  </si>
  <si>
    <t>Lymphoma, Non-Hodgkin
Lymphoma, Follicular
Lymphoma, Large B Cell, Diffuse
Carcinoma, Non Small-Cell Lung
Carcinoma, Renal Cell
Carcinoma, Squamous Cell Of Head And Neck
Malignant Melanoma</t>
  </si>
  <si>
    <t>18 Years and older (Adult, Older Adult)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
Measurable disease with at least one extranodal tumor mass &gt;1.0 cm in the greatest transverse diameter (GTD) or in the case of malignant lymph nodes &gt;1.5 cm in the GTD.
ECOG performance status of&lt;= 1.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
Serum creatinine&lt;= 2 x ULN or estimated creatinine clearance &gt;= 50 ml/min.
Total serum bilirubin&lt;= 1.5 x ULN unless the patient has documented Gilbert syndrome and AST and ALT&lt;= 2.5 x ULN</t>
  </si>
  <si>
    <t>Electrochemiluminescence</t>
  </si>
  <si>
    <t>Injection Site Pain (Threshold 5%): 0</t>
  </si>
  <si>
    <t>1. Number of Participants With Dose-Limiting Toxicities (DLTs) in First 2 Cycles of Portion A [ Time Frame: Cycle 1 Day 1 to Cycle 2 Day 29 in Portion A (up to 57 days, each cycle = 28 days) ]
2. Number of Participants With DLTs in First 2 Cycles of Portion B [ Time Frame: Cycle 1 Day 1 to Cycle 2 Day 29 in Portion B (up to 57 days, each cycle = 28 days) ]</t>
  </si>
  <si>
    <t>CT0206_A2_001</t>
  </si>
  <si>
    <t>Portion a: utomilumab 0.03mg/kg</t>
  </si>
  <si>
    <t>Participants received utomilumab 0.03mg/kg intravenously q4wks as a single agent in portion a, for up to 2 years or until participant permanently discontinued study treatment, whichever occurred earlier</t>
  </si>
  <si>
    <t>Utomilumab 0.03mg/kg i.v q4s</t>
  </si>
  <si>
    <t>CT0206_A3_001</t>
  </si>
  <si>
    <t>Portion a: utomilumab 0.06mg/kg</t>
  </si>
  <si>
    <t>Participants received utomilumab 0.06mg/kg intravenously q4wks as a single agent in portion a, for up to 2 years or until participant permanently discontinued study treatment, whichever occurred earlier</t>
  </si>
  <si>
    <t>Utomilumab 0.06mg/kg i.v q4s</t>
  </si>
  <si>
    <t>CT0206_A4_001</t>
  </si>
  <si>
    <t>Portion a: utomilumab 0.12mg/kg</t>
  </si>
  <si>
    <t>Participants received utomilumab 0.12mg/kg intravenously q4wks as a single agent in portion a, for up to 2 years or until participant permanently discontinued study treatment, whichever occurred earlier</t>
  </si>
  <si>
    <t>Utomilumab 0.12mg/kg i.v q4s</t>
  </si>
  <si>
    <t>CT0206_A5_001</t>
  </si>
  <si>
    <t>Portion a: utomilumab 0.18mg/kg</t>
  </si>
  <si>
    <t>Participants received utomilumab 0.18mg/kg intravenously q4wks as a single agent in portion a, for up to 2 years or until participant permanently discontinued study treatment, whichever occurred earlier</t>
  </si>
  <si>
    <t>Utomilumab 0.18mg/kg i.v q4s</t>
  </si>
  <si>
    <t>CT0206_A6_001</t>
  </si>
  <si>
    <t>Portion a: utomilumab 0.24mg/kg</t>
  </si>
  <si>
    <t>Participants received utomilumab 0.24mg/kg intravenously q4wks as a single agent in portion a, for up to 2 years or until participant permanently discontinued study treatment, whichever occurred earlier</t>
  </si>
  <si>
    <t>Utomilumab 0.24mg/kg i.v q4s</t>
  </si>
  <si>
    <t>CT0206_A7_001</t>
  </si>
  <si>
    <t>Portion a: utomilumab 0.3mg/kg</t>
  </si>
  <si>
    <t>Participants received utomilumab 0.3mg/kg intravenously q4wks as a single agent in portion a, for up to 2 years or until participant permanently discontinued study treatment, whichever occurred earlier</t>
  </si>
  <si>
    <t>Utomilumab 0.3mg/kg i.v q4s</t>
  </si>
  <si>
    <t>CT0206_A8_001</t>
  </si>
  <si>
    <t>Portion a: utomilumab 0.6mg/kg</t>
  </si>
  <si>
    <t>Participants received utomilumab 0.6mg/kg intravenously q4wks as a single agent in portion a, for up to 2 years or until participant permanently discontinued study treatment, whichever occurred earlier</t>
  </si>
  <si>
    <t>Utomilumab 0.6mg/kg i.v q4s</t>
  </si>
  <si>
    <t>CT0206_A9_001</t>
  </si>
  <si>
    <t>Portion a: utomilumab 1.2mg/kg</t>
  </si>
  <si>
    <t>Participants received utomilumab 1.2mg/kg intravenously q4wks as a single agent in portion a, for up to 2 years or until participant permanently discontinued study treatment, whichever occurred earlier</t>
  </si>
  <si>
    <t>Utomilumab 1.2mg/kg i.v q4s</t>
  </si>
  <si>
    <t>CT0206_A10_001</t>
  </si>
  <si>
    <t>Portion a: utomilumab 2.4mg/kg</t>
  </si>
  <si>
    <t>Participants received utomilumab 2.4mg/kg intravenously q4wks as a single agent in portion a, for up to 2 years or until participant permanently discontinued study treatment, whichever occurred earlier</t>
  </si>
  <si>
    <t>Utomilumab 2.4mg/kg i.v q4s</t>
  </si>
  <si>
    <t>CT0206_A11_001</t>
  </si>
  <si>
    <t>Portion a: utomilumab 5mg/kg</t>
  </si>
  <si>
    <t>Participants received utomilumab 5mg/kg intravenously q4wks as a single agent in portion a, for up to 2 years or until participant permanently discontinued study treatment, whichever occurred earlier</t>
  </si>
  <si>
    <t>Utomilumab 5mg/kg i.v q4s</t>
  </si>
  <si>
    <t>CT0206_A12_001</t>
  </si>
  <si>
    <t>Portion a: utomilumab 10mg/kg</t>
  </si>
  <si>
    <t>Participants received utomilumab 10mg/kg intravenously q4wks as a single agent in portion a, for up to 2 years or until participant permanently discontinued study treatment, whichever occurred earlier</t>
  </si>
  <si>
    <t>Utomilumab 10mg/kg i.v q4s</t>
  </si>
  <si>
    <t>CT0207</t>
  </si>
  <si>
    <t>NCT01313689</t>
  </si>
  <si>
    <t>CT0207_A1_001</t>
  </si>
  <si>
    <t>Any ofatumumab</t>
  </si>
  <si>
    <t>Randomization period 1</t>
  </si>
  <si>
    <t>Participants were randomized to receive ofatumumab (ofa) at randomization 1 and were initially administered ofa 300 mg iv. at week 2, participants were administered ofa 2000 mg qw for 7 weeks, followed by 4 infusions of ofa 2000 mg q4w for a total of 12 infusions over 24 weeks. following randomization 1, participants not demonstrating pd entered randomization 2 (ofa extended or ofa observation); or participants entered survival follow-up (sfu) if demonstrating progressive disease (pd). during randomization 2, participants either received another 24 weeks of ofa 2000 mg every 4 weeks (ofa extension) or received no further treatment (trt) (ofa observation). participants entered follow-up until withdrawal or the end of study (60 months)</t>
  </si>
  <si>
    <t>Ofatumumab 300 mg iv
at week 2, ofa 2000 mg qw for 7 weeks
4 infusions of ofa 2000 mg q4w for a total of 12 infusions over 24 weeks</t>
  </si>
  <si>
    <t>Leukemia</t>
  </si>
  <si>
    <t>Adults with documented diagnosis of active CLL requiring treatment
Bulky lymphadenopathy, defined as at least 1 lymph node &gt;5 cm
Must be refractory to fludarabine treatment
Age 18 yrs or older
At least 2 prior therapies for CLL
Eastern Cooperative Oncology Group (ECOG) performance status of 0-2
Signed written informed consent</t>
  </si>
  <si>
    <t>Electrochemiluminescent assay</t>
  </si>
  <si>
    <t>Progression-free Survival (PFS) as Assessed by Independent Review Committee (IRC) [ Time Frame: From the randomization date up to 60 months post the randomization date. ]</t>
  </si>
  <si>
    <t>CT0207_A2_001</t>
  </si>
  <si>
    <t>Ofatumumab extended (ofa ext)</t>
  </si>
  <si>
    <t>Randomization period 2</t>
  </si>
  <si>
    <t>Participants randomized to receive ofa at randomization 1 and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continued to receive ofa 2000 mg iv every 4 weeks for another 24 weeks. participants entered follow-up after the treatment period until withdrawal or the end of study (60 months). participants entered sfu if demonstrating pd during the study. only the survival status and anti-cancer therapy information was collected in the sfu</t>
  </si>
  <si>
    <t>Ofatumumab 2000 mg q4w iv</t>
  </si>
  <si>
    <t>CT0207_A3_001</t>
  </si>
  <si>
    <t>Ofatumumab observation (ofa observ)</t>
  </si>
  <si>
    <t>Participants randomized to receive ofa at randomization 1 and receiving no treatment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received no treatment for another 24 weeks. participants entered follow-up after the treatment period until withdrawal or at end of study (60 months). participants entered sfu if demonstrating pd during the study. only the survival status and anti-cancer therapy information was collected in the sfu</t>
  </si>
  <si>
    <t>No treatment for another 24 weeks</t>
  </si>
  <si>
    <t>CT0207_A4_001</t>
  </si>
  <si>
    <t>Ofatumumab first randomization only (ofa fro)</t>
  </si>
  <si>
    <t>Participants were randomized to receive ofatumumab (ofa) at randomization 1. participants were initially administered ofa 300 milligrams (mg) intravenously (iv). beginning at week 2, participants were administered ofa 2000 mg once weekly for 7 weeks, followed by 4 infusions of ofa 2000 mg every 4 weeks for a total of 12 infusions over 24 weeks. these participants were only randomized once and did not get make it to the second randomization</t>
  </si>
  <si>
    <t>CT0207_A5_001</t>
  </si>
  <si>
    <t>Ofatumumab salvage</t>
  </si>
  <si>
    <t>The participants in this arm are from the physician's choice (pc) arm. participants who developed pd during pc trt or follow-up had the option to receive (single-agent) ofa salvage trt. participants received an initial iv dose of ofa 300 mg. one week later, participants received ofa 2000 mg followed by 7 weekly infusions of ofa 2000 mg, followed by infusions of ofa 2000 mg every 4 weeks until week 48, for the maximum trt duration of 48 weeks. participants entered follow-up after the ofa salvage trt until withdrawal or the end of study (60 months). participants entered sfu if demonstrating pd during ofa salvage trt. only the survival status and anti-cancer therapy information was collected in the sfu</t>
  </si>
  <si>
    <t>Ofatumumab 300 mg iv
at week 2, ofa 2000 mg qw for 7 weeks
4 infusions of ofa 2000 mg q4w until week 48</t>
  </si>
  <si>
    <t>CT0208</t>
  </si>
  <si>
    <t>NCT01316263</t>
  </si>
  <si>
    <t>CT0208_A1_001</t>
  </si>
  <si>
    <t>Experimental: olaratumab pdgfrα mutation positive and negative (wild-type)</t>
  </si>
  <si>
    <t>20 mg/kg of olaratumab (imc-3g3) was administered iv on day 1 of each cycle (14-day cycles) to participants with gist with genotypes that had a pdgfrα mutation and that did not have a pdgfrα mutation</t>
  </si>
  <si>
    <t>Olaratumab 20 mg/kg iv day 1 of each cycle (14-day cycles)</t>
  </si>
  <si>
    <t>Gastrointestinal Stromal Tumor</t>
  </si>
  <si>
    <t>Ages Eligible for Study: 18 Years and older (Adult, Older Adult)
Participant has histologically or cytologically confirmed, unresectable and/or metastatic GIST
Participant has measurable disease
Participant has documented objective progression following, or intolerance to, treatment with both imatinib and sunitinib
Participant's Eastern Cooperative Oncology Group (ECOG) performance status (PS) is 0 to 2
Participant has either:
--prior results from growth factor receptor associated with tyrosine kinase activity (KIT) and PDGFRα mutation analysis that meet analytical criteria as defined for the on-study analysis of these mutations and tumor tissue (from either primary or metastatic tumor) that can be submitted for analysis within 30 days after the first dose of study therapy; or
--if prior results from KIT and PDGFRα mutation analysis are not available or do not meet analytical criteria as above, then tumor tissue (from either primary or metastatic tumor) must be submitted for genotype testing at the latest 28 days prior to the first dose of study therapy
Participant has adequate hematologic, hepatic, renal and coagulation function
Women of childbearing potential and sexually active males must agree to use adequate contraception prior to study and for at least 12 weeks after the last dose of IMC-3G3
Participant has a life expectancy of &gt;= 3 months</t>
  </si>
  <si>
    <t>Participants with Treatment Emergent (TE) anti-olaratumab (IMC-3G3) antibodies were participants with a 4-fold increase (2 dilutions) increase over a positive baseline antibody titer or for a negative baseline titer, a participant with an increase from the baseline to a level of 1:20</t>
  </si>
  <si>
    <t>1) Percentage of Participants With Tumor Response of Stable Disease (SD), Partial Response (PR) or Complete Response (CR) (Clinical Benefit Rate) at 12 Weeks [ Time Frame: 12 weeks ]</t>
  </si>
  <si>
    <t>CT0209</t>
  </si>
  <si>
    <t>NCT01342211</t>
  </si>
  <si>
    <t>CT0209_A1_001</t>
  </si>
  <si>
    <t>Experimental: bococizumab 0.25mg/kg</t>
  </si>
  <si>
    <t>Participants received intravenous infusion of bococizumab (rn316) 0.25 milligram per kilogram (mg/kg) on day 1, 29 and 57 along with atorvastatin or simvastatin (40 or 80 mg) or rosuvastatin (20 or 40 mg) tablet orally once daily from day 1 to 141</t>
  </si>
  <si>
    <t>Iv bococizumab (rn316) 0.25 mg/kg on days 1, 29, 57
atorvastatin or simvastatin (40 or 80 mg) or rosuvastatin (20 or 40 mg) tablet orally od from day 1 to 141</t>
  </si>
  <si>
    <t>Atorvastatin, Simvastatin, Rosuvastatin</t>
  </si>
  <si>
    <t>• Adults aged 18 years and older
• On a stable daily dose of atorvastatin, rosuvastatin or simvastatin
• Lipids meet the following criteria at screening and prior to dosing: Fasting LDL-C greater than 100 mg/dL and fasting TG less than 400 mg/dL</t>
  </si>
  <si>
    <t>Semi quantitative enzyme-linked immunosorbent assay (ELISA). Results with titer value &gt;=4.32 nanogram per milliliter of anti-Bococizumab antibodies were counted as positive</t>
  </si>
  <si>
    <t>Percent Change From Baseline in Low-density Lipoprotein Cholesterol (LDL-C) at Day 85 [ Time Frame: Baseline, Day 85 ]</t>
  </si>
  <si>
    <t>CT0209_A2_001</t>
  </si>
  <si>
    <t>Experimental: bococizumab (rn316) 1.0mg/kg</t>
  </si>
  <si>
    <t>Participants received intravenous infusion of bococizumab (rn316) 1.0 mg/kg on day 1, 29 and 57 along with atorvastatin or simvastatin (40 or 80 mg) or rosuvastatin (20 or 40 mg) tablet orally once daily from day 1 to 141</t>
  </si>
  <si>
    <t>Iv bococizumab (rn316) 1.0 mg/kg on days 1, 29, 57
atorvastatin or simvastatin (40 or 80 mg) or rosuvastatin (20 or 40 mg) tablet orally od from day 1 to 141</t>
  </si>
  <si>
    <t>CT0209_A3_001</t>
  </si>
  <si>
    <t>Experimental: bococizumab(rn316) 3.0mg/kg</t>
  </si>
  <si>
    <t>Participants received intravenous infusion of bococizumab (rn316) 3.0 mg/kg on day 1, 29 and 57 along with atorvastatin or simvastatin (40 or 80 mg) or rosuvastatin (20 or 40 mg) tablet orally once daily from day 1 to 141</t>
  </si>
  <si>
    <t>Iv bococizumab (rn316) 3.0 mg/kg on days 1, 29, 57
atorvastatin or simvastatin (40 or 80 mg) or rosuvastatin (20 or 40 mg) tablet orally od from day 1 to 141</t>
  </si>
  <si>
    <t>CT0209_A4_001</t>
  </si>
  <si>
    <t>Experimental: bococizumab(rn316) 6mg/kg</t>
  </si>
  <si>
    <t>Participants received intravenous infusion of bococizumab (rn316) 6.0 mg/kg on day 1, 29 and 57 along with atorvastatin or simvastatin (40 or 80 mg) or rosuvastatin (20 or 40 mg) tablet orally once daily from day 1 to 141</t>
  </si>
  <si>
    <t>Iv bococizumab (rn316) 6.0 mg/kg on days 1, 29, 57
atorvastatin or simvastatin (40 or 80 mg) or rosuvastatin (20 or 40 mg) tablet orally od from day 1 to 141</t>
  </si>
  <si>
    <t>CT0210</t>
  </si>
  <si>
    <t>NCT01350141</t>
  </si>
  <si>
    <t>CT0210_A1_001</t>
  </si>
  <si>
    <t>Experimental: bococizumab (rn316) 1mg/kg</t>
  </si>
  <si>
    <t>Participants received single intravenous infusion of bococizumab (rn316) 1 milligram per kilogram (mg/kg) on day 1, 29 and 57 along with atorvastatin 80 mg tablet or rosuvastatin 40 mg tablet orally once daily from day 1 to 141</t>
  </si>
  <si>
    <t>Bococizumab (rn316) 1mg/kg iv infusion on days 1, 29 and 57
atorvastatin 80 mg or rosuvastatin 40 mg od orally from day 1 to 141</t>
  </si>
  <si>
    <t>Atorvastatin, Rosuvastatin</t>
  </si>
  <si>
    <t>• Adults aged 18 years and older
• Body Mass Index (BMI) of 18.5 to 40 kg/m2
• On a stable maximum daily dose of a statin, defined as atorvastatin 80 mg or rosuvastatin 40 mg for a minimum of 45 days prior to Day 1
• Lipids meet the following criteria twice during screening period:
• Fasting LDL C = or &gt; 80 mg/dL;
• Fasting TG &lt; 400 mg/dL</t>
  </si>
  <si>
    <t>Human serum samples of participants who received Bococizumab (RN316) were analyzed for the presence of anti-Bococizumab antibodies by using the semi quantitative enzyme-linked immunosorbent assay (ELISA). Results with titer value &gt;=4.32 nanogram per milliliter of anti-Bococizumab antibodies were counted as positive</t>
  </si>
  <si>
    <t>CT0210_A2_001</t>
  </si>
  <si>
    <t>Experimental: bococizumab (rn316) 3mg/kg</t>
  </si>
  <si>
    <t>Participants received single intravenous infusion of bococizumab (rn316) 3 mg/kg on day 1, 29 and 57 along with atorvastatin 80 mg tablet or rosuvastatin 40 mg tablet orally once daily from day 1 to 141</t>
  </si>
  <si>
    <t>Bococizumab (rn316) 3mg/kg iv infusion on days 1, 29 and 57
atorvastatin 80 mg or rosuvastatin 40 mg od orally from day 1 to 141</t>
  </si>
  <si>
    <t>CT0211</t>
  </si>
  <si>
    <t>NCT01358721</t>
  </si>
  <si>
    <t>CT0211_A1_001</t>
  </si>
  <si>
    <t>Experimental: nivolumab 0.3 mg/kg (previously-treated)</t>
  </si>
  <si>
    <t>Nivolumab was administered as a 60 minute iv infusion to participants who were previously treated with at least one anti-angiogenic therapy. participants were dosed every 3 weeks until discontinuation or the end of the study</t>
  </si>
  <si>
    <t>Nivolumab 0.3 mg/kg as 60 mins iv q3w</t>
  </si>
  <si>
    <t>• Women and men &gt;=18 years of age
• Histologic confirmation of renal cell carcinoma with a clear cell component
• Measurable disease as defined by Response Evaluation Criteria in Solid Tumors (RECIST)
• Tumor sites that can be accessed for repeat biopsies at acceptable clinical risk
• Previously treated subjects must have failed at least 1 prior anti-angiogenic agent and can have a maximum of 3 prior systemic treatments for renal cell cancer
• Subjects in the treatment naive arm cannot have received prior systemic therapy for their renal cell carcinom</t>
  </si>
  <si>
    <t>Blood samples to evaluate the development of a positive anti-drug antibodies (ADA) response at the doses tested will be collected at time-points pre-dose, C4D1, C8D1 and during follow-up</t>
  </si>
  <si>
    <t>1. Percent Change From Baseline in Activated and Memory T Cells [ Time Frame: Baseline, Cycle 1 Day 1, Cycle 1 Day 2, Cycle 1 Day 8, Cycle 2 Day 8, Cycle 4 Day 1 ]
2. Mean Serum Cytokines: CXCL9 [ Time Frame: Baseline, Cycle 1 Day 1 3 Hrs Post, Cycle 1 Day 1 7 Hr Post, Cycle 1 Day 2 24 Hr Post, Cycle 2 Day 1 0 Hr Pre, Cycle 2 Day 8 168 Hrs Post, Cycle 4 Day 1 O Hr Pre (~39 months) ]
3. Mean Serum Cytokines CXCL10 (IP10) [ Time Frame: Baseline, Cycle 1 Day 1 3 Hrs Post, Cycle 1 Day 1 7 Hr Post, Cycle 1 Day 2 24 Hr Post, Cycle 2 Day 1 0 Hr Pre, Cycle 2 Day 8 168 Hrs Post, Cycle 4 Day 1 O Hr Pre (~39 months) ]
4. Mean CD4 T Cell Infiltration [ Time Frame: Cycle 2 Day 8 168 Hr post dose ]
5. Mean CD8 T Cell Infiltration [ Time Frame: 168 hour post does Cycle 2 Day 8 in evaluable participates (First active dose of study medication to cycle two day eight post injection) ]</t>
  </si>
  <si>
    <t>CT0211_A2_001</t>
  </si>
  <si>
    <t>Experimental: nivolumab 2 mg/kg (previously-treated)</t>
  </si>
  <si>
    <t>Nivolumab 2 mg/kg as 60 mins iv q3w</t>
  </si>
  <si>
    <t>CT0211_A3_001</t>
  </si>
  <si>
    <t>Experimental: nivolumab 10 mg/kg (previously-treated)</t>
  </si>
  <si>
    <t>Nivolumab 10 mg/kg as 60 mins iv q3w</t>
  </si>
  <si>
    <t>CT0211_A4_001</t>
  </si>
  <si>
    <t>Experimental: nivolumab 10 mg/kg (treatment-naive)</t>
  </si>
  <si>
    <t>Nivolumab was administered as a 60 minute iv infusion to treatment-naive participants. participants were dosed every 3 weeks until discontinuation or the end of the study</t>
  </si>
  <si>
    <t>CT0212</t>
  </si>
  <si>
    <t>NCT01361126</t>
  </si>
  <si>
    <t>CT0212_A1_001</t>
  </si>
  <si>
    <t>Anti-Nonacog Alfa Antibody</t>
  </si>
  <si>
    <t>Experimental: nonacog alfa</t>
  </si>
  <si>
    <t>For the pk evaluation, subjects received a single intravenous (iv) infusion of recombinant coagulation factor ix albumin fusion protein (rix-fp) at a dose of 25 iu/kg. after completion of the pk evaluation period, subjects entered the treatment period and were administered a single iv infusion of rix-fp once a week at a dose of 15 to 35 iu/kg, or at a dose determined by the investigator. the dose was adjusted up to 75 iu/kg to maintain the trough fix activity level &gt; 1% between infusions</t>
  </si>
  <si>
    <t>For pk evaluation period rix-fp 25 iu/kg iv
after pk evaluation period rix-fp 15-35 iu/kg iv
dose adjusted up to 75 iu/kg</t>
  </si>
  <si>
    <t>•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t>
  </si>
  <si>
    <t>Antibodies against rIX-FP were detected using a direct binding enzyme-linked immunosorbent assay (ELISA)</t>
  </si>
  <si>
    <t>1. Number of Subjects With Treatment-related Adverse Events [ Time Frame: Approximately 20 weeks ]
2. Number of Subjects With Inhibitors Against Factor IX (FIX) [ Time Frame: Baseline, Day 10 and Weeks 4, 12 and 20 ]
3. Number of Subjects Who Developed Antibodies to rIX-FP [ Time Frame: Pre-dose, Day 10 and Weeks 4, 12, and 20 ]</t>
  </si>
  <si>
    <t>CT0213</t>
  </si>
  <si>
    <t>NCT01365455</t>
  </si>
  <si>
    <t>CT0213_A1_001</t>
  </si>
  <si>
    <t>Experimental: secukinumab (ain457) 150 mg</t>
  </si>
  <si>
    <t>Secukinumab (ain457) secukinumab 150 mg subcutaneous (s.c.) injection plus a placebo secukinumab s.c. injection once weekly for 4 weeks (at randomization, weeks 1, 2, and 3), followed by dosing every 4 weeks, starting at week 4 and until week 48, except for weeks 13, 14, and 15 when they received two s.c. injections of placebo per week</t>
  </si>
  <si>
    <t>Secukinumab: 150 mg sc + placebo sc qw for 4 weeks</t>
  </si>
  <si>
    <t>Moderate To Severe Plaque Type Psoriasis</t>
  </si>
  <si>
    <t>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t>
  </si>
  <si>
    <t>Patients were analyzed according to the treatment assigned to at randomization. If the actual stratum was different to the assigned stratum in IRT, the actual stratum was used in analyses</t>
  </si>
  <si>
    <t>1. Percentage of Participants Who Achieved &gt;75 or Higher (Psoriasis Area and Severity Index) PASI Score at 12 Weeks [ Time Frame: 12 weeks ]
2. Percentage of Participants Who Achieved (Investigator's Global Assessment) IGA Score of 0 or 1 [ Time Frame: 12 weeks ]</t>
  </si>
  <si>
    <t>CT0213_A2_001</t>
  </si>
  <si>
    <t>Experimental: secukinumab (ain457) 300 mg</t>
  </si>
  <si>
    <t>Secukinumab (ain457) secukinumab 300 mg (two s.c. injections of 150 mg) once weekly for 4 weeks (at randomization, weeks 1, 2, and 3), followed by dosing every 4 weeks, starting at week 4, and until week 48, except for weeks 13, 14, and 15 when they received two s.c. injections of placebo per week</t>
  </si>
  <si>
    <t>Secukinumab: 300 mg sc + placebo sc qw for 4 weeks</t>
  </si>
  <si>
    <t>CT0213_A3_001</t>
  </si>
  <si>
    <t>Placebo secukinumab (two s.c. injections per dose) once weekly for 4 weeks (at randomization, weeks 1, 2, and 3), followed by dosing every 4 weeks (weeks 4 and 8). prior to receiving the week 12 dose, all patients in the placebo group were assigned to the following treatment groups based on their pasi 75 response at week 12. pasi 75 responders: continued on placebo and received their placebo injections at weeks 12, 13, 14, 15, and then every 4 weeks starting at week 16 until week 48</t>
  </si>
  <si>
    <t>Placebo qw for 4 weeks</t>
  </si>
  <si>
    <t>CT0518_A1_003</t>
  </si>
  <si>
    <t>CT0423_A1_003</t>
  </si>
  <si>
    <t>Experimental: combination therapy: durvalumab (durvalumab) + tremelimumab</t>
  </si>
  <si>
    <t>Patients received durvalumab (durvalumab) + tremelimumab</t>
  </si>
  <si>
    <t>Durvalumab (durvalumab): iv infusion
tremelimumab: iv infusion</t>
  </si>
  <si>
    <t>Serum Samples will be measured for the presence of ADAs and ADA-neutralizing antibodies for Tremelimumab using validated assays</t>
  </si>
  <si>
    <t>CT0529</t>
  </si>
  <si>
    <t>NCT03132636</t>
  </si>
  <si>
    <t>CT0529_A1_001</t>
  </si>
  <si>
    <t>Anti-Cemiplimab Antibodies</t>
  </si>
  <si>
    <t>Experimental: group 1- metastatic bcc treated with cemiplimab</t>
  </si>
  <si>
    <t>Participants with metastatic bcc received iv infusion of cemiplimab at a dose of 350 mg q3w for up to 93 weeks of treatment cycles (cycles 1-5 [each cycle of 9 weeks] followed by cycles 6-9 [each cycle of 12 weeks]) or until pd, unacceptable toxicity, withdrawal of consent, or cr</t>
  </si>
  <si>
    <t>Cemiplimab 350 mg q3w iv for 93 weeks of treatment cycles (cycles 1-5 [each cycle of 9 weeks] followed by cycles 6-9 [each cycle of 12 weeks])</t>
  </si>
  <si>
    <t>Metastatic Basal Cell Carcinoma</t>
  </si>
  <si>
    <t>Confirmed diagnosis of invasive BCC
Progression of disease on hedgehog inhibitor (HHI) therapy or intolerance of prior HHI therapy
At least 1 measurable lesion
&gt;=18 years of age
Hepatic function, renal function, bone marrow function in defined lab-value-ranges
Anticipated life expectancy &gt;12 weeks
Consent to provide archived tumor biopsy material (all patients)
Group 2: consent to undergo research biopsies
Group 2: must not be a candidate for radiation therapy or surgery
Comply with study procedures and site visits
Sign Subject Information Sheet and Informed Consent Form</t>
  </si>
  <si>
    <t>Pre-Existing ADA defined as ADA positive response at baseline with all post first dose negative results or positive response at baseline with all post first dose ADA responses &lt; 9-fold over baseline titer levels</t>
  </si>
  <si>
    <t>Objective Response Rates (ORR) as Assessed by Independent Central Review (ICR) [ Time Frame: Up to 1422 days ]</t>
  </si>
  <si>
    <t>CT0041_A4_001</t>
  </si>
  <si>
    <t>CT0215_A1_002</t>
  </si>
  <si>
    <t>Treatment period-on study ada positive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</si>
  <si>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t>
  </si>
  <si>
    <t>CT0215_A2_002</t>
  </si>
  <si>
    <t>Elotuzumab + ld in severe renal impairment(sri) participants</t>
  </si>
  <si>
    <t>Elotuzumab + lenalidomide in 28 day cycles: elotuzumab 10 mg/kg iv was administered on day 1 only for cycle 1, weekly for cycles 2 and 3, and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po as 40mg dose on weeks without elotuzumab; and as a split dose of 28 mg po 3 to 24 hours before and 8 mg iv at least 45 minutes before the start of the elotuzumab infusion on weeks with elotuzumab. c-g crcl method was used to determine renal function. sri = estimated crcl &lt; 30 ml/min but no dialysis</t>
  </si>
  <si>
    <t>CT0215_A3_002</t>
  </si>
  <si>
    <t>Elotuzumab + ld in end stage renal disease(esrd) participants</t>
  </si>
  <si>
    <t>Elotuzumab + ld in 28 day cycles: elotuzumab 10 mg/kg intravenous (iv) was administered on day 1 only for cycle 1, weekly for cycles 2 and 3,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as a 40mg po dose on weeks without elotuzumab; and as a split dose of 28 mg po 3 to 24 hours before and 8 mg iv at least 45 minutes before the start of the elotuzumab infusion on weeks with elotuzumab. c-g crcl method was used to determine renal function. esrd = requires hemodialysis</t>
  </si>
  <si>
    <t>CT0216</t>
  </si>
  <si>
    <t>NCT01400503</t>
  </si>
  <si>
    <t>CT0216_A1_001</t>
  </si>
  <si>
    <t>Anti-Siltuximab Antibodies</t>
  </si>
  <si>
    <t>Participants received siltuximab 11 milligram per kilogram (mg/kg) as a 1-hour intravenous infusion every 3 weeks until disease progression, withdrew, experienced unacceptable toxicity,or until the 6-year data cutoff, whichever occurred first</t>
  </si>
  <si>
    <t>Siltuximab 11 mg/kg as a 1-hour intravenous infusion every 3 weeks</t>
  </si>
  <si>
    <t>Multicentric Castleman'S Disease</t>
  </si>
  <si>
    <t>18 Years and older (Adult, Older Adult)
Has multicentric Castleman's disease
Have previously been enrolled in Study C0328T03 or CNTO328MCD2001 (either treatment arm)
Have had their last administration of study treatment (siltuximab or placebo) less than 6 weeks (window of plus 2 weeks) prior to first dose
Patients must not have had disease progression while receiving siltuximab. For those patients originally assigned to placebo in the CNTO328MCD2001 study, patients who have received less than 4 months of siltuximab following crossover will also be eligible
Have adequate clinical laboratory parameters within 2 weeks prior to the first dose of siltuximab for this study</t>
  </si>
  <si>
    <t>Serum samples were screened for antibodies binding to siltuximab and number of participants positive for antibodies to siltuximab was reported</t>
  </si>
  <si>
    <t>Catheter site pain: 3.33</t>
  </si>
  <si>
    <t>Number of Participants With Adverse Events (AEs) [ Time Frame: Up to 6 years ]</t>
  </si>
  <si>
    <t>CT0647</t>
  </si>
  <si>
    <t>NCT00932373</t>
  </si>
  <si>
    <t>CT0647_A2_001</t>
  </si>
  <si>
    <t>Anti-Ado-Trastuzumab Emtansine Antibodies</t>
  </si>
  <si>
    <t>Baseline for ado-trastuzumab emtansine 1.2 to 2.9 mg/kg weekly</t>
  </si>
  <si>
    <t>Treatment period, pre-dose (cycle 1, day 1)</t>
  </si>
  <si>
    <t>Trastuzumab-mcc-dm1 1.2 to 2.9 mg/kg administered intravenously (iv) once every week</t>
  </si>
  <si>
    <t>Trastuzumab-mcc-dm 1.2 to 2.9 mg/kg qw</t>
  </si>
  <si>
    <t>Histologically documented, incurable, locally advanced or metastatic breast cancer
Evaluable or measurable HER2-positive disease
History of progression during or within 60 days after treatment with any prior trastuzumab-containing chemotherapy regimen for HER2-positive breast cancer
Previous treatment with chemotherapy for MBC
Granulocyte count &gt;= 1,500/uL, platelet count &gt;= 100,000/uL, and hemoglobin &gt;= 9 g/dL
Serum bilirubin &lt;= 1.5 mg/dL; AST, ALT, and alkaline phosphatase &lt;= 2.5 * upper limit of normal (ULN) except for: Patients with hepatic metastases: ALT and AST &lt;= 5 * ULN
Patients with hepatic and/or bone metastases: alkaline phosphatase &lt;= 5 * ULN
Serum creatinine &lt;= 1.5 mg/dL or creatinine clearance of &gt;= 60 mL/min based on a 24-hour urine collection
Eastern Cooperative Oncology Group (ECOG) Performance Status of 0, 1, or 2
Women of childbearing potential and men must agree to use an effective method of birth control (e.g., hormonal, barrier) while receiving study treatment</t>
  </si>
  <si>
    <t>Bridging antibody electrochemiluminescence assay</t>
  </si>
  <si>
    <t>1. Percentage of Participants With Adverse Events (AE), Serious Adverse Events (SAE), AEs With Grade &gt;=3, and AEs Related To Treatment [ Time Frame: Study treatment initiation until 30 or 90 days after last administration of study treatment ]
2. Number of Patients With Dose Limiting Toxicities (DLTs) [ Time Frame: A minimum of 21 days after first dose of trastuzumab-MCC-DM1 ]
3. Maximum Tolerated Dose (MTD) [ Time Frame: A minimum of 21 days after first dose of trastuzumab-MCC-DM1 ]
4. Pharmacokinetic (PK) Parameters After the First Dose: Maximum Observed Plasma Concentration Cmax for T-DM1 Concentrations [ Time Frame: 3-Week and Weekly Cohorts: Cycle 1 Day 1 Pre-dose 30 minutes and 4 hours after the end of infusion; Cycle 1 Day 2, 3, 4, 8 (Pre-dose 30 minutes after the end of infusion) 11, 15 (Pre-dose 30 minutes after the end of infusion) and 18 ]
5. PK Parameters After the First Dose: Area Under the Plasma Concentration-time Curve From 0 to Infinity (AUC[0-infinity] for T-DM1 Concentrations [ Time Frame: 3-Week and Weekly Cohorts: Cycle 1 Day 1 Pre-dose 30 minutes and 4 hours after the end of infusion; Cycle 1 Day 2, 3, 4, 8 (Pre-dose 30 minutes after the end of infusion) 11, 15 (Pre-dose 30 minutes after the end of infusion) and 18 ]
6. PK Parameters After the First Dose: Terminal Half-life (t1/2) for T-DM1 Concentrations [ Time Frame: 3-Week and Weekly Cohorts: Cycle 1 Day 1 Pre-dose 30 minutes and 4 hours after the end of infusion; Cycle 1 Day 2, 3, 4, 8 (Pre-dose 30 minutes after the end of infusion) 11, 15 (Pre-dose 30 minutes after the end of infusion) and 18 ]</t>
  </si>
  <si>
    <t>CT0201_A1_002</t>
  </si>
  <si>
    <t>CT0217_A1_002</t>
  </si>
  <si>
    <t>Treatment period (cycle 5)</t>
  </si>
  <si>
    <t>CT0217_A2_002</t>
  </si>
  <si>
    <t>CT0400</t>
  </si>
  <si>
    <t>NCT02420821</t>
  </si>
  <si>
    <t>CT0400_A1_001</t>
  </si>
  <si>
    <t>Experimental: atezolizumab + bevacizumab</t>
  </si>
  <si>
    <t>Atezolizumab will be administered at a fixed dose of 1200 milligrams (mg) via intravenous (iv) infusion on days 1 and 22 of each 42-day cycle
bevacizumab will be administered at a dose of 15 milligrams per kilogram (mg/kg) via iv infusion on days 1 and 22 of each 42-day cycle</t>
  </si>
  <si>
    <t>Atezolizumab 1200 mg iv
bevacizumab 15 mg/kg iv</t>
  </si>
  <si>
    <t>1. Definitive diagnosis of unresectable locally advanced or metastatic RCC with clear-cell histology and/or a component of sarcomatoid carcinoma, with no prior treatment in the metastatic setting
2. Evaluable Memorial Sloan Kettering Cancer Center risk score
3. Measurable disease, as defined by RECIST v1.1
4. Karnofsky performance status greater than or equal to 70%
5. Adequate hematologic and end-organ function prior to randomization
6. Ages Eligible for Study: 18 Years and older (Adult, Older Adult)</t>
  </si>
  <si>
    <t>Drug hypersensitivity (Serious): 0.22
Hypersensitivity (Serious): 0.44</t>
  </si>
  <si>
    <t>1. Percentage of Participants With Disease Progression as Determined by the Investigator According to Response Evaluation Criteria in Solid Tumors Version 1.1 (RECIST v1.1) or Death From Any Cause in Programmed Death-Ligand 1 (PD-L1)-Selected Population [ Time Frame: Baseline until documented PD or death, whichever occurred first (until data cut-off date 29 September 2017, up to approximately 24 months) ]
2. Progression-Free Survival (PFS) as Determined by the Investigator According to RECIST v1.1 in PD-L1-Selected Population [ Time Frame: Baseline until documented PD or death, whichever occurred first (until data cut-off date 29 September 2017, up to approximately 24 months) ]
3. Percentage of Participants Who Died of Any Cause in ITT Population [ Time Frame: Baseline until death from any cause (until data cut-off date 14 February 2020, up to approximately 57 months) ]
4. Overall Survival (OS) in ITT Population [ Time Frame: Baseline until death from any cause (until data cut-off date 14 February 2020, up to approximately 57 months) ]</t>
  </si>
  <si>
    <t>CT0045_A1_001</t>
  </si>
  <si>
    <t>Overall period-baseline</t>
  </si>
  <si>
    <t>CT0217_A1_004</t>
  </si>
  <si>
    <t>CT0217_A2_004</t>
  </si>
  <si>
    <t>CT0325_A1_003</t>
  </si>
  <si>
    <t>Cohort 2: second line atezolizumab: participants received 1200 mg atezolizumab every 3 weeks (day 1 of 21-day cycle) administered by iv infusion until intolerable toxicity, disease progression or death. participants were permitted to continue treatment after progressive disease, if the following criteria were met: evidence of clinical benefit as assessed by the investigator;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in locally advanced or metastatic setting</t>
  </si>
  <si>
    <t>CT0328</t>
  </si>
  <si>
    <t>NCT02038920</t>
  </si>
  <si>
    <t>CT0328_A4_001</t>
  </si>
  <si>
    <t>Anti-Vedolizumab Antibodies</t>
  </si>
  <si>
    <t>Experimental: open-label: vedolizumab 300 mg</t>
  </si>
  <si>
    <t>Open label cohort (week 0)</t>
  </si>
  <si>
    <t>Vedolizumab 300 mg, iv infusion, once at weeks 0, 2 and 6 and then every 8 weeks thereafter up to week 94 as a maximum duration in open-label phase</t>
  </si>
  <si>
    <t>Vedolizumab: 300 mg iv infusion, once at weeks 0, 2, 6 and then q8w up to week 94</t>
  </si>
  <si>
    <t>In the opinion of the investigator, participants were capable of understanding and complying with protocol requirements
Participants or, when applicable, participants legally acceptable representative sign and date the informed consent form prior to initiation of any study procedures
Participants aged 15 to 80 years (inclusive) at the time of consent
A nonsterilized male participant who has a female partner of child-bearing potential has to agree to use adequate contraception during the period from the signing of informed consent to 6 months after the last dose of the study drug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
Participants with baseline CDAI score of 220 to 450(inclusive) and meeting at least one of the followings:
C-reactive protein (CRP) at screening test is above 0.30 mg/dL
Participants with irregular or semicircular ulcers or multiple aphthae (10 or more) observed over an extensive area of the small or large intestine on endoscopy or imaging test within the 4 months before the start of administration of study drugs
Participants with longitudinal ulcers or a cobblestone appearance observed in the small or large intestine on endoscopy or imaging test within 4 months before the start of administration of study drugs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
Participants meeting the criteria for treatment failure below with at least one of the following agents received within previous 5 year period before giving consent
Corticosteroids
Resistance
Dependence
Intolerance
Immunomodulators (azathioprine, 6-mercaptopurine or methotrexate)
Refractory
Intolerance
Anti-tumor necrosis factor alpha (TNFα) antibodies
Inadequate response
Loss of response
Intolerance</t>
  </si>
  <si>
    <t>Induction Phase: Percentage of Participants With Crohn's Disease Activity Index (CDAI)-100 Response [Time Frame: Week 10]
Maintenance Phase: Percentage of Participants With Clinical Remission [Time Frame: Week 60]
Number of Participants Who Experienced at Least One or More Treatment-Emergent Adverse Events (TEAEs) [Time Frame: From Baseline up to 16 weeks after the last dose of study drug (Up to approximately 170 weeks)]
Number of Participants With TEAE Related to Body Weight (Weight Decreased) [Time Frame: From Baseline up to 16 weeks after the last dose of study drug (Up to approximately 170 weeks)]
Number of Participants With TEAE Related to Vital Signs [Time Frame: From Baseline up to 16 weeks after the last dose of study drug (Up to approximately 170 weeks)]
Number of Participants With TEAE Related to Electrocardiogram (ECG) [Bundle Branch Block Right] [Time Frame: From Baseline up to 16 weeks after the last dose of study drug (Up to approximately 170 weeks)]
Number of Participants With Markedly Abnormal Values of Laboratory Parameters Values [Time Frame: From Baseline up to 16 weeks after the last dose of study drug (Up to approximately 170 weeks)]</t>
  </si>
  <si>
    <t>CT0353</t>
  </si>
  <si>
    <t>NCT02138916</t>
  </si>
  <si>
    <t>CT0353_A3_001</t>
  </si>
  <si>
    <t>Placebo administered subcutaneously every 8 weeks</t>
  </si>
  <si>
    <t>Placebo q8w till week 56</t>
  </si>
  <si>
    <t>Moderate To Very Severe Chronic Obstructive Pulmonary Disease</t>
  </si>
  <si>
    <t>Standard Of Care Therapies</t>
  </si>
  <si>
    <t>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t>
  </si>
  <si>
    <t>Baseline Positive</t>
  </si>
  <si>
    <t>1) Annual COPD Exacerbation Rate Over 56 Weeks Treatment Comparison for Patients With Baseline EOS&gt;=220/uL [ Time Frame: From first IP to week 56 ]</t>
  </si>
  <si>
    <t>CT0218</t>
  </si>
  <si>
    <t>NCT01402986</t>
  </si>
  <si>
    <t>CT0218_A1_002</t>
  </si>
  <si>
    <t>Experimental: tralokinumab 300 mg, q2w - cohort 1</t>
  </si>
  <si>
    <t>Treatment period (week 75)</t>
  </si>
  <si>
    <t>Participants received tralokinumab 300 milligram (mg) subcutaneous injection every 2 weeks (q2w) for a total of 26 doses up to 50 weeks</t>
  </si>
  <si>
    <t>Tralokinumab 300 mg q2w for a total of 26 doses up to 50 weeks</t>
  </si>
  <si>
    <t>Age 18-75 years
Body mass index (BMI) between 16-40 kilogram per square meter (kg/m2) at Visit 1
Uncontrolled severe asthma
A chest x-ray with no abnormality
Females of childbearing potential who are sexually active with a non-sterilized male partner must use highly effective contraception from Day 1
Non-sterilized males or sterilized males who are less than or equal to (=&lt;) 1 year post-vasectomy who are sexually active with a female partner of childbearing potential must use a highly effective method of contraception</t>
  </si>
  <si>
    <t>ADA positive was defined as a titer greater than or equal to (&gt;=13) at any point in the study</t>
  </si>
  <si>
    <t>Administration site rash (Frequency Threshold 1%): 2
Injection site erythema (Frequency Threshold 1%): 8
Injection site pain (Frequency Threshold 1%): 4.67
Injection site pruritus (Frequency Threshold 1%): 5.33
Injection site reaction (Frequency Threshold 1%): 4.67
Injection site swelling (Frequency Threshold 1%): 1.33</t>
  </si>
  <si>
    <t>Annual Asthma Exacerbation Rate (AER) [ Time Frame: Week 1 up to Week 53 ]</t>
  </si>
  <si>
    <t>CT0218_A2_002</t>
  </si>
  <si>
    <t>Experimental: tralokinumab 300 mg, q2/4w - cohort 2</t>
  </si>
  <si>
    <t>Participants received tralokinumab 300 mg subcutaneous injection every 2 weeks (q2w) for 12 weeks followed by every 4 weeks (q4w) for 38 weeks (q2/4w) for a total of 16 doses</t>
  </si>
  <si>
    <t>Tralokinumab 300 mg q2w for 12 weeks
tralokinumab 300 mg q4w for 38 weeks till week 50</t>
  </si>
  <si>
    <t>Administration site rash (Frequency Threshold 1%): 1.99
Injection site erythema (Frequency Threshold 1%): 4.64
Injection site pain (Frequency Threshold 1%): 7.28
Injection site pruritus (Frequency Threshold 1%): 0.66
Injection site reaction (Frequency Threshold 1%): 1.32
Injection site swelling (Frequency Threshold 1%): 1.32</t>
  </si>
  <si>
    <t>CT0218_A3_002</t>
  </si>
  <si>
    <t>Placebo comparator: placebo total</t>
  </si>
  <si>
    <t>Participants who received matching placebo subcutaneous injection every 2 weeks (q2w) for a total of 26 doses up to 50 weeks, and participants who received matching placebo subcutaneous injection every 2 weeks (q2w) for 12 weeks followed by every 4 weeks (q4w) for 38 weeks (q2/4w) for a total of 16 doses</t>
  </si>
  <si>
    <t>Placebo q2w for a total of 26 doses up to 50 weeks or q2w for 12 weeks and q4w for 38 weeks till week 50</t>
  </si>
  <si>
    <t>Administration site rash (Frequency Threshold 1%): 0
Injection site erythema (Frequency Threshold 1%): 0.66
Injection site pain (Frequency Threshold 1%): 9.93
Injection site pruritus (Frequency Threshold 1%): 0.66
Injection site reaction (Frequency Threshold 1%): 0
Injection site swelling (Frequency Threshold 1%): 1.32</t>
  </si>
  <si>
    <t>CT0219</t>
  </si>
  <si>
    <t>NCT01406938</t>
  </si>
  <si>
    <t>CT0219_A1_001</t>
  </si>
  <si>
    <t>Secukinumab (ain457) 150mg</t>
  </si>
  <si>
    <t>Treatment period: fixed interval</t>
  </si>
  <si>
    <t>Secukinumab 150 mg (1 injection per dose) and placebo to secukinumab 150 mg (1 injection per dose). induction period only (ipo)</t>
  </si>
  <si>
    <t>Secukinumab 150 mg and placebo to secukinumab 150 mg</t>
  </si>
  <si>
    <t>Ages Eligible for Study: 18 Years and older (Adult, Older Adult)
Moderate and severe plaque-type psoriasis diagnosed for at least 6 months.
Severity of disease meeting all of the following three criteria:
PASI score of 12 or greater,
Investigator's Global Assessment (IGA) score of 3 or greater
Total body surface area (BSA) affected of 10% or greater.
Inadequate control by prior use of topical treatment, phototherapy and/or systemic therapy</t>
  </si>
  <si>
    <t>Injection Site Pain: 0</t>
  </si>
  <si>
    <t>For the Fixed Interval Group and the Start of Relapse (SoR) Group, the Percentage of Participants (Who Responded to Treatment at Week 12) Maintaining a 75% Improvement From Baseline in Psoriasis Area and Severity Index (PASI) Score at Week 52 [ Time Frame: Week 40 , week 52 ]</t>
  </si>
  <si>
    <t>CT0219_A2_001</t>
  </si>
  <si>
    <t>Secukinumab (ain457) 300mg</t>
  </si>
  <si>
    <t>Secukinumab- 2 x 150mg injections per dose</t>
  </si>
  <si>
    <t>Injection Site Pain: 1.84</t>
  </si>
  <si>
    <t>CT0219_A1_002</t>
  </si>
  <si>
    <t>Treatment period: start of relapse</t>
  </si>
  <si>
    <t>Injection Site Pain: 1.46</t>
  </si>
  <si>
    <t>CT0219_A2_002</t>
  </si>
  <si>
    <t>Injection Site Pain: 2.3</t>
  </si>
  <si>
    <t>CT0399</t>
  </si>
  <si>
    <t>NCT02417961</t>
  </si>
  <si>
    <t>CT0399_A1_001</t>
  </si>
  <si>
    <t>Experimental: benralizumab</t>
  </si>
  <si>
    <t>Written informed consent for study participation must be obtained prior to any study related procedures being performed and according to international guidelines and/or applicable European Union (EU) guidelines
Male and female patients aged 18 to 75 years of age at the time of Visit 1
Patient or caregiver must be willing and able to self-administer the IP (Investigational product). Caregiver must be age of consent or older at the time of Visit 1, if applicable
Weight of &gt;=40 kg
Evidence of asthma as documented by either: Airway reversibility (FEV1 &gt;=12% and 200 ml) demonstrated at Visit 1 or 2 OR documented in the previous 12 months OR; Airflow variability in FEV1 &gt;=20% between pulmonary function testing documented in the 12 months prior to V2 OR; Airflow variability shown by &gt;20% diurnal variability in peak flow observed in the patient's asthma action plan
Documented history of current treatment with ICS (Inhaled corticosteroids) and LABA (Long-acting beta-2 agonists). The ICS and LABA can be parts of a combination product or given by separate inhalers. The ICS dose must be greater than or equal to 500 μg/day fluticasone propionate dry powder formulation or equivalent daily. For ICS/LABA combination preparations, both the mid- and high-strength maintenance doses approved in the local country will meet this ICS criterion. Additional asthma controller medications (e.g., LTRAs (Leukotriene receptor antagonists), tiotropium, theophylline, oral corticosteroids) are allowed
Morning pre-bronchodilator (pre-BD) FEV1 of &gt;50% predicted at Visit 1 or Visit 2
Not well controlled asthma as documented by either: An ACQ6 (Asthma Control Questionnaire 6) &gt;=1.5 OR; A peak flow of 60-80% predicted OR; An exacerbation, one or more, that required oral or systemic corticosteroids in the previous year OR; Any one of the following assessed by patient recall over the previous 2-4 weeks: Asthma symptoms &gt;2 days/week; OR / Nighttime awakenings 1 or more/week; OR / Short acting beta2-agonist use for symptom control (not for prevention of exercise induced asthma) &gt;2 days/week</t>
  </si>
  <si>
    <t>1) Number and Percentage of Patients/Caregivers Who Successfully Administered Benralizumab 30 mg Subcutaneously (SC) by Injection With an APFS at Home [ Time Frame: Week 12, Week 16, and Weeks 12 and 16 ]
2) Number and Percentage of Returned APFS Used to Administer Benralizumab at Home That Have Been Evaluated as Functional [ Time Frame: Week 12, Week 16 ]
3) Number and Percentage of APFS Used to Administer Benralizumab at Home or in the Clinic and Have Been Reported as Malfunctioning (Product Complaints) [ Time Frame: Weeks 0, 4, 8, 12, 16, 0 to 8, 12 to 16, and 0 to 16 ]</t>
  </si>
  <si>
    <t>CT0424_A6_001</t>
  </si>
  <si>
    <t>CT0220</t>
  </si>
  <si>
    <t>NCT01412333</t>
  </si>
  <si>
    <t>CT0220_A1_002</t>
  </si>
  <si>
    <t>Adults aged 18 to 55 years
Diagnosis of multiple sclerosis, in accordance with the revised McDonald criteria (2010)
At least 2 documented clinical attacks within the last 2 years prior to screening or one clinical attack in the years prior to screening (but not within 30 days prior to screening)
Neurologic stability for greater than or equal to (&gt;/=) 30 days prior to both screening and baseline
Expanded Disability Status Scale (EDSS) score 0 to 5.5 inclusive</t>
  </si>
  <si>
    <t>Injection site erythema: 12.71
Injection site reaction: 6.71</t>
  </si>
  <si>
    <t>CT0220_A2_002</t>
  </si>
  <si>
    <t>Ocrelizumab 600 mg or matching placebo intravenous (iv) as 300 mg infusions on days 1 and 15 for the first dose and as a single infusion of 600 mg for all subsequent infusions every 24 weeks, with placebo injections matching interferon beta-1a sc three times per week</t>
  </si>
  <si>
    <t>Ocrelizumab 600 mg or matching placebo iv as 300 mg infusions on days 1 and 15 for the first dose
single infusion of 600 mg for all subsequent infusions every 24 weeks
placebo injections matching interferon beta-1a sc three times per week</t>
  </si>
  <si>
    <t>Injection site erythema: 0.24
Injection site reaction: 0.48</t>
  </si>
  <si>
    <t>CT0221</t>
  </si>
  <si>
    <t>NCT01416155</t>
  </si>
  <si>
    <t>CT0221_A1_001</t>
  </si>
  <si>
    <t>Patients received 300 mg iv infusions of natalizumab open label every 4 weeks</t>
  </si>
  <si>
    <t>Natalizumab: 300 mg iv q4w</t>
  </si>
  <si>
    <t>• Ability to understand the purpose and risks of the study and provide signed and dated informed consent and any authorizations required by local law
• Subjects who participated in and completed all protocol-related evaluations through Week 24 of Study 101MS203 (NCT01440101)
• Subjects participating in study 101MS204 (NCT01416155) participated either in the open label pharmacokinetics-pharmacodynamics study or placebo-controlled study of natalizumab 300 mg q4w (parts A and B of study 101MS203, respectively)
• Subjects of childbearing potential must practice effective contraception during the study and be willing and able to continue contraception for 12 weeks after their last dose of study treatment
• Must be willing to remain free from concomitant immunosuppressive or immunomodulatory treatment (including interferon beta [IFNbeta] and long-term systemic corticosteroids) for the duration of the study</t>
  </si>
  <si>
    <t>Participants positive at any time</t>
  </si>
  <si>
    <t>1. Number of Participants With Adverse Events (AEs), Serious AEs (SAEs), and Discontinuations Due to AEs [ Time Frame: Day 1 through First Follow-Up (12 Weeks After Last Infusion) +/- 7 days. Approximately 62 months ]
2. Number of Participants With Serum Antibodies to Natalizumab [ Time Frame: Day 1 up to approximately 50 months ]</t>
  </si>
  <si>
    <t>CT0222</t>
  </si>
  <si>
    <t>NCT01419717</t>
  </si>
  <si>
    <t>CT0222_A1_001</t>
  </si>
  <si>
    <t>Participants received 120 milligrams of denosumab injected subcutaneously every 4 weeks until denosumab was approved and available for sale</t>
  </si>
  <si>
    <t>Bone Metastases In Men With Hormone-Refractory Prostate Cancer
Bone Metastases In Subjects With Advanced Breast Cancer</t>
  </si>
  <si>
    <t>Ages Eligible for Study: 18 Years and older (Adult, Older Adult)
Subject was previously enrolled in a denosumab phase 3 study and participated in the Open-label Extension portion of that study
Subject or subject's legally acceptable representative has provided informed consent</t>
  </si>
  <si>
    <t>Number of Participants With Adverse Events [ Time Frame: From first dose of denosumab in Study 20110113 to end of study; median (minimum, maximum) time on study was 13.93 (0.0, 74.7) months. ]</t>
  </si>
  <si>
    <t>CT0223</t>
  </si>
  <si>
    <t>NCT01427933</t>
  </si>
  <si>
    <t>CT0223_A1_001</t>
  </si>
  <si>
    <t>Experimental: ramucirumab and eribulin</t>
  </si>
  <si>
    <t>Ramucirumab (imc-1121b) 10 milligrams/kilogram (mg/kg) administered by intravenous (iv) infusion on day 1 of each 3-week cycle
eribulin 1.4 milligrams/square meter (mg/m2) administered by iv bolus on day 1 and day 8 of each 3-week cycle</t>
  </si>
  <si>
    <t>Ramucirumab 10 mg/kg infusion on day 1 of each 3-week cycle
eribulin 1.4 mg/m2 by iv bolus on day 1 and day 8 of each 3-week cycle</t>
  </si>
  <si>
    <t>Eribulin</t>
  </si>
  <si>
    <t>Have histologically or cytologically confirmed invasive breast cancer which at the time of study entry is either locally recurrent disease not amenable to curative therapy or Stage IV disease (American Joint Committee on Cancer Staging Criteria for breast cancer)
Have measurable and/or nonmeasurable disease per Response Evaluation Criteria in Solid Tumors version 1.1 (RECIST v1.1)
Have received at least 2 but not more than 4 prior cytotoxic chemotherapy regimens in the locally recurrent or metastatic setting
Have received prior treatment with both anthracyclines and taxanes, either in the metastatic, adjuvant or neoadjuvant setting
Have received Human Epidermal Growth Factor Receptor 2 (HER-2) directed treatment; or are not a candidate for HER-2-directed treatment if the patient has HER-2 positive disease
Have completed any prior radiotherapy and/or hormonal therapy at least 1 week prior to randomization and have recovered from all clinically significant treatment-related toxicities
Have an Eastern Cooperative Oncology Group (ECOG) Performance Status of 0 or 1
Have left ventricular ejection fraction within normal limits
Have discontinued all previous chemotherapy treatments for cancer at least 3 weeks prior to randomization and recovered from clinically significant toxic effects
Have resolution to Grade less than or equal to 1 [by the National Cancer Institute Common Terminology Criteria for Adverse Events (NCI-CTCAE), Version 4.0] of all clinically significant toxicities of prior chemotherapy, surgery, radiotherapy, or hormonal therapy with the exception of peripheral neuropathy, which must have resolved to Grade less than or equal to 2
Have adequate hematologic, hepatic, renal, and coagulation function
Test negative for pregnancy
Have a life expectancy of at least 3 months</t>
  </si>
  <si>
    <t>Treatment emergent anti-ramucirumab antibody positive was defined as: when baseline titer was greater than 0 and post baseline titer was equal to or greater than 4-fold the baseline titer or if the baseline titer was not detected and post baseline titer is equal to or greater than a value of 20</t>
  </si>
  <si>
    <t>1) Progression-Free Survival (PFS) [ Time Frame: Start of treatment until documented disease progression or death from any cause up to 16.5 months ]</t>
  </si>
  <si>
    <t>CT0223_A2_001</t>
  </si>
  <si>
    <t>Active comparator: eribulin monotherapy (therapeutic naïve control)</t>
  </si>
  <si>
    <t>Eribulin 1.4 mg/m2 administered by iv bolus on day 1 and day 8 of each 3-week cycle</t>
  </si>
  <si>
    <t>Eribulin 1.4 mg/m2 by iv bolus on day 1 and day 8 of each 3-week cycle</t>
  </si>
  <si>
    <t>CT0224</t>
  </si>
  <si>
    <t>NCT01435382</t>
  </si>
  <si>
    <t>CT0224_A1_001</t>
  </si>
  <si>
    <t>Bococizumab iv 200mg</t>
  </si>
  <si>
    <t>Participants received single intravenous (iv) infusion dose of bococizumab 200 milligram (mg) on day 1. participants were followed up to day 85</t>
  </si>
  <si>
    <t>200 mg, once</t>
  </si>
  <si>
    <t>Hypercholesterolemia
Dyslipidemia
Hyperlipidemia
Lipid Metabolism Disorders
Metabolic Diseases</t>
  </si>
  <si>
    <t>• Adults aged 18 years and olderFasting LDL-C greater than or equal to 130 mg/dL at two qualifying screening visits
• Fasting LDL-C greater than or equal to 130 mg/dL at two qualifying screening visits
• Total body weight greater than or equal to 50 kg (110 lbs) and less than or equal to 150 kg (330 lbs)</t>
  </si>
  <si>
    <t>Semi quantitative enzyme-linked immunosorbent assay (ELISA)</t>
  </si>
  <si>
    <t>1. Maximum Observed Plasma Concentration (Cmax) of Bococizumab [ Time Frame: Pre-dose, 30 minutes, 1, 8, 24, 48, 72, 96, 120, 168, 336, 504, 672, 840, 1008, 1176, 1344, 1512, 1680, 2016 hours post-dose ]
2. Time to Reach Maximum Observed Plasma Concentration (Tmax) of Bococizumab [ Time Frame: Pre-dose, 30 minutes, 1, 8, 24, 48, 72, 96, 120, 168, 336, 504, 672, 840, 1008, 1176, 1344, 1512, 1680, 2016 hours post-dose ]
3. Area Under the Plasma Concentration-Time Curve From Time Zero to Time of Last Quantifiable Concentration (AUClast) of Bococizumab [ Time Frame: Pre-dose, 30 minutes, 1, 8, 24, 48, 72, 96, 120, 168, 336, 504, 672, 840, 1008, 1176, 1344, 1512, 1680, 2016 hours post-dose ]
4. Area Under the Plasma Concentration-Time Curve From Time Zero To Infinity (AUCinf) of Bococizumab [ Time Frame: Pre-dose, 30 minutes, 1, 8, 24, 48, 72, 96, 120, 168, 336, 504, 672, 840, 1008, 1176, 1344, 1512, 1680, 2016 hours post-dose ]
5. Apparent Clearance (CL/F) of Bococizumab Subcutaneous Groups [ Time Frame: Pre-dose, 30 minutes, 1, 8, 24, 48, 72, 96, 120, 168, 336, 504, 672, 840, 1008, 1176, 1344, 1512, 1680, 2016 hours post-dose ]
6. Clearance (CL) of Bococizumab Intravenous Group [ Time Frame: Pre-dose, 30 minutes, 1, 8, 24, 48, 72, 96, 120, 168, 336, 504, 672, 840, 1008, 1176, 1344, 1512, 1680, 2016 hours post-dose ]
7. Apparent Volume of Distribution (Vz/F) of Bococizumab Subcutaneous Groups [ Time Frame: Pre-dose, 30 minutes, 1, 8, 24, 48, 72, 96, 120, 168, 336, 504, 672, 840, 1008, 1176, 1344, 1512, 1680, 2016 hours post-dose ]
8. Volume of Distribution at Steady State (Vss) of Bococizumab Intravenous Group [ Time Frame: Pre-dose, 30 minutes, 1, 8, 24, 48, 72, 96, 120, 168, 336, 504, 672, 840, 1008, 1176, 1344, 1512, 1680, 2016 hours post-dose ]
9. Terminal Elimination Half-life (t1/2) of Bococizumab [ Time Frame: Pre-dose, 30 minutes, 1, 8, 24, 48, 72, 96, 120, 168, 336, 504, 672, 840, 1008, 1176, 1344, 1512, 1680, 2016 hours post-dose ]
10. Absolute Bioavailability of Bococizumab Subcutaneous Groups [ Time Frame: Pre-dose, 30 minutes, 1, 8, 24, 48, 72, 96, 120, 168, 336, 504, 672, 840, 1008, 1176, 1344, 1512, 1680, 2016 hours post-dose ]</t>
  </si>
  <si>
    <t>CT0224_A2_001</t>
  </si>
  <si>
    <t>Bococizumab sc 200mg (2 injections of 1 ml)</t>
  </si>
  <si>
    <t>Participants received subcutaneous (sc) dose of bococizumab 200 mg on day 1; 2 injections (100 milligram per milliliter [mg/ml]) of 1 milliliter (ml) each at two different quadrants of the abdomen; 1 injection per quadrant. participants were followed up to day 85</t>
  </si>
  <si>
    <t>Injection site reaction: 15.4</t>
  </si>
  <si>
    <t>CT0224_A3_001</t>
  </si>
  <si>
    <t>Bococizumab sc 200mg (1 injection of 2 ml)</t>
  </si>
  <si>
    <t>Participants received single sc dose of bococizumab 200 mg on day 1; 1 injection (100 mg/ml) of 2 ml. participants were followed up to day 85</t>
  </si>
  <si>
    <t>Injection site reaction: 36.4</t>
  </si>
  <si>
    <t>CT0224_A4_001</t>
  </si>
  <si>
    <t>Bococizumab sc 100mg (1 injection of 1 ml)</t>
  </si>
  <si>
    <t>Participants received single sc dose of bococizumab 100 mg on day 1; 1 injection (100 mg/ml) of 1 ml. participants were followed up to day 85</t>
  </si>
  <si>
    <t>100 mg, once</t>
  </si>
  <si>
    <t>Injection site reaction: 38.5</t>
  </si>
  <si>
    <t>CT0225</t>
  </si>
  <si>
    <t>NCT01457950</t>
  </si>
  <si>
    <t>CT0225_A1_001</t>
  </si>
  <si>
    <t>Experimental: denosumab 60mg</t>
  </si>
  <si>
    <t>Double-blind phase (0-6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</si>
  <si>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t>
  </si>
  <si>
    <t>Denosumab 60mg single sc</t>
  </si>
  <si>
    <t>Osteoporosis, Postmenopausal</t>
  </si>
  <si>
    <t>Ambulatory Korean postmenopausal women with osteoporosis
greater than 5 years postmenopausal
aged 60 to 90 years old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t>
  </si>
  <si>
    <t>Mean Percent Change From Baseline in Lumbar Spine BMD at Month 6 [ Time Frame: Baseline and Month 6 ]</t>
  </si>
  <si>
    <t>CT0225_A2_001</t>
  </si>
  <si>
    <t>Participants received a matching placebo single sc injection at the start of the double-blind treatment phase. all participants received daily oral supplementation of elemental calcium (at least 1000 mg) and vitamin d (at least 400 iu)</t>
  </si>
  <si>
    <t>CT0225_A1_002</t>
  </si>
  <si>
    <t>Open-label phase (6-12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</si>
  <si>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 at the end of the double-blind treatment phase, following completion of all month 6 assessments, eligible participants entered the open-label extension phase and received a single sc injection of denosumab 60 mg and were followed up for an additional 6 months</t>
  </si>
  <si>
    <t>CT0225_A3_001</t>
  </si>
  <si>
    <t>Placebo comparator: placebo to denosumab</t>
  </si>
  <si>
    <t>Participants received a matching placebo single sc injection at the start of the double-blind treatment phase. all participants received daily oral supplementation of elemental calcium (at least 1000 mg) and vitamin d (at least 400 iu). at the end of the double-blind treatment phase, following completion of all month 6 assessments, eligible participants entered the open-label extension phase and received a single sc injection of denosumab 60 mg and were followed up for an additional 6 months</t>
  </si>
  <si>
    <t>CT0226</t>
  </si>
  <si>
    <t>NCT01462318</t>
  </si>
  <si>
    <t>CT0226_A1_001</t>
  </si>
  <si>
    <t>Main study (post baseline through week 44)</t>
  </si>
  <si>
    <t>All participants received dac hyp 150 mg sc injections every 4 weeks over an initial 24-week treatment period (for a total of 6 injections), followed by a 20-week washout period.
those participants from the main study who enrolled in the intensive pk sub-study underwent serial dac hyp pk sampling over the first and the last dosing intervals (on day 1 [week 0] and again on day 141 [week 20], the last dosing visit)</t>
  </si>
  <si>
    <t>Dac hyp: 150 mg sc inj q4w for 24 wk</t>
  </si>
  <si>
    <t>Midazolam, Caffeine, S-Warfarin, Vitamin K, Omeprazole, Dextromethorphan</t>
  </si>
  <si>
    <t>Ages Eligible for Study: 18 Years to 65 Years
Must have a confirmed diagnosis of RRMS according to McDonald criteria and previous cranial magnetic resonance imaging demonstrating lesion(s) consistent with MS
Must have a baseline Expanded Disability Status Scale (EDSS) between 0.0 and 5.0, inclusive
Must have had 1 or more clinical relapses within the previous 2 years
Women of child bearing potential must be willing to practice effective contraception during the study and 4 months after the last dose</t>
  </si>
  <si>
    <t>Electrochemiluminescent (ECL) Anti-Drug Antibody (ADA) Assay</t>
  </si>
  <si>
    <t>1. Number of Participants With Anti-DAC HYP Binding Antibodies (ADAbs): Electrochemiluminescent (ECL) Anti-Drug Antibody (ADA) Assay [ Time Frame: Up to 44 weeks ]
2. Number of Participants With Anti-DAC HYP Neutralizing Antibodies (NAbs): ECL ADA Assay [ Time Frame: Up to 44 weeks ]
3. TP-DI Sub-study: Area-Under-the-Curve From Zero to Infinity (AUCinf) of Each Probe Drug [ Time Frame: Week 43 (7 days prior to DAC HYP administration) and Week 53 (7 days after DAC HYP administration), pre-cocktail dose and at 0.5 and 1, 2, 3, 4, 6, 8, 10 , 24, 48, 72 and 96 hours post-probe drug cocktail administration ]
4. TP-DI Sub-study: Dextromethorphan to Dextrorphan Urine Concentration Ratio [ Time Frame: Week 43 (7 days prior to DAC HYP administration) and Week 53 (7 days after DAC HYP administration), pre-cocktail dose and for 12 hours after probe-drug cocktail administration ]</t>
  </si>
  <si>
    <t>CT0226_A1_002</t>
  </si>
  <si>
    <t>Main study/ treatment period (post baseline )</t>
  </si>
  <si>
    <t>CT0226_A1_003</t>
  </si>
  <si>
    <t>Main study/treatment period (post baseline in post treatment period)</t>
  </si>
  <si>
    <t>CT0227</t>
  </si>
  <si>
    <t>NCT01464931</t>
  </si>
  <si>
    <t>CT0227_A1_001</t>
  </si>
  <si>
    <t>Experimental: denosumab (severe ckd)</t>
  </si>
  <si>
    <t>Participants with severe chronic kidney disease (ckd; defined as creatinine clearance &lt; 30 ml/min) received two 120 mg doses of denosumab administered subcutaneously on day 1 and day 29</t>
  </si>
  <si>
    <t>Denosumab 120 mg sc on day 1 and day 29</t>
  </si>
  <si>
    <t>Severe Chronic Kidney Disease</t>
  </si>
  <si>
    <t>Subjects at least 18 years old with severe CKD (defined as creatinine clearance &lt; 30 mL/min at both screening assessments) and CKD requiring hemodialysis
Additional inclusion criteria apply</t>
  </si>
  <si>
    <t>Number of Participants With Clinically Significant Hypocalcemia [ Time Frame: 113 days ]</t>
  </si>
  <si>
    <t>CT0227_A2_001</t>
  </si>
  <si>
    <t>Experimental: denosumab (esrd)</t>
  </si>
  <si>
    <t>Participants with end-stage renal disease (esrd) requiring dialysis received two 120 mg doses of denosumab administered subcutaneously on day 1 and day 29</t>
  </si>
  <si>
    <t>End-Stage Renal Disease</t>
  </si>
  <si>
    <t>CT0228</t>
  </si>
  <si>
    <t>NCT01471782</t>
  </si>
  <si>
    <t>CT0228_A1_001</t>
  </si>
  <si>
    <t>Anti-Blinatumomab Antibodies</t>
  </si>
  <si>
    <t>Phase 1: blinatumomab 5 ug/m^2/day</t>
  </si>
  <si>
    <t>Dose evaluation/escalation: blinatumomab was administered as a continuous intravenous (civ) infusion at a constant daily flow rate of 5 ug/m^2/day over 4 weeks followed by a treatment-free interval of 2 weeks for up to five cycles of treatment</t>
  </si>
  <si>
    <t>5 cycles:
5 ug/m^2/day over 4 weeks
treatment free period for 2 weeks</t>
  </si>
  <si>
    <t>Morphologic evidence of B-precursor ALL with &gt; 25% blasts in bone marrow (M3) at study enrolment
Age less than 18 years at enrollment
Relapsed/refractory disease:
Second or later bone marrow relapse,
Any marrow relapse after allogeneic hematopoietic stem cell transplantation (HSCT), or
Refractory to other treatments: Patients in first relapse must have failed to achieve a CR following full standard reinduction chemotherapy regimen of at least 4 weeks duration. Patients who have not achieved a first remission must have failed a full standard induction regimen
Karnofsky performance status more than or equal to 50% for patients more than or equal to 16 years and Lansky Performance Status (LPS) of more than or equal to 50% for patients less than 16 years
Organ function requirements: All patients must have adequate renal and liver functions</t>
  </si>
  <si>
    <t>Antibodies to blinatumomab were detected using an electrochemiluminescence (ECL)-based assay</t>
  </si>
  <si>
    <t>Injection site erythema (Not Serious, Frequency Threshold-5%): 0
Drug hypersensitivity (Not Serious, Frequency Threshold-5%): 0
Drug hypersensitivity (Serious): 0</t>
  </si>
  <si>
    <t>1. Phase I: Number of Participants With Dose-limiting Toxicities (DLTs) [ Time Frame: Cycle 1, 28 days ]
2. Percentage of Participants With Complete Remission in the First Two Cycles [ Time Frame: Cycles 1 and 2 (12 weeks) ]</t>
  </si>
  <si>
    <t>CT0228_A2_001</t>
  </si>
  <si>
    <t>Phase 1: blinatumomab 15 ug/m^2/day</t>
  </si>
  <si>
    <t>Dose evaluation/escalation: blinatumomab was administered as a continuous intravenous infusion at a constant daily flow rate of 15 ug/m^2/day over 4 weeks followed by a treatment-free interval of 2 weeks for up to five cycles of treatment</t>
  </si>
  <si>
    <t>5 cycles:
15 ug/m^2/day over 4 weeks
treatment free period for 2 weeks</t>
  </si>
  <si>
    <t>Injection site erythema (Not Serious, Frequency Threshold-5%): 14.29
Drug hypersensitivity (Not Serious, Frequency Threshold-5%): 14.29
Drug hypersensitivity (Serious): 0</t>
  </si>
  <si>
    <t>CT0228_A3_001</t>
  </si>
  <si>
    <t>Phase 1: blinatumomab 30 ug/m^2/day</t>
  </si>
  <si>
    <t>Dose evaluation/escalation: blinatumomab was administered as a continuous intravenous infusion at a constant daily flow rate of 30 ug/m^2/day over 4 weeks followed by a treatment-free interval of 2 weeks for up to five cycles of treatment</t>
  </si>
  <si>
    <t>5 cycles:
30 ug/m^2/day over 4 weeks
treatment free period for 2 weeks</t>
  </si>
  <si>
    <t>Injection site erythema (Not Serious, Frequency Threshold-5%): 0
Drug hypersensitivity (Not Serious, Frequency Threshold-5%): 1.43
Drug hypersensitivity (Serious): 1.43</t>
  </si>
  <si>
    <t>CT0228_A4_001</t>
  </si>
  <si>
    <t>Phase 1: blinatumomab 15/30 ug/m^2/day</t>
  </si>
  <si>
    <t>Dose evaluation/escalation: blinatumomab was administered as a continuous intravenous infusion at a constant daily flow rate of 15 ug/m^2/day for the first week of cycle 1 and then at 30 ug/m^2/day for 3 weeks followed by a treatment-free interval of 2 weeks. participants received subsequent cycles at 30 ug/m^2/day for up to five cycles of treatment</t>
  </si>
  <si>
    <t>15 ug/m^2/day for a week
30 ug/m^2/day for 3 weeks
treatment free period for 2 weeks
participants received subsequent cycles at 30 ug/m^2/day for up to five cycles of treatment</t>
  </si>
  <si>
    <t>CT0228_A5_001</t>
  </si>
  <si>
    <t>Phase 1: blinatumomab 5/15 ug/m^2/day</t>
  </si>
  <si>
    <t>Pk expansion: 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</si>
  <si>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5 ug/m^2/day for a week
15 ug/m^2/day for 3 weeks
treatment free period for 2 weeks
participants received subsequent cycles at 15 ug/m^2/day for up to five cycles of treatment</t>
  </si>
  <si>
    <t>CT0228_A6_001</t>
  </si>
  <si>
    <t>Phase 2: blinatumomab 5/15 ug/m^2/day</t>
  </si>
  <si>
    <t>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</si>
  <si>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Injection site erythema (Not Serious, Frequency Threshold-5%): 1.08
Drug hypersensitivity (Not Serious, Frequency Threshold-5%): 2.15
Drug hypersensitivity (Serious): 1.08</t>
  </si>
  <si>
    <t>CT0229</t>
  </si>
  <si>
    <t>NCT01474512</t>
  </si>
  <si>
    <t>CT0229_A1_001</t>
  </si>
  <si>
    <t>Experimental: 80mg ixekizumab q4w</t>
  </si>
  <si>
    <t>Induction dosing period</t>
  </si>
  <si>
    <t>160 mg ixe administered as 2 sc injections at week 0 followed by 80 mg ixe as 1 sc injection q4w</t>
  </si>
  <si>
    <t>160mg loading dose
80mg every four weeks</t>
  </si>
  <si>
    <t>•Adults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t>
  </si>
  <si>
    <t>Percentage of participants with treatment-emergent positive anti-ixekizumab antibodies was summarized by treatment group. Percentage was calculated based on the number of evaluable participants and was calculated by number of participants with treatment-emergent positive anti-ixekizumab antibodies / number of evaluable participantsx100%</t>
  </si>
  <si>
    <t>Drug hypersensitivity (Serious Adverse event): 0
Injection site erythema: 4.17
Injection site reaction: 6.25</t>
  </si>
  <si>
    <t>1. Percentage of Participants With Static Physician Global Assessment (sPGA) of 0 or 1 (Efficacy of Ixekizumab in Participants With Moderate to Severe Plaque Ps Measure: sPGA) [ Time Frame: Week 12 ]
2. Percentage of Participants Achieving &gt;=75% Improvement in Ps Area and Severity Index (PASI75) (Efficacy of Ixekizumab in Participants With Moderate to Severe Plaque Psoriasis Measure: PASI) [ Time Frame: Week 12 ]</t>
  </si>
  <si>
    <t>CT0229_A2_001</t>
  </si>
  <si>
    <t>Experimental: 80mg ixekizumab q2w</t>
  </si>
  <si>
    <t>160 mg ixe administered as 2 sc injections at week 0 followed by 80 mg ixe as 1 sc injection q2w up to week 10</t>
  </si>
  <si>
    <t>160mg loading dose
80mg every two weeks</t>
  </si>
  <si>
    <t>Drug hypersensitivity (Serious Adverse event): 0.23
Injection site erythema: 6.47
Injection site reaction: 9.7</t>
  </si>
  <si>
    <t>CT0229_A3_001</t>
  </si>
  <si>
    <t>Placebo administered as 2 sc injections q2w up to week 10</t>
  </si>
  <si>
    <t>Placebo every two weeks</t>
  </si>
  <si>
    <t>Drug hypersensitivity (Serious Adverse event): 0
Injection site erythema: 0
Injection site reaction: 1.16</t>
  </si>
  <si>
    <t>CT0475_A2_001</t>
  </si>
  <si>
    <t>CT0517_A1_005</t>
  </si>
  <si>
    <t>Experimental: global cohort durvalumab+tremelimumab+ep (carboplatin or cisplatin + etoposide) - treatment-boosted ada</t>
  </si>
  <si>
    <t>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
post-chemotherapy: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t>
  </si>
  <si>
    <t>Durvalumab: 1500 mg + tremelimumab 75 mg iv infusion q3w for 4 doses/cycles (weeks 0, 3, 6 and 9). chemotherapy: etoposide (80-100 mg/m^2) with either carboplatin (area under the curve 5-6) or cisplatin (75-80 mg/m^2) iv infusion q3w for 4 doses/cycles (weeks 0, 3, 6 and 9)
post-chemotherapy:
durvalumab 1500 mg iv infusion q4w from week 12 until progressive disease (pd). additional dose of tremelimumab 75 mg iv infusion post-chemotherapy (in combination with durvalumab) at week 16 if they completed all 4 doses of durvalumab + tremelimumab during chemotherapy</t>
  </si>
  <si>
    <t>Tremelimumab, (Etoposide,Carboplatin/Cisplatin)</t>
  </si>
  <si>
    <t>CT0230</t>
  </si>
  <si>
    <t>NCT01482884</t>
  </si>
  <si>
    <t>CT0230_A1_002</t>
  </si>
  <si>
    <t>Experimental: tralokinumab</t>
  </si>
  <si>
    <t>Treatment period (week 8)</t>
  </si>
  <si>
    <t>Tralokinumab 300 mg was administered during study as two subcutaneous 150 mg injections every 2 weeks for 12 weeks starting from visit 2</t>
  </si>
  <si>
    <t>Tralokinumab 300 mg q2w for 12 weeks</t>
  </si>
  <si>
    <t>Diagnosed ulcerative colitis at least 90 days prior randomisation
Men or women age 18 - 75 years
Non-hospitalized patients with moderate-severe ulcerative colitis treated with stable background UC therapy (e.g. containing 5-aminosalicylates, and/or low dose of glucocorticosteroids, and/or purine analogue) prior to randomization
Females of childbearing potential who are sexually active with a nonsterilized male partner must use highly effective contraception from Day1
Nonsterilized males or sterilized males who are &lt;/=1 year post-vasectomy who are sexually active with a female partner of childbearing potential must use a highly effective method of contraception</t>
  </si>
  <si>
    <t>Clinical Response at Week 8 Based on Mayo Score [ Time Frame: Eight week treatment period ]</t>
  </si>
  <si>
    <t>CT0230_A2_002</t>
  </si>
  <si>
    <t>Placebo was administered during study as two subcutaneous injections every 2 weeks for 12 weeks starting from visit 2</t>
  </si>
  <si>
    <t>Placebo q2w for 12 weeks</t>
  </si>
  <si>
    <t>CT0230_A1_003</t>
  </si>
  <si>
    <t>CT0230_A2_003</t>
  </si>
  <si>
    <t>CT0230_A1_004</t>
  </si>
  <si>
    <t>Treatment period (week 16)</t>
  </si>
  <si>
    <t>CT0230_A2_004</t>
  </si>
  <si>
    <t>CT0230_A1_005</t>
  </si>
  <si>
    <t>Injection site erythema (Frequency Threshold 2%): 0
Injection site reaction (Frequency Threshold 2%): 0</t>
  </si>
  <si>
    <t>CT0230_A2_005</t>
  </si>
  <si>
    <t>Injection site erythema (Frequency Threshold 2%): 5.45
Injection site reaction (Frequency Threshold 2%): 5.45</t>
  </si>
  <si>
    <t>CT0231</t>
  </si>
  <si>
    <t>NCT01495000</t>
  </si>
  <si>
    <t>CT0231_A1_001</t>
  </si>
  <si>
    <t>Participants received denosumab 60 milligrams (mg) administered as a single subcutaneous (sc) injection at the start of the double-blind treatment phase. all participants received daily oral supplementation of elemental calcium (at least 1000 mg) and vitamin d (at least 400 international units [iu])</t>
  </si>
  <si>
    <t>Denosumab 60 mg single sc</t>
  </si>
  <si>
    <t>Elemental Calcium At Least 1000 Mg
Vitamin D At Least 400 Iu</t>
  </si>
  <si>
    <t>Ambulatory Indian postmenopausal women with osteoporosis
greater than 5 years postmenopausal
aged 55 to 75 years old
absolute bone mineral density value consistent with a T-score less than -2.5 and greater than - 4.0 at the either the lumbar spine or total hip, as measured by dual energy x-ray absorptiometry. Subjects with a T-score less than or equal to -4.0 are at very high risk for fracture and will be excluded</t>
  </si>
  <si>
    <t>Mean Percent Change From Baseline in Bone Mineral Density at the Lumbar Spine at Month 6 [ Time Frame: Baseline and Month 6 ]</t>
  </si>
  <si>
    <t>CT0231_A2_001</t>
  </si>
  <si>
    <t>Participants received placebo administered as a single subcutaneous injection at the start of the double-blind treatment phase. all participants received daily oral supplementation of elemental calcium (at least 1000 mg) and vitamin d (at least 400 iu)</t>
  </si>
  <si>
    <t>Placebo single sc</t>
  </si>
  <si>
    <t>CT0232</t>
  </si>
  <si>
    <t>NCT01496274</t>
  </si>
  <si>
    <t>CT0232_A1_001</t>
  </si>
  <si>
    <t>The safety population consisted of subjects who received at least 1 dose of rix-fp during the study</t>
  </si>
  <si>
    <t>1 dose of rix-fp</t>
  </si>
  <si>
    <t>• Male subjects, 12 to 65 years old
• Severe hemophilia B (FIX activity of &lt;= 2%)
• Subjects who have received FIX products (plasma-derived and/or recombinant FIX) for &gt; 150 exposure days (EDs)
• No history of FIX inhibitor formation, no detectable inhibitors at Screening and no family history of inhibitors against FIX
• Written informed consent for study participation obtained before undergoing any study specific procedures
• On-demand subjects only, who have experienced a minimum average of 2 non-trauma induced bleeding episodes requiring treatment with a FIX product during the previous 6 or 3 months</t>
  </si>
  <si>
    <t>1. Change in Frequency of Spontaneous Bleeding Events Between On-demand and Prophylaxis Treatments (Annualized) [ Time Frame: Up to 26 weeks for on-demand regimen, and between 1 and 17 months for prophylaxis regimen. ]
2. Number of Subjects Developing Inhibitors Against Factor IX (FIX) [ Time Frame: Up to 27.7 months (maximum) ]</t>
  </si>
  <si>
    <t>CT0233</t>
  </si>
  <si>
    <t>NCT01508936</t>
  </si>
  <si>
    <t>CT0233_A1_001</t>
  </si>
  <si>
    <t>Reslizumab intravenous injection at a dosage of 3.0 mg/kg every 4 weeks for a total of 4 doses</t>
  </si>
  <si>
    <t>• The patient is a man or woman, 18 through 65 years of age, with a diagnosis of asthma
• The patient has an ACQ score of at least 1.5
• At screening, the patient has airway reversibility of at least 12% to beta-agonist administration
• The patient is currently taking fluticasone at a dosage of at least 440 µg daily (or equivalent). Patients' baseline asthma therapy regimens (including but not limited to inhaled corticosteroids, leukotriene antagonists, 5-lipoxygenase inhibitors, cromolyn) must be stable for 30 days before screening and continue without dosage changes throughout study
• Female patients must be surgically sterile, 2 years postmenopausal, or must have a negative beta-human chorionic gonadotropin (ßHCG) result for a pregnancy test at screening (serum) and baseline (urine)
•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 Written informed consent is obtained
• The patient is in reasonable health (except for diagnosis of asthma) as judged by the investigator, and as determined by a medical history, medical examination, electrocardiogram (ECG) evaluation, serum chemistry, hematology, urinalysis, and serology
• The patient must be willing and able to comply with study restrictions and to remain at the clinic for the required duration during the study period, and be willing to return to the clinic for the follow-up evaluation as specified in this protocol</t>
  </si>
  <si>
    <t>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
Endpoint =week 16 or early withdrawal
Counts represent the total number of participants at each time point with a positive immunogenicity test, and not 'new' participants with a positive test. An overall status of positive includes participants who had a positive ADA at any time point</t>
  </si>
  <si>
    <t>1. Change From Baseline in Forced Expiratory Volume in 1 Second (FEV1) at Week 16 in Full Analysis Set [ Time Frame: Baseline (Day 1), Week 16 ]</t>
  </si>
  <si>
    <t>CT0233_A1_002</t>
  </si>
  <si>
    <t>Treatment period-screening status (3 week)</t>
  </si>
  <si>
    <t>CT0233_A1_003</t>
  </si>
  <si>
    <t>CT0233_A1_004</t>
  </si>
  <si>
    <t>CT0233_A1_005</t>
  </si>
  <si>
    <t>CT0234</t>
  </si>
  <si>
    <t>NCT01515306</t>
  </si>
  <si>
    <t>CT0234_A1_001</t>
  </si>
  <si>
    <t>Experimental: part a: ramucirumab (imc-1121b) and paclitaxel</t>
  </si>
  <si>
    <t>Cycle 1: paclitaxel 80 milligrams/square meter (mg/m2) administered on day 1 of 2-week cycle.
cycle 2 and beyond: ramucirumab (imc-1121b) 8 milligrams/kilogram (mg/kg) administered on day 1 and day 15, paclitaxel 80 mg/m2 administered on day 1, day 8 and day 15 of 4-week cycle</t>
  </si>
  <si>
    <t>Cycle 1:
paclitaxel 80 mg/m2 on day 1 of 2-week cycle
cycle 2 and beyond:
ramucirumab 8 mg/kg on day 1 and day 15
paclitaxel 80 mg/m2 on day 1, day 8 and day 15 of 4-week cycle</t>
  </si>
  <si>
    <t>Malignant Solid Tumor</t>
  </si>
  <si>
    <t>Has histologic or cytologic documentation of a malignant solid tumor
Has an advanced solid tumor that is refractory to standard therapy or for which no standard therapy is available
Part A only: Has had 0-1 prior taxane-containing treatment regimens (including taxane monotherapy), which must have been completed at least 6 months before the first dose of study medication (prior bevacizumab is allowed)
Part B only: Prior bevacizumab- and taxane-containing treatment regimens (including taxane monotherapy) are allowed, provided these regimens have been completed at least 6 months before the first dose of study medication
Has resolution to Grade &lt;= 1 of all clinically significant toxic effects of prior chemotherapy, surgery, radiotherapy, or hormonal therapy with the exception of peripheral neuropathy, which must not have exceeded Grade 1, by the National Cancer Institute Common Terminology Criteria for Adverse Events, Version 4.0 (NCI-CTCAE v 4.0)
Has an Eastern Cooperative Oncology Group Performance Status (ECOG PS) of 0 - 2
Has adequate hematologic function. Blood transfusion is allowed but must be completed 48 hours before study drug administration
Has adequate hepatic function (bilirubin &lt;= 1.5 times the upper limit of normal [ULN], aspartate transaminase [AST] and alanine transaminase [ALT] &lt;= 1.5 x ULN
Has serum creatinine &lt;= 1.5 x ULN. If serum creatinine &gt; 1.5 x ULN, the calculated creatinine clearance (CrCl) should be &gt;= 40 milliliter/minute (mL/min)
Urinary protein is &lt;2+ on dipstick or routine urinalysis (UA)
Must have adequate coagulation function as defined by an international normalized ratio (INR) of &lt;= 1.5 and a partial thromboplastin time (PTT) or an activated PTT (aPTT) &lt;= 1.5 x ULN
Eligible participants of reproductive potential agree to use adequate method of contraception during the study period and for 12 weeks after the last dose of study medication</t>
  </si>
  <si>
    <t>Number of participants with positive treatment emergent anti-ramucirumab antibodies was summarized by treatment group. A treatment-emergent anti-drug antibodies (TEADA) sample was defined as: a post treatment sample with at least a 4-fold increase in titer from pre treatment sample; or 1:20 post treatment titer for participants that had no detectable ADA titer at baseline</t>
  </si>
  <si>
    <t>1) Part A: Pharmacokinetics - Dose-Normalized Area Under the Concentration Versus Time Curve of Paclitaxel From Time Zero to Infinity [AUC(0-∞)] in Cycle 1 [ Time Frame: Cycle 1: 0, 1, 1.5, 2, 5, 7, 24, 48, 72 and 168 hours post paclitaxel infusion ]
2) Part A: Pharmacokinetics - Dose-Normalized Area Under the Concentration Versus Time Curve of Paclitaxel From Time Zero to Infinity [AUC(0-∞)] in Cycle 2 [ Time Frame: Cycle 2: -1, 0, 1, 1.5, 2, 5, 7, 24, 48, 72, 96, 168, 264 and 336 hours post paclitaxel infusion ]
3) Part A: Pharmacokinetics - Dose-Normalized Maximum Observed Drug Concentration (Cmax) of Paclitaxel in Cycle 1 [ Time Frame: Cycle 1: 0,1, 1.5, 2, 5, 7, 24, 48, 72 and 168 hours post paclitaxel infusion ]
4) Part A: Pharmacokinetics - Dose-Normalized Maximum Observed Drug Concentration (Cmax) of Paclitaxel in Cycle 2 [ Time Frame: Cycle 2: -1, 0, 1, 1.5, 2, 5, 7, 24, 48, 72, 96, 168, 264 and 336 hours post paclitaxel infusion ]
5) Part B: Pharmacokinetics - Dose-Normalized Area Under the Concentration Versus Time Curve of Ramucirumab From Time Zero to Infinity [AUC(0-∞)] as Monotherapy [ Time Frame: Cycle 1: 0,1, 1.5, 2, 5, 7, 24, 48, 72,168, 264, 336, 408, and 504 hours post ramucirumab infusion ]</t>
  </si>
  <si>
    <t>CT0234_A2_001</t>
  </si>
  <si>
    <t>Experimental: part b: ramucirumab (imc-1121b) with or without paclitaxel</t>
  </si>
  <si>
    <t>Cycle 1: ramucirumab (imc-1121b) 8 mg/kg administered as monotherapy on day 1 of 3-week cycle.
cycle 2 and beyond: ramucirumab (imc-1121b) 8 mg/kg administered on day 1 and day 15, paclitaxel 80 mg/m2 administered on day 1, day 8 and day 15 of 4-week cycle
after cycle 1 (mandatory pharmacokinetic phase) is completed, participants may continue to receive ramucirumab (imc-1121b) monotherapy or combination therapy with paclitaxel as described in part a</t>
  </si>
  <si>
    <t>Cycle 1:
ramucirumab 8 mg/kg on day 1 of 3-week cycle
cycle 2 and beyond:
ramucirumab 8 mg/kg on day 1 and day 15
paclitaxel 80 mg/m2 on day 1, day 8 and day 15 of 4-week cycle</t>
  </si>
  <si>
    <t>CT0260_A1_002</t>
  </si>
  <si>
    <t>Anti-Pinatuzumab Vedotin Antibodies</t>
  </si>
  <si>
    <t>Experimental: arm a (fl+dlbcl): rtx+pinatuzumab,then rtx+polatuzumab</t>
  </si>
  <si>
    <t>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</si>
  <si>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Pinatuzumab vedotin 1.8 or 2.4 mg/kg iv on day 1 or 2 of every 21-day cycle
polatuzumab vedotin 1.8 or 2.4 mg/kg iv on day 1 or 2 of every 21-day cycle
rituximab 375 mg/m2 iv on day 1 of every 21-day cycle</t>
  </si>
  <si>
    <t>CT0353_A2_001</t>
  </si>
  <si>
    <t>Benralizumab 100 mg administered subcutaneously every 8 weeks</t>
  </si>
  <si>
    <t>Benralizumab 100 mg q8w till week 56</t>
  </si>
  <si>
    <t>CT0042_A2_001</t>
  </si>
  <si>
    <t>CT0533_A1_004</t>
  </si>
  <si>
    <t>CT0235</t>
  </si>
  <si>
    <t>NCT01520922</t>
  </si>
  <si>
    <t>CT0235_A1_003</t>
  </si>
  <si>
    <t>Ofatumumab + bendamustine 90 mg/m^2</t>
  </si>
  <si>
    <t>Follow-up(6-month)</t>
  </si>
  <si>
    <t>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t>
  </si>
  <si>
    <t>Ofatumumab 300 mg iv on day 1, 1000 mg on day 8 of cycle 1 and 1000 mg on day 1 of cycles 2, 3, 4, 5 and 6.
bendamustine 90 mg/m^2 iv on days 1 and 2 of each cycle (6 cycles)</t>
  </si>
  <si>
    <t>1. A diagnosis of CLL defined by a circulating B-lymphocyte count of greater than or equal to 5,000/uL at study entry or at any time in the past and flow cytometry confirmation of immunophenotype with CD5, CD19, CD20, CD23, CD79b, and surface Ig prior to first dose of study treatment.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
4. Eastern Cooperative Oncology Group (ECOG) Performance Status of 0-2.
5. Age greater than or equal to 18 years.
6. Signed written informed consent from either the subject, or their legally acceptable representative if the subject is incapable of giving their own consent, prior to performing any study-specific tests or procedures.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
8. Subjects enrolled into the relapsed subject cohort must also meet the following criteria: Relapsed CLL: defined as a subject who has received at least one prior CLL therapy and previously achieved a complete or partial remission/response lasting at least 6 months.
9. Ages Eligible for study 18 Years and older</t>
  </si>
  <si>
    <t>Human Anti-human Antibodies</t>
  </si>
  <si>
    <t>1. Number of Participants With Overall Response (OR), as Assessed by the Investigator [ Time Frame: From the start of study treatment until 3 months after the last dose of study treatment ]</t>
  </si>
  <si>
    <t>CT0235_A2_003</t>
  </si>
  <si>
    <t>Ofatumumab + bendamustine 70 mg/m^2</t>
  </si>
  <si>
    <t>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t>
  </si>
  <si>
    <t>Ofatumumab 300 mg iv on day 1, 1000 mg on day 8 of cycle 1 and 1000 mg on day 1 of cycles 2, 3, 4, 5 and 6
bendamustine 70 mg/m^2 iv on days 1 and 2 of each cycle (6 cycles)</t>
  </si>
  <si>
    <t>CT0235_A1_004</t>
  </si>
  <si>
    <t>Follow-up(any post-dose time point)</t>
  </si>
  <si>
    <t>Drug Hypersensitivity: 1.89
Type IV hypersensitivity reaction: 0</t>
  </si>
  <si>
    <t>CT0235_A2_004</t>
  </si>
  <si>
    <t>Drug Hypersensitivity: 0
Type IV hypersensitivity reaction: 2.27</t>
  </si>
  <si>
    <t>CT0236</t>
  </si>
  <si>
    <t>NCT01526057</t>
  </si>
  <si>
    <t>CT0236_A1_001</t>
  </si>
  <si>
    <t>Experimental: a - rituximab (ruxience)</t>
  </si>
  <si>
    <t>Participants received intravenous (iv) rituximab (rituximab (ruxience)) infusion 1000 milligrams per 500 milliliters (preceded by 100 milligram [mg] methylprednisolone, an antipyretic such as paracetamol, and an antihistamine such as diphenhydramine) on day 1 and 15 and continued to receive a stable background regimen of methotrexate 10 to 25 mg per week (mg/week) (7.5 mg/week in the event of prior poor tolerance) for up to 25 weeks. folate supplementation was encouraged according to local standard of care</t>
  </si>
  <si>
    <t>Rituximab (rituximab (ruxience)) 1000 mg/ 500 ml iv infusion on day 1 and 15
methotrexate 10 to 25 (mg/week) for up to 25 weeks</t>
  </si>
  <si>
    <t>Folate Supplementation, Methotrexate</t>
  </si>
  <si>
    <t>18 Years and older (Adult, Older Adult)
Confirmed diagnosis of rheumatoid arthritis
Meets Class I, II or III of the ACR 1991 Revised Criteria
RA seropositivity
Stable dose of methotrexate
Inadequate response to TNF inhibitors</t>
  </si>
  <si>
    <t>Hypersensitivity (Threshold 1%): 1.37</t>
  </si>
  <si>
    <t>1. Maximum Serum Concentration (Cmax) of Rituximab [ Time Frame: Predose (Day 1) and 3, 4.25 (immediately before 1st infusion end), 72, 168, 335 (Day 15 within 1.5 hours before 2nd infusion), 337.5, 339.25 (Day 15 immediately before 2nd infusion end), 408, 504, 672, 1344, and 2016 hours after start of 1st infusion
2. AUC 0-inf of Rituximab [ Time Frame: Predose (Day 1) and 3, 4.25 (immediately before 1st infusion end), 72, 168, 335 (Day 15 within 1.5 hours before 2nd infusion), 337.5, 339.25 (Day 15 immediately before 2nd infusion end), 408, 504, 672, 1344, and 2016 hours after start of 1st infusion ]</t>
  </si>
  <si>
    <t>CT0236_A2_001</t>
  </si>
  <si>
    <t>Active comparator: b - rituximab eu</t>
  </si>
  <si>
    <t>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t>
  </si>
  <si>
    <t>Rituximab (rituxan) 1000 mg/ 500 ml iv infusion on day 1 and 15
methotrexate 10 to 25 (mg/week) for up to 25 weeks</t>
  </si>
  <si>
    <t>Hypersensitivity (Threshold 1%): 1.35</t>
  </si>
  <si>
    <t>CT0236_A3_001</t>
  </si>
  <si>
    <t>Active comparator: c- rituximab-us</t>
  </si>
  <si>
    <t>Hypersensitivity (Threshold 1%): 0</t>
  </si>
  <si>
    <t>CT0237_A1_001</t>
  </si>
  <si>
    <t>Blinded-treatment period (up to week 48)</t>
  </si>
  <si>
    <t>CT0237_A2_001</t>
  </si>
  <si>
    <t>Tocilizumab 162 mg sc</t>
  </si>
  <si>
    <t>Participants received tocilizumab (162 mg) by sc injection qw for week 0 to week 48 (blinded-treatment period) and then in the open-label period for week 48 to week 96. the data analyzed for tocilizumab up to week 48 are presented in this reporting group</t>
  </si>
  <si>
    <t>CT0158_A7_001</t>
  </si>
  <si>
    <t>Hypersensitivity/Infusion Reaction: 2.4
Hypersensitivity: 2.44
Injection Site Reaction (Frequency Threshold 5%): 0</t>
  </si>
  <si>
    <t>CT0132_A2_001</t>
  </si>
  <si>
    <t>CT0238</t>
  </si>
  <si>
    <t>NCT01544348</t>
  </si>
  <si>
    <t>CT0238_A1_001</t>
  </si>
  <si>
    <t>Anti-Medi4212 Antibodies</t>
  </si>
  <si>
    <t>Placebo comparator: placebo subcutaneous</t>
  </si>
  <si>
    <t>A single dose of placebo matched to medi4212 subcutaneous injection or intravenous infusion on day 1</t>
  </si>
  <si>
    <t>Equivalent to medi4212 iv day 1</t>
  </si>
  <si>
    <t>Allergic Asthma
Atopic Dermatitis
Allergic Rhinitis
Healthy Volunteer</t>
  </si>
  <si>
    <t>Age 18 through 60 years
Written informed consent and any locally required authorization
Body weight 45-150 kilogram (kg) for Cohorts 1-3, 4b, and 5-9. Body weight 45-90 kg for Cohort 4a
Females must have been surgically sterilized or postmenopausal
Non-sterilized males who are sexually active with a female partner of childbearing potential must use a highly effective method of contraception from Day 1 through Day 85; Both partners to use contraception
Sterilized males must be at least 1-year post vasectomy or use a highly effective contraceptive method
Healthy Japanese population as determined by a responsible physician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
Nonsmoker for &gt;=6 months
Obsolete criteria as no longer require Positive in vitro IgE fluorescence enzyme immunoassay (FEIA) response
A forced expiration volume in one second (FEV1) &gt;= 80 percent (%) predicted in subjects with asthma. Non-asthmatic subjects with FEV1 &gt;=80% predicted, or with FEV1 less than (&lt;) 80% predicted but who, in the opinion of the investigator, do not have lung disease
Ability and willingness to complete the follow-up period through Day 85 as required by the protocol</t>
  </si>
  <si>
    <t>Injection Site Pain (Threshold 0%): 0</t>
  </si>
  <si>
    <t>Number of Participants With Treatment-Emergent Adverse Events (TEAEs) and Treatment-Emergent Serious Adverse Events (TESAEs) [ Time Frame: Day 1 to 85 ]</t>
  </si>
  <si>
    <t>CT0238_A2_001</t>
  </si>
  <si>
    <t>Experimental: medi4212 5 mg subcutaneous</t>
  </si>
  <si>
    <t>A single dose of medi4212 5 mg injection subcutaneously on day 1</t>
  </si>
  <si>
    <t>Medi4212 5 mg sc day 1</t>
  </si>
  <si>
    <t>CT0238_A3_001</t>
  </si>
  <si>
    <t>Experimental: medi4212 15 mg subcutaneous</t>
  </si>
  <si>
    <t>A single dose of medi4212 15 mg injection subcutaneously on day 1</t>
  </si>
  <si>
    <t>Medi4212 15 mg sc day 1</t>
  </si>
  <si>
    <t>CT0238_A4_001</t>
  </si>
  <si>
    <t>Experimental: medi4212 60 mg subcutaneous</t>
  </si>
  <si>
    <t>A single dose of medi4212 60 mg injection subcutaneously on day 1</t>
  </si>
  <si>
    <t>Medi4212 60 mg sc day 1</t>
  </si>
  <si>
    <t>CT0238_A5_001</t>
  </si>
  <si>
    <t>Experimental: medi4212 150 mg subcutaneous</t>
  </si>
  <si>
    <t>A single dose of medi4212 150 mg injection subcutaneously on day 1</t>
  </si>
  <si>
    <t>Medi4212 150 mg sc day 1</t>
  </si>
  <si>
    <t>CT0238_A6_001</t>
  </si>
  <si>
    <t>Experimental: medi4212 300 mg subcutaneous</t>
  </si>
  <si>
    <t>A single dose of medi4212 300 mg injection subcutaneously on day 1</t>
  </si>
  <si>
    <t>Medi4212 300 mg sc day 1</t>
  </si>
  <si>
    <t>Injection Site Pain (Threshold 0%): 7.14</t>
  </si>
  <si>
    <t>CT0238_A7_001</t>
  </si>
  <si>
    <t>Experimental: medi4212 300 mg intravenous</t>
  </si>
  <si>
    <t>A single dose of medi4212 300 mg intravenous infusion over 120 minutes on day 1</t>
  </si>
  <si>
    <t>Medi4212 300 mg iv day 1 over 120 minutes</t>
  </si>
  <si>
    <t>CT0239</t>
  </si>
  <si>
    <t>NCT01555125</t>
  </si>
  <si>
    <t>CT0239_A1_001</t>
  </si>
  <si>
    <t>Induction secukinumab 150 mg</t>
  </si>
  <si>
    <t>Patients received one secukinumab 150 mg s.c. injection plus one placebo secukinumab s.c. injection at each dosing. in the open label phase only one 150 mg s.c. injection at each dosing</t>
  </si>
  <si>
    <t>Secukinumab 150 mg sc
placebo secukinumab sc
secukinumab 150 mg sc - in the open label phase</t>
  </si>
  <si>
    <t>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t>
  </si>
  <si>
    <t>Injection Site Pain: 1.69</t>
  </si>
  <si>
    <t>Efficacy of Secukinumab Compared to Placebo in Subjects With Moderate to Severe Chronic Plaque-type Psoriasis at Week 12 Measure: PASI 75 (Psoriasis Area and Severity Index) Response. [ Time Frame: 12 weeks ]
Efficacy of Secukinumab Compared to Placebo in Subjects With Moderate to Severe Chronic Plaque-type Psoriasis Measure:IGA (Investigator's Global Assessment) With a 0 or 1 Response at Week 12 [ Time Frame: 12 weeks ]</t>
  </si>
  <si>
    <t>CT0239_A2_001</t>
  </si>
  <si>
    <t>Induction secukinumab 300 mg</t>
  </si>
  <si>
    <t>Patients received two secukinumab 150 mg s.c. injections at each dosing</t>
  </si>
  <si>
    <t>Secukinumab 150 mg sc</t>
  </si>
  <si>
    <t>CT0239_A3_001</t>
  </si>
  <si>
    <t>Induction placebo</t>
  </si>
  <si>
    <t>Patients received placebo secukinumab (2 s.c. injections) at each dosing</t>
  </si>
  <si>
    <t>CT0239_A4_001</t>
  </si>
  <si>
    <t>Entire any secukinumab (ain457) 150 mg</t>
  </si>
  <si>
    <t>Patients were on placebo in induction phase and if they were pasi 75 non responders at week 12, were re- randomized to secukinumab (ain457) 150 mg for the remainder of the study</t>
  </si>
  <si>
    <t>Injection Site Pain: 2.27</t>
  </si>
  <si>
    <t>CT0239_A5_001</t>
  </si>
  <si>
    <t>Entire any secukinumab (ain457) 300 mg</t>
  </si>
  <si>
    <t>Patients were on placebo in induction phase and if they were pasi 75 non responders at week 12, were re randomized to secukinumab (ain457) 300 mg for the remainder of the study</t>
  </si>
  <si>
    <t>CT0240</t>
  </si>
  <si>
    <t>NCT01567163</t>
  </si>
  <si>
    <t>CT0240_A1_001</t>
  </si>
  <si>
    <t>Experimental: ramucirumab (imc-1121b) and docetaxel</t>
  </si>
  <si>
    <t>Cycle 1: docetaxel 75-milligrams/square meter (mg/m2) intravenous infusion administered on day 1 of 3-week cycle
cycle 2: ramucirumab 10-milligrams/kilogram (mg/kg) intravenous infusion, followed by docetaxel 75-mg/m2 intravenous infusion administered on day 1 of 3-week cycle
cycle 3 and beyond: ramucirumab and docetaxel administered on day 1 of each 3-week cycle</t>
  </si>
  <si>
    <t>Cycle1: docetaxel 75 mg/m2 iv on day 1 of 3-week cycle
cycle 2 and beyond: ramucirumab 10mg/kg iv and docetaxel 75-mg/m2 iv infusion on day 1 of 3-week cycle</t>
  </si>
  <si>
    <t>Participant has histologic or cytologic documentation of a malignant solid tumor
Participant has an advanced solid tumor that is resistant to standard therapy or for which no standard therapy is available
Participant has had 0-1 prior taxane-containing treatment regimens (including taxane monotherapy), which must have been completed at least 6 months before the first dose of study medication. Prior bevacizumab is allowed.
Participant has resolution to Grade &lt;/= 1 (except where otherwise stated in this eligibility criteria) by the National Cancer Institute Common Terminology Criteria for Adverse Events, Version 4.0 (NCI-CTCAE v 4.0) of all clinically significant toxic effects of prior chemotherapy, surgery, radiotherapy, or hormonal therapy
Participant has an Eastern Cooperative Oncology Group Performance Status (ECOG PS) of 0-2
Participant has adequate hematologic function (absolute neutrophil count [ANC] &gt;/= 1500 cells/liter (cells/L), hemoglobin &gt;/= 10 grams/deciliter (g/dL), and platelet count &gt;/= 100,000 cells/microliter (cells/mcL)]. Blood transfusion is allowed but must be completed 48 hours before study drug administration
Participant has adequate hepatic function (bilirubin &lt;/= 1.5 times the upper limit of normal [* ULN], aspartate transaminase [AST] and alanine transaminase [ALT] &lt;/= 1.5 * ULN)
Participant has serum creatinine &lt;/= 1.5 * ULN. If serum creatinine &gt; 1.5 * ULN, the calculated creatinine clearance [CrCl] should be &gt;/= 40 milliliters/minute (mL/min)
Participant's urinary protein is &lt;2+ on dipstick or routine urinalysis (UA) at study entry
Participant must have adequate coagulation function as defined by an international normalized ratio (INR) of &lt;/= 1.5 and a partial thromboplastin time (PTT) or an activated PTT (aPTT) &lt;/= 1.5 * ULN
Women with childbearing potential must have a negative serum or urine pregnancy test. Eligible participants of reproductive potential (both sexes) agree to use adequate method of contraception during the study period and for 12 weeks after the last dose of study medication</t>
  </si>
  <si>
    <t>Participants with treatment-emergent anti-ramucirumab antibodies were participants with a 4-fold increase (2 dilution increase) in immunogenicity titer over baseline titer, or participants who tested negative at baseline and positive post-baseline (at titer of &gt;/=1:20)</t>
  </si>
  <si>
    <t>1)Pharmacokinetics: Dose-Normalized Area Under the Concentration Versus Time Curve of Docetaxel From Time Zero to Infinity [AUC(0-∞)] Following a Single Dose in Cycle 1 [ Time Frame: Cycle 1: 0, 1, 1.5, 2, 3, 5, 7, 24, 48 and 72 hours post docetaxel infusion ]
2) Pharmacokinetics: Dose-Normalized Area Under the Concentration Versus Time Curve of Docetaxel From Time Zero to Infinity [AUC(0-∞)] Following a Single Dose in Cycle 2 [ Time Frame: Cycle 2: 0, 1, 1.5, 2, 3, 5, 7, 24, 48 and 72 hours post docetaxel infusion ]
3) Pharmacokinetics: Dose-Normalized Maximum Observed Drug Concentration (Cmax) of Docetaxel in Cycle 1 [ Time Frame: Cycle 1: 0, 1, 1.5, 2, 3, 5, 7, 24, 48, and 72 hours post docetaxel infusion ]
4) Pharmacokinetics: Dose-Normalized Maximum Observed Drug Concentration (Cmax) of Docetaxel in Cycle 2 [ Time Frame: Cycle 2: 0, 1, 1.5, 2, 3, 5, 7, 24, 48 and 72 hours post docetaxel infusion ]</t>
  </si>
  <si>
    <t>CT0241</t>
  </si>
  <si>
    <t>NCT01576367</t>
  </si>
  <si>
    <t>CT0241_A1_001</t>
  </si>
  <si>
    <t>Patients will receive a standard dose at an equivalent of 2 mg/kg s.c. of canakinumab (acz885) every 8 weeks. possible dose and/or dosing regimen adjustments that can be administered include: 4 mg/kg s.c. (every 4 to 8 weeks) 6 mg/kg s.c. (every 4 to 8 weeks) 8 mg/kg s.c. (every 4 to 8 weeks)</t>
  </si>
  <si>
    <t>Canakinumab 2 mg/kg q8w sc
possibledosing regime: 4 mg/kg sc every 4 to8 week, 6 mg/kg sc every 4 to 8 weeks, 8 mg/kg s.c. (every 4 to 8 weeks)</t>
  </si>
  <si>
    <t>1.1 Year to 4 Years
2.Patients who completed the core CACZ885D2307 study (a patient is defined as having completed the core study if they completed the study up to and including the EOS visit with no major protocol deviations in the core)
3.Male and female patients that are &gt;= 1 year of age at the time of the roll-over visit
4.Parent or legal guardian written informed consent must be obtained before any assessment in the extension CACZ885D2307E1 study is performed</t>
  </si>
  <si>
    <t>1.The Percentage of Participants Without Disease Relapse as Determined by the Physician's Global Assessment of Autoinflammatory Disease Activity, Assessment of Skin Disease and Serological Inflammation Markers. [ Time Frame: Week /80, 104, 128, and 152 (A minimum of 6 months and maximum of 24 months) ]</t>
  </si>
  <si>
    <t>CT0242</t>
  </si>
  <si>
    <t>NCT01588509</t>
  </si>
  <si>
    <t>CT0242_A1_001</t>
  </si>
  <si>
    <t>Experimental: romosozumab 140 mg</t>
  </si>
  <si>
    <t>Participants received romosozumab 140 mg administered subcutaneously once a month for 3 months</t>
  </si>
  <si>
    <t>Romosozumab: 140 mg sc q4w for 3 months</t>
  </si>
  <si>
    <t>Postmenopausal women aged 55 to 85 years, defined as no vaginal bleeding or spotting for &gt;= 12 months
Low bone mineral density at screening [defined by a bone mineral density (BMD) T-score &lt;= -2.0 and &gt;= -4.0 at the lumbar spine (L1 to L4; or BMD T-score of evaluable vertebrae), total hip, or femoral neck]
Currently taking alendronate (70 mg weekly or equivalent) exclusively for &gt;= 1 year with verbal agreement that the subject has taken &gt;= 80% of their doses with good tolerance</t>
  </si>
  <si>
    <t>Electrochemiluminescent bridging immunoassay</t>
  </si>
  <si>
    <t>Injection site reaction (Other adverse events, Frequency Threshold 5%): 0</t>
  </si>
  <si>
    <t>Percent Change From Baseline in Bone Mineral Density (BMD) at the Lumbar Spine [ Time Frame: Baseline and day 85 ]</t>
  </si>
  <si>
    <t>CT0242_A2_001</t>
  </si>
  <si>
    <t>Experimental: romosozumab 210 mg</t>
  </si>
  <si>
    <t>Participants received romosozumab 210 mg administered subcutaneously once a month for 3 months</t>
  </si>
  <si>
    <t>Romosozumab: 210 mg sc q4w for 3 months</t>
  </si>
  <si>
    <t>Injection site reaction (Other adverse events, Frequency Threshold 5%): 6.67</t>
  </si>
  <si>
    <t>CT0243</t>
  </si>
  <si>
    <t>NCT01592240</t>
  </si>
  <si>
    <t>CT0243_A1_001</t>
  </si>
  <si>
    <t>Bococizumab 50mg, q14d</t>
  </si>
  <si>
    <t>Participants received single dose of sc injection of bococizumab 50 milligram (mg) once every 14 days for 24 weeks</t>
  </si>
  <si>
    <t>50 mg: q2w for 24 weeks</t>
  </si>
  <si>
    <t>Hypercholesterolemia</t>
  </si>
  <si>
    <t>• Subjects should be receiving a stable dose (at least 6 weeks) of any statin and continue on same dose of statin for the duration of this trial
• Lipids should meet the following criteria on a background treatment with a statin at 2 screening visits that occur at screening and at least 7 days prior to randomization on Day 1
• Fasting LDL-C greater than or equal to 80 mg/dL (2.31 mmol/L)
• Fasting TG less than or equal to 400 mg/dL (4.52 mmol/L)
• Subject's fasting LDL-cholesterol must greater than or equal to 80 mg/dL (2.31 mmol/L at the initial screening visit, and the value at the second visit within 7 days of randomization must be not lower than 20% of this initial value to meet eligibility criterion for this trial</t>
  </si>
  <si>
    <t>Participants with titer value greater than or equal to 4.32 nanogram per milliliter were considered positive</t>
  </si>
  <si>
    <t>Injection site erythema: 4
Injection site pain: 8
Injection site pruritus: 0
Injection site reaction: 6</t>
  </si>
  <si>
    <t>Change From Baseline in Low-density Lipoprotein Cholesterol (LDL-C) at Week 12 [ Time Frame: Baseline, Week 12 ]</t>
  </si>
  <si>
    <t>CT0243_A2_001</t>
  </si>
  <si>
    <t>Bococizumab 100mg, q14d</t>
  </si>
  <si>
    <t>Participants received single dose of sc injection of bococizumab 100 mg once every 14 days for 24 weeks</t>
  </si>
  <si>
    <t>100 mg: q2w for 24 weeks</t>
  </si>
  <si>
    <t>Injection site erythema: 7.84
Injection site pain: 1.96
Injection site pruritus: 0
Injection site reaction: 1.96</t>
  </si>
  <si>
    <t>CT0243_A3_001</t>
  </si>
  <si>
    <t>Bococizumab 150mg, q14d</t>
  </si>
  <si>
    <t>Participants received single dose of sc injection of bococizumab 150 mg once every 14 days for 24 weeks</t>
  </si>
  <si>
    <t>150 mg: q2w for 24 weeks</t>
  </si>
  <si>
    <t>Injection site erythema: 10.2
Injection site pain: 2.04
Injection site pruritus: 6.12
Injection site reaction: 12.24</t>
  </si>
  <si>
    <t>CT0243_A4_001</t>
  </si>
  <si>
    <t>Bococizumab 200mg, q28d</t>
  </si>
  <si>
    <t>Participants received single dose of sc injection of bococizumab 200 mg once every 28 days for 24 weeks</t>
  </si>
  <si>
    <t>200 mg: q4w for 24 weeks</t>
  </si>
  <si>
    <t>Injection site erythema: 8
Injection site pain: 2
Injection site pruritus: 6
Injection site reaction: 2</t>
  </si>
  <si>
    <t>CT0243_A5_001</t>
  </si>
  <si>
    <t>Bococizumab 300mg, q28d</t>
  </si>
  <si>
    <t>Participants received single dose of sc injection of bococizumab 300 mg once every 28 days for 24 weeks</t>
  </si>
  <si>
    <t>300 mg: q4w for 24 weeks</t>
  </si>
  <si>
    <t>Injection site erythema: 9.8
Injection site pain: 5.88
Injection site pruritus: 3.92
Injection site reaction: 9.8</t>
  </si>
  <si>
    <t>CT0244</t>
  </si>
  <si>
    <t>NCT01592396</t>
  </si>
  <si>
    <t>CT0244_A1_001</t>
  </si>
  <si>
    <t>Anti-Tralokinumab-Antibodies</t>
  </si>
  <si>
    <t>Experimental: tralokinumab 300 mg (cohort 1 and 2)</t>
  </si>
  <si>
    <t>Participants received a single dose of tralokinumab (tralokinumab) 300 mg, subcutaneously on day 1</t>
  </si>
  <si>
    <t>Tralokinumab 300 mg sc on day 1</t>
  </si>
  <si>
    <t>Age 12-17 years (inclusive)
Weight greater than (&gt;) 30 kilogram (kg)
Asthma for a minimum of 6 months prior to Screening
Effective birth control for both male and female participants in line with protocol details</t>
  </si>
  <si>
    <t>Immunogenicity assessment included determination of anti-drug antibodies to tralokinumab (Tralokinumab) antibodies in serum samples. Immunogenicity results were summarized together for all participants</t>
  </si>
  <si>
    <t>Injection site pruritus: 5 (Frequency Threshold 0%)</t>
  </si>
  <si>
    <t>1) Time to Reach Maximum Observed Serum Concentration (Tmax) [ Time Frame: 0 (predose), 3, 8 and 24 hours postdose on Day 1; Day 4, 6, 8, 10, 15, 22, 36 and 57 ]
2) Maximum Observed Serum Concentration (Cmax) [ Time Frame: 0 (predose), 3, 8 and 24 hours postdose on Day 1; Day 4, 6, 8, 10, 15, 22, 36 and 57 ]
3) Area Under the Concentration-time Curve From Zero to Infinity (AUC [0-infinity]) [ Time Frame: 0 (predose), 3, 8 and 24 hours postdose on Day 1; Day 4, 6, 8, 10, 15, 22, 36 and 57 ]
4) Area Under the Concentration-Time Curve From Zero to Last Measurable Concentration (AUC [0-t]) [ Time Frame: 0 (predose), 3, 8 and 24 hours postdose on Day 1; Day 4, 6, 8, 10, 15, 22, 36 and 57 ]
5) Terminal Phase Elimination Half Life (t1/2) [ Time Frame: 0 (predose), 3, 8 and 24 hours postdose on Day 1; Day 4, 6, 8, 10, 15, 22, 36 and 57</t>
  </si>
  <si>
    <t>CT0245</t>
  </si>
  <si>
    <t>NCT01597245</t>
  </si>
  <si>
    <t>CT0245_A1_001</t>
  </si>
  <si>
    <t>160 mg ixe was administered as 2 sc injections at week 0 followed by 80 mg ixe as 1 sc injection every 4 weeks (q4w: weeks 4 and 8). placebo was administered as 1 sc injection at weeks 2, 6, and 10. placebo for etn (1 sc injection) was administered twice weekly starting at week 0 up to week 12</t>
  </si>
  <si>
    <t>•Adults with 18 Years and older
•Present with chronic plaque psoriasis based on a confirmed diagnosis of chronic plaque psoriasis for at least 6 months prior to first dose of study drug
•At least 10% Body Surface Area (BSA) of psoriasis at screening and at first dose of study drug
•Static Physician Global Assessment (sPGA) score of at least 3 and Psoriasis Area and Severity Index (PASI) score of at least 12 at screening and at first dose of study drug
•Candidate for phototherapy and/or systemic therapy
•Men must agree to use a reliable method of birth control or remain abstinent during the study
•Women must agree to use reliable birth control or remain abstinent during the study and for at least 12 weeks after stopping treatment</t>
  </si>
  <si>
    <t>Percentage of participants with treatment-emergent positive anti-ixekizumab antibodies was summarized by treatment group. Percentage was calculated based on the # of evaluable participants and was calculated by number of participants with treatment-emergent positive anti-ixekizumab antibodies / number of evaluable participantsx100%</t>
  </si>
  <si>
    <t>Injection site reaction (Serious): 0
Injection site erythema: 2.59
Injection site pain: 1.44
Injection site reaction: 5.48
Hypersensitivity (Serious): 0</t>
  </si>
  <si>
    <t>1. Percentage of Participants With a Static Physician Global Assessment (sPGA) of (0,1) (Efficacy of Ixekizumab in Participants With Moderate to Severe Chronic Plaque Psoriasis. Measure: Static Physician Global Assessment [sPGA]) [ Time Frame: Week 12 ]
2. Percentage of Participants Achieving Psoriasis Area and Severity Index (PASI) &gt;=75% (PASI75) Improvement (Efficacy of Ixekizumab in Participants With Moderate to Severe Chronic Plaque Psoriasis. Measure: Psoriasis Area and Severity Index [PASI]) [ Time Frame: Week 12 ]</t>
  </si>
  <si>
    <t>CT0245_A2_001</t>
  </si>
  <si>
    <t>160 mg ixe administered as 2 sc injections at week 0 followed by 80 mg ixe as 1 sc injection q2w at weeks 2, 4, 6, 8, and 10. placebo for etn (1 sc injection) was administered twice weekly starting at week 0 up to week 12</t>
  </si>
  <si>
    <t>Injection site reaction (Serious): 0
Injection site erythema: 3.43
Injection site pain: 3.71
Injection site reaction: 11.43
Hypersensitivity (Serious): 0</t>
  </si>
  <si>
    <t>CT0245_A3_001</t>
  </si>
  <si>
    <t>Active comparator: 50mg etanercept (therapeutic naïve control)</t>
  </si>
  <si>
    <t>50 mg etn was administered by 1 sc injection twice weekly (every 3-4 days) up to week 12. placebo for ixe was administered as 2 sc injections at week 0 followed by placebo for ixe administered as 1 sc injection q2w (weeks 2, 4, 6, 8, and 10)</t>
  </si>
  <si>
    <t>50mg twice weekly</t>
  </si>
  <si>
    <t>Injection site reaction (Serious): 0.28
Injection site erythema: 5.04
Injection site pain: 1.12
Injection site reaction: 10.64
Hypersensitivity (Serious): 0</t>
  </si>
  <si>
    <t>CT0245_A4_001</t>
  </si>
  <si>
    <t>Placebo was administered as 2 subcutaneous (sc) injections at week 0, followed by 1 injection at weeks 2, 4, 6, 8, 10. placebo for etn (1 sc injection) administered twice weekly (every 3 to 4 days) starting at week 0 up to week 12</t>
  </si>
  <si>
    <t>Injection site reaction (Serious): 0
Injection site erythema: 1.2
Injection site pain: 1.2
Injection site reaction: 0.6
Hypersensitivity (Serious): 0</t>
  </si>
  <si>
    <t>CT0246</t>
  </si>
  <si>
    <t>NCT01606748</t>
  </si>
  <si>
    <t>CT0246_A1_001</t>
  </si>
  <si>
    <t>Necitumumab administered on day 3 of the 3-week pk run-in period as an iv infusion at an absolute dose of 800 mg. necitumumab administered on days 1 and 8 of every 3-week cycle as an iv infusion at an absolute dose of 800 mg
participants in cohort 1 received necitumumab process c drug product. gemcitabine administered on day 1 of the 3-week pk run-in period as an iv infusion at a dose of 1250 mg/m2
gemcitabine administered on days 1 and 8 of every 3-week cycle as an iv infusion at a dose of 1250 mg/m2</t>
  </si>
  <si>
    <t>Necitumumab administered on day 3 of the 3-week pk run-in period as an iv infusion at an absolute dose of 800 mg. necitumumab administered on days 1 and 8 of every 3-week cycle as an iv infusion at an absolute dose of 800 mg</t>
  </si>
  <si>
    <t>Gemcitabine</t>
  </si>
  <si>
    <t>• Have documented advanced or metastatic malignant solid tumors (except for colorectal tumors with KRAS mutation) that are resistant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(other than alopecia) of prior chemotherapy, surgery, radiotherapy, or hormonal therapy
• Have an Eastern Cooperative Oncology Group performance status (ECOG PS) score of 0 or 1
• Have adequate hepatic, hematologic and renal function
•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
• Female participants of childbearing potential have a negative serum pregnancy test within 7 days prior to the first dose of study therapy
• Ages Eligible for Study: 18 Years and older (Adult, Older Adult)</t>
  </si>
  <si>
    <t>Catheter site pain: 0 (Frequency Threshold for Reporting Other Adverse Events 5%)</t>
  </si>
  <si>
    <t>1. Pharmacokinetics (PK): Maximum Observed Drug Concentration (Cmax) of Necitumumab [ Time Frame: Run-In Period Day 3 Cohort 1: 0, 0.83, 1.33, 1.83, 3.83, 7.5, 24.83, 72 and 168 Hour (h) Post Start of Infusion; Cycle 1, Day 1: 0, 0.83, 1.33, 1.83, 3.83, 7.5, 24.83, 72 and 168 h Post Start of Infusion ]
2. PK: Dose-Normalized Cmax of Gemcitabine [ Time Frame: Run-In Period Day 1 Cohort 1: 0,0.5,1,1.5,3,4,6.67 and 24h Post Start of Infusion; Cycle 1, Day 1: 0, 0.50, 1, 1.5, 3, 4.67, 6.67 and 24 h Post Start of Infusion ]
3. PK: Dose-Normalized Cmax of Cisplatin [ Time Frame: Run-In Period Day 1 Cohort 1: 0, 2, 2.03, 2.25, 3, 3.67 and 5.67 h Post Start of Infusion; Cycle 1, Day 1: 0, 2, 2.03, 2.25, 3, 3.67 and 5.67 h Post Start of Infusion ]
4. PK: Area Under Concentration-Time Curve From Zero to Time 168 (AUC[-168]) of Necitumumab [ Time Frame: Run-In Period Day 3 Cohort 1: 0, 0.83, 1.33, 1.83, 3.83, 7.5, 24.83, 72 and 168 h Post Start of Infusion; Cycle 1, Day 1: 0, 0.83, 1.33, 1.83, 3.83, 7.5, 24.83, 72 and 168 h Post Start of Infusion ]
5. PK: Dose-Normalized AUC(0-24) of Gemcitabine [ Time Frame: Run-In Period Day 1 Cohort 1: 0,0.5,1,1.5,3,4,6.67 and 24h Post Start of Infusion; Cycle 1, Day 1: 0, 0.50, 1, 1.5, 3, 4.67, 6.67 and 24 h Post Start of Infusion ]
6. PK: Dose-Normalized AUC(0-5) of Cisplatin [ Time Frame: Run-In Period Day 1 Cohort 1: 0, 2, 2.03, 2.25, 3, 3.67 and 5.67 h Post Start of Infusion; Cycle 1, Day 1: 0, 2, 2.03, 2.25, 3, 3.67 and 5.67 h Post Start of Infusion ]
7. PK: Area Under the Plasma Concentration-Time Curve From Time Zero to Infinity, (AUC[0-inf]) of Necitumumab [ Time Frame: Run-In Period Day 3 Cohort 1: 0, 0.83, 1.33, 1.83, 3.83, 7.5, 24.83, 72 and 168 h Post Start of Infusion; Cycle 1 Day 1: 0, 0.83, 1.33, 1.83, 3.83, 7.5, 24.83, 72 and 168 h Post Start of Infusion ]
8. PK: Dose Normalized AUC(0-inf) of Gemcitabine [ Time Frame: Run-In Period Day 1 Cohort 1: 0,0.5,1,1.5,3,4,6.67 and 24h Post Start of Infusion; Cycle 1, Day 1: 0, 0.50, 1, 1.5, 3, 4.67, 6.67 and 24 h Post Start of Infusion ]</t>
  </si>
  <si>
    <t>CT0246_A2_001</t>
  </si>
  <si>
    <t>Experimental: necitumumab cohort 2</t>
  </si>
  <si>
    <t>Necitumumab administered on day 3 of the 3-week pk run-in period as an iv infusion at an absolute dose of 800 mg. necitumumab administered on days 1 and 8 of every 3-week cycle as an iv infusion at an absolute dose of 800 mg
participants in cohort 2 received necitumumab process d drug product
gemcitabine administered on day 1 of the 3-week pk run-in period as an iv infusion at a dose of 1250 mg/m2
gemcitabine administered on days 1 and 8 of every 3-week cycle as an iv infusion at a dose of 1250 mg/m2</t>
  </si>
  <si>
    <t>Catheter site pain: 5.88 (Frequency Threshold for Reporting Other Adverse Events 5%)</t>
  </si>
  <si>
    <t>CT0246_A3_001</t>
  </si>
  <si>
    <t>Experimental: necitumumab cohort 1</t>
  </si>
  <si>
    <t>TE antibodies (Treatment emergent antibodies were defined as any anti-necitumumab antibody titer equal to or greater than 4-fold the participant's baseline titer)</t>
  </si>
  <si>
    <t>CT0246_A2_002</t>
  </si>
  <si>
    <t>CT0247</t>
  </si>
  <si>
    <t>NCT01621490</t>
  </si>
  <si>
    <t>CT0247_A1_001</t>
  </si>
  <si>
    <t>Nivolumab (n3 60 m naive)</t>
  </si>
  <si>
    <t>Treatment group: n3 = nivolumab 3mg/kg; 60m = 60 minute infusion; 30m = 30 minute infusion; naive = anti-ctla4 naive</t>
  </si>
  <si>
    <t>3mg/kg</t>
  </si>
  <si>
    <t>Advanced Melanoma (Unresectable Or Advanced)</t>
  </si>
  <si>
    <t>• Men and women &gt;18 years
• Eastern Cooperative Oncology Group (ECOG) status = 0 to 1
• Subjects with unresectable Stage III or IV melanoma who are either refractory or intolerant to, or have refused standard therapy for treatment of metastatic melanoma
• Subject must have histologic or cytologic confirmation of advanced melanoma
• Subjects must have at least one measurable lesion at baseline by computed tomography (CT) or magnetic resonance imaging (MRI) as per Response Evaluation Criteria in Solid Tumors (RECIST) 1.1 criteria
• Subjects must have at least 1 tumor site that can be biopsied at acceptable clinical risk and must consent to pre- and post-treatment biopsies</t>
  </si>
  <si>
    <t>Hypersensitivity: 0 (Serious AE)
Drug hypersensitivity: 0
Hypersensitivity: 0</t>
  </si>
  <si>
    <t>1. Median Change From Baseline to Week 7, of Interferon (IFN) and Interferon Gamma (IFN-gamma) Inducible Factors [Time Frame: From last non-missing value prior to first dose to week 7 day 1]
2. Tumor Infiltrating Lymphocytes (TILs) as Measured by Medians in Percent Positive CD8 and Positive CD4 at Baseline and On-treatment Biopsy, Both Using the Mosaic Singleplex IHC Assay [Time Frame: From last non-missing value prior to first dose to week 4 day 1]</t>
  </si>
  <si>
    <t>CT0247_A2_001</t>
  </si>
  <si>
    <t>Nivolumab (n3 60m prog)</t>
  </si>
  <si>
    <t>Treatment group: n3 = nivolumab 3mg/kg; 60m = 60 minute infusion; prog = anti-ctla4 progressed</t>
  </si>
  <si>
    <t>Hypersensitivity: 0 (Serious AE)
Drug hypersensitivity: 0
Hypersensitivity: 2.44</t>
  </si>
  <si>
    <t>CT0247_A3_001</t>
  </si>
  <si>
    <t>Nivolumab + ipilimumab (n1 60m + i3 90m, w2)</t>
  </si>
  <si>
    <t>Hypersensitivity: 0 (Serious AE)
Drug hypersensitivity: 0
Hypersensitivity: 2.27</t>
  </si>
  <si>
    <t>CT0247_A4_001</t>
  </si>
  <si>
    <t>Nivolumab + ipilimumab (n1 60m + i3 90m, w4)</t>
  </si>
  <si>
    <t>Treatment group: n1 = nivolumab 1mg/kg; i3 = ipilimumab 3 mg/kg; 90m = 90 minute infusion; 60m = 60 minute infusion; w4 = week 4 biopsy</t>
  </si>
  <si>
    <t>1 mg/kg
3mg/kg</t>
  </si>
  <si>
    <t>Hypersensitivity: 0 (Serious AE)
Drug hypersensitivity: 0
Hypersensitivity: 7.41</t>
  </si>
  <si>
    <t>CT0247_A5_001</t>
  </si>
  <si>
    <t>Nivolumab + ipilimumab (n1 60m +i3 90m, wu)</t>
  </si>
  <si>
    <t>Treatment group: n1 = nivolumab 1mg/kg; i3 = ipilimumab 3 mg/kg; 90m = 90 minute infusion; 60m = 60 minute infusion; wu = unknown week biopsy</t>
  </si>
  <si>
    <t>CT0247_A6_001</t>
  </si>
  <si>
    <t>Nivolumab + ipilimumab (n1 30m + i3 30m non-bm)</t>
  </si>
  <si>
    <t>Treatment group: n1 = nivolumab 1mg/kg; i3 = ipilimumab 3 mg/kg; 30m = 30 minute infusion; bm = brain metastases</t>
  </si>
  <si>
    <t>Hypersensitivity: 0 (Serious AE)
Drug hypersensitivity: 0
Hypersensitivity: 9.09</t>
  </si>
  <si>
    <t>CT0247_A7_001</t>
  </si>
  <si>
    <t>Nivolumab (n3 30m non-bm)</t>
  </si>
  <si>
    <t>Treatment group: n3 = nivolumab 3mg/kg;30m = 30 minute infusion; bm = brain metastases</t>
  </si>
  <si>
    <t>CT0247_A8_001</t>
  </si>
  <si>
    <t>Nivolumab + ipilimumab (n1 30m +i3 30m bm)</t>
  </si>
  <si>
    <t>Hypersensitivity: 10 (Serious AE)
Drug hypersensitivity: 0
Hypersensitivity: 0</t>
  </si>
  <si>
    <t>CT0247_A9_001</t>
  </si>
  <si>
    <t>Nivolumab + ipilimumab (n3 30m bm)</t>
  </si>
  <si>
    <t>Treatment group: n3 = nivolumab 3mg/kg; 30m = 30 minute infusion; bm = brain metastases</t>
  </si>
  <si>
    <t>Hypersensitivity: 0 (Serious AE)
Drug hypersensitivity: 10
Hypersensitivity: 10</t>
  </si>
  <si>
    <t>CT0247_A10_001</t>
  </si>
  <si>
    <t>Nivolumab (n3 30m bm)</t>
  </si>
  <si>
    <t>Part 4: nivolumab 3 mg/kg 30 minute infusion brain metastases</t>
  </si>
  <si>
    <t>CT0248</t>
  </si>
  <si>
    <t>NCT01624233</t>
  </si>
  <si>
    <t>CT0248_A1_001</t>
  </si>
  <si>
    <t>Experimental: 80mg ixekizumab (ly2439821)</t>
  </si>
  <si>
    <t>Induction dosing period (week 0-12)</t>
  </si>
  <si>
    <t>Participants were administered two 80-mg sc injections at week 0, followed by 80-mg given as 1 sc injection q2w (weeks 2, 4, 6, 8, and 10)</t>
  </si>
  <si>
    <t>•Adults with age 20 Years and older
•Men must agree to use a reliable method of birth control during the study
•Women must agree to use birth control or remain abstinent during the study and for at least 12 weeks after stopping treatment
•Candidates for phototherapy and/or systemic therapy
•Present with chronic psoriasis based on a confirmed psoriasis diagnosis for at least 6 months prior to enrollment
•At least 10% Body Surface Area (BSA) of Psoriasis at screening and at enrollment for participants with plaque psoriasis
•Static Physician Global Assessment (sPGA) score of at least 3 and Psoriasis Area and Severity Index (PASI) score of at least 12 at screening and at enrollment for participants with plaque psoriasis</t>
  </si>
  <si>
    <t>Treatment-emergent immunogenicity is defined as any occurrence of a 4-fold or 2-dilution increase in titer over the pretreatment baseline titer. In the case of a negative result at baseline, treatment-emergent immunogenicity is defined as an increase in titer to &gt;=1:10</t>
  </si>
  <si>
    <t>Injection site reaction: 8.79 (Threshold 5%)</t>
  </si>
  <si>
    <t>Percentage of Participants Achieving &gt;=75% Improvement in Psoriasis Area and Severity Index (PASI) (Efficacy of Ixekizumab in Participants With Moderate to Severe Plaque Psoriasis. Measure: PASI) [ Time Frame: Week (Wk) 12 ]</t>
  </si>
  <si>
    <t>CT0249</t>
  </si>
  <si>
    <t>NCT01624467</t>
  </si>
  <si>
    <t>CT0249_A1_001</t>
  </si>
  <si>
    <t>Experimental: necitumumab</t>
  </si>
  <si>
    <t>Participants received 800 mg necitumumab, administered once per week as an intravenous infusion (iv)</t>
  </si>
  <si>
    <t>Necitumumab 800 mg iv once per week</t>
  </si>
  <si>
    <t>Solid Tumors</t>
  </si>
  <si>
    <t>• Have documented advanced or metastatic malignant solid tumors (except for colorectal tumors with KRAS mutation) that have not responded to standard therapy or for which no standard therapy is available
• May have measurable or non-measurable disease
• Have resolution to Grade 0 or 1 by the National Cancer Institute Common Terminology Criteria for Adverse Events, Version 4.0 (NCI-CTCAE 4.0) of all clinically significant toxic effects of prior chemotherapy, surgery, radiotherapy, or hormonal therapy
• Have an Eastern Cooperative Oncology Group performance status (ECOG PS) score of 0 or 1
• Have adequate hepatic, renal and hematologic function
• Have potassium, magnesium, and calcium within normal limits
• Subjects, if female, are surgically sterile, postmenopausal, or compliant with a highly effective contraceptive method during and for 6 months after the treatment period. If male, participants are surgically sterile or compliant with a highly effective contraceptive regimen during and for 6 months after the treatment period
• Female subjects of childbearing potential must have a negative serum pregnancy test within 7 days prior to randomization
• Ages Eligible for Study: 18 Years and older (Adult, Older Adult)</t>
  </si>
  <si>
    <t>Hypersensitivity: 1.33</t>
  </si>
  <si>
    <t>Change From Time-Matched Baseline in QT Interval Corrected for Heart Rate (QTc) [ Time Frame: Baseline, Cycle1 Day 1, 8,15, 22, 29, and 36: Pre-infusion, End of Infusion, 1 Hour (hr), 2, 4, 24, 48, 72 hr Post Infusion ]</t>
  </si>
  <si>
    <t>CT0249_A1_002</t>
  </si>
  <si>
    <t>CT0386_A1_001</t>
  </si>
  <si>
    <t>Experimental: arm a (atezolizumab+nab-paclitaxel+carboplatin)</t>
  </si>
  <si>
    <t>Participants received intravenous (iv) infusion of atezolizumab and carboplatin on day 1 of each 21-day cycle, and nab-paclitaxel on days 1, 8, and 15 of each 21-day cycle for 4 or 6 cycles or until loss of clinical benefit whichever occurs first during induction treatment phase. participants received iv infusion of atezolizumab during maintenance treatment phase until loss of clinical benefit</t>
  </si>
  <si>
    <t>Atezolizumab 1200 mg iv
carboplatin 6 mg/ml/min
nab-pacliaxel 100 mg/m2 iv</t>
  </si>
  <si>
    <t>Carboplatin, Nab-Pacltaxel</t>
  </si>
  <si>
    <t>CT0387</t>
  </si>
  <si>
    <t>NCT02367794</t>
  </si>
  <si>
    <t>CT0387_A1_001</t>
  </si>
  <si>
    <t>Experimental: arm a: atezolizumab + paclitaxel + carboplatin</t>
  </si>
  <si>
    <t>Atezolizumab 1200 milligrams (mg) intravenous infusion (iv) on day 1 of each 21-day cycle
carboplatin area under the concentration curve (auc) 6 milligrams per milliliter per minute (mg/ml/min) on day 1 of each 21-day cycle for 4 or 6 cycles
paclitaxel 200 mg/m2 iv on day 1 of each 21-day cycle for 4 or 6 cycles. participants of asian race/ethnicity will be administered paclitaxel 175 mg/m2 iv</t>
  </si>
  <si>
    <t>Atezolizumab 1200 mg iv
carboplatin 6 mg/ml/min
paclitaxel 200 mg/m2 iv</t>
  </si>
  <si>
    <t>Squamous Non-Small Cell Lung Cancer</t>
  </si>
  <si>
    <t>Carboplatin, Paclitaxel</t>
  </si>
  <si>
    <t>1. Eastern Cooperative Oncology Group (ECOG) performance status 0 or 1
2. Histologically or cytologically confirmed, treatment-naive Stage IV squamous NSCLC
3. Previously obtained archival tumor tissue or tissue obtained from biopsy at screening
4. Measurable disease as defined by RECIST v1.1
5. Adequate hematologic and end organ function
6. Ages Eligible for Study: 18 Years and older (Adult, Older Adult)</t>
  </si>
  <si>
    <t>Drug hypersensitivity (Serious): 0.6</t>
  </si>
  <si>
    <t>1. Progression Free Survival (PFS) as Determined by the Investigator Using Response Evaluation Criteria in Solid Tumors Version 1.1 (RECIST v1.1) in the Intent-to-Treat (ITT) Population [ Time Frame: Up to approximately 30 months after first participant enrolled ]
2. Overall Survival (OS) in the ITT Population [ Time Frame: Up to approximately 39 months after first participant enrolled ]</t>
  </si>
  <si>
    <t>CT0423_A1_001</t>
  </si>
  <si>
    <t>CT0517_A1_001</t>
  </si>
  <si>
    <t>Experimental: global cohort durvalumab+tremelimumab+ep (carboplatin or cisplatin + etoposide)</t>
  </si>
  <si>
    <t>Tremelimumab, Etoposide,Carboplatin/Cisplatin</t>
  </si>
  <si>
    <t>CT0567_A2_001</t>
  </si>
  <si>
    <t>Omb 20mg ai abdomen</t>
  </si>
  <si>
    <t>Ofatumumab 20 mg subcutaneous (sc.) injection with autoinjector (ai) administrated on abdomen</t>
  </si>
  <si>
    <t>CT0410_A2_001</t>
  </si>
  <si>
    <t>Experimental: double-blind tocilizumab</t>
  </si>
  <si>
    <t>Participants will receive 162 mg sc tocilizumab once weekly for 48 weeks of double-blind treatment</t>
  </si>
  <si>
    <t>Tocilizumab: 162 mg sc qw for 48weeks</t>
  </si>
  <si>
    <t>Hypersensitivity (grade 1): 0.96
Type I hypersensitivity (grade 2): 0.96
Injection Site Erythema (grade 1): 0.96
Injection Site Erythema (grade 2): 0.96
Injection Site Erythema (grade 3): 0.96
Injection Site Reaction (grade 1): 0.96
Injection Site Reaction (grade 2): 0.96
Injection Site Pruritis (grade 2): 0.96</t>
  </si>
  <si>
    <t>CT0250</t>
  </si>
  <si>
    <t>NCT01629667</t>
  </si>
  <si>
    <t>CT0250_A1_003</t>
  </si>
  <si>
    <t>Treatment period (week 48)</t>
  </si>
  <si>
    <t>Participants received placebo intravenous (iv) once every 4 weeks (q4w) for 68 weeks</t>
  </si>
  <si>
    <t>Placebo q4w for 68 weeks</t>
  </si>
  <si>
    <t>IPF diagnosis for &lt;= 5 years prior to Visit 1 (screening). Confirmation of diagnosis of IPF in accordance is required for subject inclusion
Confirmed diagnosis of IPF by clinical characteristics, HRCT and surgical lung biopsy (if required)
Mild to moderate IPF to include all of the following at screening:
--FVC &gt;= 50% predicted normal
--Partial pressure of oxygen in arterial blood (PaO2) of &gt;= 55 mmHg on room air or 50 mmHg at high altitude (&gt; 1500 meters), or oxygen saturation by pulse oximetry (SpO2) of &gt;= 90%on room air at rest
--Hemoglobin-corrected diffusion capacity for carbon monoxide (DLCO) &gt;= 30% predicted normal 4) Be able to walk &gt;= 100 meters unassisted</t>
  </si>
  <si>
    <t>Change From Baseline in Percent-predicted Forced Vital Capacity (FVC) at Week 52 [ Time Frame: Baseline and Week 52 ]</t>
  </si>
  <si>
    <t>CT0250_A2_003</t>
  </si>
  <si>
    <t>Experimental: tralokinumab 400 mg</t>
  </si>
  <si>
    <t>Participants received tralokinumab 400 mg iv infusion q4w for 68 weeks</t>
  </si>
  <si>
    <t>Tralokinumab 400 mg q4w for 68 weeks</t>
  </si>
  <si>
    <t>CT0250_A3_003</t>
  </si>
  <si>
    <t>Experimental: tralokinumab 800 mg</t>
  </si>
  <si>
    <t>Participants received tralokinumab 800 mg iv infusion q4w for 68 weeks</t>
  </si>
  <si>
    <t>Tralokinumab 800 mg q4w for 68 weeks</t>
  </si>
  <si>
    <t>CT0250_A1_004</t>
  </si>
  <si>
    <t>Treatment period (week 72)</t>
  </si>
  <si>
    <t>CT0250_A2_004</t>
  </si>
  <si>
    <t>CT0250_A3_004</t>
  </si>
  <si>
    <t>CT0250_A1_005</t>
  </si>
  <si>
    <t>Treatment period (week 82)</t>
  </si>
  <si>
    <t>CT0250_A2_005</t>
  </si>
  <si>
    <t>CT0250_A3_005</t>
  </si>
  <si>
    <t>CT0250_A1_006</t>
  </si>
  <si>
    <t>Treatment period (week 88)</t>
  </si>
  <si>
    <t>CT0250_A2_006</t>
  </si>
  <si>
    <t>CT0250_A3_006</t>
  </si>
  <si>
    <t>CT0251</t>
  </si>
  <si>
    <t>NCT01634555</t>
  </si>
  <si>
    <t>CT0251_A1_001</t>
  </si>
  <si>
    <t>Experimental: ramucirumab (imc-1121b) and folfiri</t>
  </si>
  <si>
    <t>Treatment is sequential. ramucirumab (imc-1121b) was administered before folfiri (irinotecan + folinic acid + 5-fluorouracil) during cycles 2+
ramucirumab (imc-1121b): 8 milligrams per kilogram (mg/kg) administered as an intravenous (iv) infusion on day 1 of each 2-week cycle (except cycle 1)
irinotecan: 180 milligrams per square meter (mg/m2) administered iv on day 1 of each 2-week cycle
folinic acid: 400 mg/m2 administered iv on day 1 of each 2-week cycle
5-fluorouracil: 400 mg/m2 bolus over 2 to 4 minutes administered iv on day 1 of each cycle, followed by 2400 mg/m2 administered iv over 46 to 48 hours on days 1 and 2 of each 2-week cycle</t>
  </si>
  <si>
    <t>Ramucirumab 8 mg/kg iv on day 1 of each 2-week cycle (except cycle 1)
irinotecan 180 mg/m2 iv on day 1 of each 2-week cycle
folinic acid 400 mg/m2 on day 1 of each 2-week cycle
5-fluorouracil 400 mg/m2 bolus over 2 to 4 minutes iv on day 1 of each cycle, followed by 2400 mg/m2 iv over 46 to 48 hours on days 1 and 2 of each 2-week cycle</t>
  </si>
  <si>
    <t>Irinotecan, Folinic Acid, 5-Fluorouracil</t>
  </si>
  <si>
    <t>Has histologic or cytologic documentation of a malignant solid tumor
Has an advanced solid tumor that is resistant to standard therapy or for which no standard therapy is available
Has resolution to Grade &lt;/=1, per the National Cancer Institute Common Terminology Criteria for Adverse Events, Version 4.0 (NCI-CTCAE v. 4.0), of all clinically significant toxic effects of prior chemotherapy, surgery, radiotherapy, or hormonal therapy
Has an Eastern Cooperative Oncology Group (ECOG) performance status of 0-2
Has adequate hematologic, coagulation, and hepatic function
Has serum creatinine &lt;/= 1.5 x upper limit of normal (ULN)
Urinary protein is &lt;2+ on dipstick or routine urinalysis (UA) at study entry
Women with childbearing potential must have a negative serum or urine pregnancy test
Eligible participants of reproductive potential (both sexes) agree to use adequate method of contraception during the study period and for 12 weeks after the last dose of study medication</t>
  </si>
  <si>
    <t>1) Pharmacokinetics: Dose-Normalized Area Under the Concentration Versus Time Curve of Irinotecan and Its Metabolite SN-38 From Time Zero to Infinity [AUC(0-∞)] in Cycle 1 [ Time Frame: Cycle 1: 0, 2, 2.5, 3, 3.5, 4, 5, 6, 8, 10, 22, 25, 28, 31, 34, 48, 72, 96 and 168 hours post-irinotecan infusion ]
2) Pharmacokinetics: Dose-Normalized AUC(0-∞) of Irinotecan and Its Metabolite SN-38 in Cycle 2 [ Time Frame: Cycle 2: 0, 2, 2.5, 3, 3.5, 4, 5, 6, 8, 10, 22, 25, 28, 31, 34, 48, 72, 96 and 168 hours post-irinotecan infusion ]
3) Pharmacokinetics: Dose-Normalized Maximum Observed Drug Concentration (Cmax) of Irinotecan and Its Metabolite SN-38 in Cycle 1 [ Time Frame: Cycle 1: 0, 2, 2.5, 3, 3.5, 4, 5, 6, 8, 10, 22, 25, 28, 31, 34, 48, 72, 96 and 168 hours post-irinotecan infusion ]
4) Pharmacokinetics: Dose-Normalized Cmax of Irinotecan and Its Metabolite SN-38 in Cycle 2 [ Time Frame: Cycle 2: 0, 2, 2.5, 3, 3.5, 4, 5, 6, 8, 10, 22, 25, 28, 31, 34, 48, 72, 96 and 168 hours post-irinotecan infusion ]</t>
  </si>
  <si>
    <t>CT0252</t>
  </si>
  <si>
    <t>NCT01636687</t>
  </si>
  <si>
    <t>CT0252_A1_001</t>
  </si>
  <si>
    <t>Induction secukinumab (ain457) 150 mg</t>
  </si>
  <si>
    <t>Induction period</t>
  </si>
  <si>
    <t>Patients received one secukinumab 150 mg sc injection plus one placebo secukinumab s.c. injection at each dosing. in the open label phase only one 150 mg sc injection at each dosing</t>
  </si>
  <si>
    <t>Secukinumab 150 mg sc
placebo secukinumab sc
secukinumab 150 mg sc</t>
  </si>
  <si>
    <t>Ages Eligible for Study: 18 Years and older (Adult, Older Adult)
Moderate and severe plaque-type psoriasis diagnosed for at least 6 months.
Severity of psoriasis disease meeting all of the following three criteria:
Psoriasis Area and Severity Index (PASI) score of 12 or greater
Investigator's Global Assessment (IGA) score of 3 or greater
Total body surface area (BSA) affected of 10% or greater
Inadequate control by prior use of topical treatment, phototherapy and/or systemic therapy</t>
  </si>
  <si>
    <t>Drug Hypersensitivity: 0
Injection Site Pain: 0</t>
  </si>
  <si>
    <t>Psoriasis Area and Severity Index (PASI) 75 Response and Investigators' Global Assessment (IGA) Mod 2011 0 or 1 Response [ Time Frame: 12 weeks ]</t>
  </si>
  <si>
    <t>CT0252_A2_001</t>
  </si>
  <si>
    <t>Induction secukinumab (ain457) 300 mg</t>
  </si>
  <si>
    <t>Patients received two secukinumab 150 mg sc injections at each dosing. in the open label phase only two 150 mg sc injections at each dosing</t>
  </si>
  <si>
    <t>Drug Hypersensitivity: 0
Injection Site Pain: 1.67</t>
  </si>
  <si>
    <t>CT0252_A3_001</t>
  </si>
  <si>
    <t>Placebo secukinumab (2 sc injections) at each dosing</t>
  </si>
  <si>
    <t>Placebo secukinumab (2 sc injections)</t>
  </si>
  <si>
    <t>CT0252_A4_001</t>
  </si>
  <si>
    <t>Placebo-secukinumab (ain457) 150 mg</t>
  </si>
  <si>
    <t>Patients were on placebo in induction phase and if they were pasi 75 non responders at week 12, were re randomized to secukinumab (ain457) 150 mg for the remainder of the study</t>
  </si>
  <si>
    <t>Placebo
secukinumab (ain457) 150 mg</t>
  </si>
  <si>
    <t>CT0252_A5_001</t>
  </si>
  <si>
    <t>Placebo-secukinumab (ain457) 300mg</t>
  </si>
  <si>
    <t>Placebo
secukinumab (ain457) 300 mg</t>
  </si>
  <si>
    <t>CT0253</t>
  </si>
  <si>
    <t>NCT01640951</t>
  </si>
  <si>
    <t>CT0253_A1_001</t>
  </si>
  <si>
    <t>Secukinumab (ain457) 150 mg - fixed interval (fi)</t>
  </si>
  <si>
    <t>Treatment period:52 weeks(double-blind)</t>
  </si>
  <si>
    <t>Secukinumab 150 mg pre-filled seringue (pfs) injection + 1 s.c. placebo (pbo) secukinumab pfs injection every 4 weeks</t>
  </si>
  <si>
    <t>Secukinumab: 150 mg sc every 4 weeks
placebo (pbo) secukinumab: sc (one) every 4 weeks</t>
  </si>
  <si>
    <t>Ages Eligible for Study: 18 Years and older (Adult, Older Adult)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
Subjects who complete Week 52 of study CSecukinumab (AIN457)A2304 or complete Week 40 of study CSecukinumab (AIN457)A2307
Subjects expected to benefit from participation in the extension study, as assessed by the subject and investigator</t>
  </si>
  <si>
    <t>1. Long-term Safety and Tolerability of Secukinumab [ Time Frame: Week 268 ]</t>
  </si>
  <si>
    <t>CT0253_A2_001</t>
  </si>
  <si>
    <t>Secukinumab (ain457) 150 mg fi switch to secukinumab (ain457) 300 mg fi (150 mg fi sw)</t>
  </si>
  <si>
    <t>Secukinumab 150 mg pre-filled seringue (pfs) injection + 1 s.c. placebo (pbo) secukinumab pfs injection every 4 weeks switch to secukinumab 150 mg pfs injections every 4 weeks</t>
  </si>
  <si>
    <t>Secukinumab: 150 mg sc
1 placebo (pbo) secukinumab: every 4 weeks switch to
secukinumab: 150 mg sc every 4 weeks</t>
  </si>
  <si>
    <t>CT0253_A3_001</t>
  </si>
  <si>
    <t>Secukinumab (ain457) 300 mg - fixed interval (fi)</t>
  </si>
  <si>
    <t>2 s.c. secukinumab 150 mg pfs injections every 4 weeks</t>
  </si>
  <si>
    <t>2 secukinumab: 150 mg pfs sc every 4 weeks</t>
  </si>
  <si>
    <t>CT0253_A4_001</t>
  </si>
  <si>
    <t>Secukinumab (ain457) 150 mg - start of relapse (sor)</t>
  </si>
  <si>
    <t>Start of relapse: 1 s.c. secukinumab 150 mg pfs injection + 1 s.c. pbo secukinumab pfs injection every 4 weeks
otherwise: 2 s.c. pbo secukinumab pfs injections every 4 weeks</t>
  </si>
  <si>
    <t>1 secukinumab: 150 mg pfs sc injection every 4 weeks +
1 pbo secukinumab pfs sc injection every 4 weeks otherwise
2 pbo secukinumab pfs sc injections every 4 weeks</t>
  </si>
  <si>
    <t>CT0253_A5_001</t>
  </si>
  <si>
    <t>Secukinumab (ain457) 150 mg sor switch to secukinumab (ain457) 300 mg fi (150 mg sor sw)</t>
  </si>
  <si>
    <t>Start of relapse: 1 s.c. secukinumab 150 mg pfs injection + 1 s.c. pbo secukinumab pfs injection every 4 weeks
otherwise: 2 s.c. pbo secukinumab pfs injections every 4 weeks switch to 2 s.c. secukinumab 150 mg pfs injections every 4 weeks</t>
  </si>
  <si>
    <t>1 secukinumab: 150 mg pfs sc injection every 4 weeks +
1 pbo secukinumab pfs sc injection every 4 weeks otherwise
2 pbo secukinumab pfs sc injections every 4 weeks switched to
2 secukinumab: 150 mg pfs sc injections every 4 weeks</t>
  </si>
  <si>
    <t>CT0253_A6_001</t>
  </si>
  <si>
    <t>Secukinumab (ain457) 300 mg - start of relapse (sor)</t>
  </si>
  <si>
    <t>Start of relapse: 2 s.c. secukinumab 150 mg pfs injection every 4 weeks
otherwise: 2 s.c. pbo secukinumab pfs injections every 4 weeks</t>
  </si>
  <si>
    <t>2secukinumab: 150 mg pfs sc injection every 4 weeks
otherwise: 2 pbo secukinumab pfs sc injections every 4 weeks</t>
  </si>
  <si>
    <t>CT0253_A7_001</t>
  </si>
  <si>
    <t>Secukinumab (ain457) 300 mg sor switch to secukinumab (ain457) 300 mg fi (300 mg sor sw)</t>
  </si>
  <si>
    <t>Start of relapse: 2 s.c. secukinumab 150 mg pfs injection every 4 weeks otherwise: 2 s.c. pbo secukinumab pfs injections every 4 weeks switch to 2 s.c. secukinumab 150 mg pfs injections every 4 weeks</t>
  </si>
  <si>
    <t>2 secukinumab 150 mg pfs sc injection every 4 weeks otherwise
2 pbo secukinumab pfs sc injections every 4 weeks switch to
2 secukinumab 150 mg pfs sc injections every 4 weeks</t>
  </si>
  <si>
    <t>CT0253_A8_001</t>
  </si>
  <si>
    <t>Secukinumab (ain457) 300 mg open-label (ol)</t>
  </si>
  <si>
    <t>Treatment period:52 weeks(open-label)</t>
  </si>
  <si>
    <t>Secukinumab 300mg every 4 weeks</t>
  </si>
  <si>
    <t>Secukinumab: 300mg every 4 weeks</t>
  </si>
  <si>
    <t>CT0254</t>
  </si>
  <si>
    <t>NCT01643928</t>
  </si>
  <si>
    <t>CT0254_A1_001</t>
  </si>
  <si>
    <t>Anti-Rituximab (Ruxience) Antibodies</t>
  </si>
  <si>
    <t>Rituximab (ruxience)/rituximab (ruxience)/rituximab (ruxience)</t>
  </si>
  <si>
    <t>Treatment period-total (c1) +ve</t>
  </si>
  <si>
    <t>This group received intravenous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t>
  </si>
  <si>
    <t>Rituximab (rituximab (ruxience)) infusion 1000 mg/500 ml on study days 1 and 15 of up to 3 24-week
stable background regimen of methotrexate 10 to 25 mg/week (7.5 mg/week in the event of prior poor tolerance). participants in this treatment arm received rituximab (ruxience) in the b3281001 study</t>
  </si>
  <si>
    <t>18 Years and older (Adult, Older Adult)
Willing and able to comply with scheduled visits, treatment plan, laboratory tests, and other study procedures.
Participated for a minimum of 16 weeks after the initiation of the last course of treatment in a previous rheumatoid arthritis study in the rituximab-Pfizer program within the past 2 months</t>
  </si>
  <si>
    <t>Anti-PF-05280586 Antibody Assay</t>
  </si>
  <si>
    <t>ADA positive</t>
  </si>
  <si>
    <t>1. Percentage of Participants by Anti-Drug Antibody (ADA) Status Using Anti-Rituximab (RUXIENCE) Antibody Assay [ Time Frame: Course 1 (C1) Overall, Course 2 (C2) Overall, Course 3 (C3) Overall, and All Courses Overall. ]
2. Percentage of Participants by ADA Status Using Anti-Rituximab Antibody Assay [ Time Frame: Course 1 Overall, Course 2 Overall, Course 3 Overall, and All Courses Overall. ]
3. Percentage of Participants by Neutralizing Antibody (Nab) Status in Participants With a Positive ADA Using Anti-Rituximab (RUXIENCE) NAb Assay [ Time Frame: Weeks 1, 3, 13, and 25 (Course 1, Course 2, and Course 3). ]
4. Percentage of Participants by Nab Status in Participants With a Positive ADA Using Anti-Rituximab (RUXIENCE) NAb Assay Using Anti-Rituximab NAb Assay [ Time Frame: Weeks 1, 3, 13, and 25 (Course 1, Course 2, and Course 3). ]
5. Mean Rituximab Serum Trough Concentrations [ Time Frame: Weeks 1, 3, 13, and 25 (Course 1, Course 2, and Course 3), Follow up Months 3, 6, 9, and 12. Course 3/Week 25 is End of Treatment (EOT). ]
6. Cluster of Differentiation 19 (CD19+) B Cell Count [ Time Frame: Weeks 1, 6, 13, and 25 (Course 1 and Course 2), Weeks 1, 13, 25 (Course 3), and Follow up Months 3, 6, and 9. ]
7. Circulating Immunoglobulin G (IgG) Concentrations [ Time Frame: Screening, Week 25 (Course 1), and Weeks 1 and 25 (Course 2 and Course 3). ]
8. Circulating Immunoglobulin M (IgM) Concentrations [ Time Frame: Screening, Week 25 (Course 1), and Weeks 1 and 25 (Course 2 and Course 3). ]
9. Circulating Rheumatoid Factor (RF) Concentrations [ Time Frame: Week 1 and 25 (Course 1, Course 2, and Course 3). ]
10. Anti-Cyclic Citrullinated Peptide (Anti-CCP) and Complement [ Time Frame: Week 1 and 25 (Course 1, Course 2, and Course 3). ]
11. Mean Change From Initial Study Baseline in Disease Activity Score (DAS28)-C-Reactive Protein (CRP) - by the End of Course 1 [ Time Frame: Baseline B3281001, Week 1, 6, 13, and 25 (Course 1). ]
12. Mean Change From Initial Study Baseline in Disease Activity Score (DAS28)-C-Reactive Protein (CRP) - by the End of Course 2 [ Time Frame: Baseline B3281001, Week 1, 6, 13, and 25 (Course 1 and Course 2). ]
13. Mean Change From Initial Study Baseline in Disease Activity Score (DAS28)-C-Reactive Protein (CRP) - by the End of Course 3 [ Time Frame: Baseline B3281001, Week 1, 6, 13, and 25 (Course 1 and Course 2), and Week 1, 13, and 25 (Course 3). ]
14. Percentage of Participants With Good European League Against Rheumatism (EULAR) Response Based on DAS28 - by the End of Course 1 [ Time Frame: Week 1, 6, 13, and 25 (Course 1). ]
15. Percentage of Participants With Good European League Against Rheumatism (EULAR) Response Based on DAS28 - by the End of Course 2 [ Time Frame: Week 1, 6, 13, and 25 (Course 1 and Course 2). ]
16. Percentage of Participants With Good European League Against Rheumatism (EULAR) Response Based on DAS28 - by the End of Course 3 [ Time Frame: Week 1, 6, 13, and 25 (Course 1 and Course 2) and Week 1, 13, and 25 (Course 3). ]
17. Percentage of Participants With Low Disease Activity State (LDAS) (≤3.2) - by the End of Course 1 [ Time Frame: Week 1, 6, 13, and 25 (Course 1). ]
18. Percentage of Participants With Low Disease Activity State (LDAS) (≤3.2) - by the End of Course 2 [ Time Frame: Week 1, 6, 13, and 25 (Course 1 and Course 2). ]
19. Percentage of Participants With Low Disease Activity State (LDAS) (≤3.2) - by the End of Course 3 [ Time Frame: Week 1, 6, 13, and 25 (Course 1 and Course 2), and Week 1, 13, and 25 (Course 3). ]
20. Percentage of Participants With DAS Remission (DAS28-CRP Less Than [&lt;] 2.6) - by the End of Course 1 [ Time Frame: Week 1, 6, 13, and 25 (Course 1). ]
21. Percentage of Participants With DAS Remission (DAS28-CRP Less Than [&lt;] 2.6) - by the End of Course 2 [ Time Frame: Week 1, 6, 13, and 25 (Course 1 and Course 2). ]
22. Percentage of Participants With DAS R.emission (DAS28-CRP Less Than [&lt;] 2.6) - by the End of Course 3 [ Time Frame: Week 1, 6, 13, and 25 (Course 1 and Course 2), and Week 1, 13, and 25 (Course 3). ]
23. Percentage of Participants With American College of Rheumatology (ACR) 20% Improvement (ACR20) Response - by the End of Course 1 [ Time Frame: Week 1, 6, 13, and 25 (Course 1). ]
24. Percentage of Participants With American College of Rheumatology (ACR) 20% Improvement (ACR20) Response - by the End of Course 2 [ Time Frame: Week 1, 6, 13, and 25 (Course 1 and Course 2). ]
25. Percentage of Participants With American College of Rheumatology (ACR) 20% Improvement (ACR20) Response - by the End of Course 3 [ Time Frame: Week 1, 6, 13, and 25 (Course 1 and Course 2), and Week 1, 13, and 25 (Course 3). ]
26. Percentage of Participants With American College of Rheumatology (ACR) 50% Improvement (ACR50) Response - by the End of Course 1 [ Time Frame: Week 1, 6, 13, and 25 (Course 1). ]
27. Percentage of Participants With American College of Rheumatology (ACR) 50% Improvement (ACR50) Response - by the End of Course 2 [ Time Frame: Week 1, 6, 13, and 25 (Course 1 and Course 2). ]
28. Percentage of Participants With American College of Rheumatology (ACR) 50% Improvement (ACR50) Response - by the End of Course 3 [ Time Frame: Week 1, 6, 13, and 25 (Course 1 and Course 2), and Week 1, 13, and 25 (Course 3). ]
29. Percentage of Participants With American College of Rheumatology (ACR) 70% Improvement (ACR70) Response - by the End of Course 1 [ Time Frame: Week 1, 6, 13, and 25 (Course 1). ]
30. Percentage of Participants With American College of Rheumatology (ACR) 70% Improvement (ACR70) Response - by the End of Course 2 [ Time Frame: Week 1, 6, 13, and 25 (Course 1 and Course 2). ]
31. Percentage of Participants With American College of Rheumatology (ACR) 70% Improvement (ACR70) Response - by the End of Course 3 [ Time Frame: Week 1, 6, 13, and 25 (Course 1 and Course 2), and Week 1, 13, and 25 (Course 3). ]
32. Percent Change From Initial Study Baseline in Individual Components of the ACR Response: Tender/Painful Joint Count - by the End of Course 1 [ Time Frame: Screening, Week 1, 6, 13, and 25 (Course 1). ]
33. Percent Change From Initial Study Baseline in Individual Components of the ACR Response: Tender/Painful Joint Count - by the End of Course 2 [ Time Frame: Screening, Week 1, 6, 13, and 25 (Course 1 and Course 2). ]
34. Percent Change From Initial Study Baseline in Individual Components of the ACR Response: Tender/Painful Joint Count - by the End of Course 3 [ Time Frame: Screening, Week 1, 6, 13, and 25 (Course 1 and Course 2), and Screening, Week 1, 13, and 25 (Course 3). ]
35. Percent Change From Initial Study Baseline in Individual Components of the ACR Response: Swollen Joint Count - by the End of Course 1 [ Time Frame: Screening, Week 1, 6, 13, and 25 (Course 1). ]
36. Percent Change From Initial Study Baseline in Individual Components of the ACR Response: Swollen Joint Count - by the End of Course 2 [ Time Frame: Screening, Week 1, 6, 13, and 25 (Course 1 and Course 2). ]
37. Percent Change From Initial Study Baseline in Individual Components of the ACR Response: Swollen Joint Count - by the End of Course 3 [ Time Frame: Screening, Week 1, 6, 13, and 25 (Course 1 and Course 2), and Screening, Week 1, 13, and 25 (Course 3). ]
38. Percent Change From Initial Study Baseline in Individual Components of the ACR Response: Patient's Assessment of Arthritis Pain - by the End of Course 1 [ Time Frame: Week 1, 6, 13, and 25 (Course 1). ]
39. Percent Change From Initial Study Baseline in Individual Components of the ACR Response: Patient's Assessment of Arthritis Pain - by the End of Course 2 [ Time Frame: Week 1, 6, 13, and 25 (Course 1 and Course 2). ]
40. Percent Change From Initial Study Baseline in Individual Components of the ACR Response: Patient's Assessment of Arthritis Pain - by the End of Course 3 [ Time Frame: Week 1, 6, 13, and 25 (Course 1 and Course 2), and Week 1, 13, and 25 (Course 3). ]
41. Percent Change From Initial Study Baseline in Individual Components of the ACR Response: Patient's Global Assessment of Arthritis - by the End of Course 1 [ Time Frame: Week 1, 6, 13, and 25 (Course 1). ]
42. Percent Change From Initial Study Baseline in Individual Components of the ACR Response: Patient's Global Assessment of Arthritis - by the End of Course 2 [ Time Frame: Week 1, 6, 13, and 25 (Course 1 and Course 2). ]
43. Percent Change From Initial Study Baseline in Individual Components of the ACR Response: Patient's Global Assessment of Arthritis - by the End of Course 3 [ Time Frame: Week 1, 6, 13, and 25 (Course 1 and Course 2), and Week 1, 13, and 25 (Course 3). ]
44. Percent Change From Initial Study Baseline in Individual Components of the ACR Response: Physician's Global Assessment of Arthritis - by the End of Course 1 [ Time Frame: Week 1, 6, 13, and 25 (Course 1). ]
45. Percent Change From Initial Study Baseline in Individual Components of the ACR Response: Physician's Global Assessment of Arthritis - by the End of Course 2 [ Time Frame: Week 1, 6, 13, and 25 (Course 1 and Course 2). ]
46. Percent Change From Initial Study Baseline in Individual Components of the ACR Response: Physician's Global Assessment of Arthritis - by the End of Course 3 [ Time Frame: Week 1, 6, 13, and 25 (Course 1 and Course 2), and Week 1, 13, and 25 (Course 3). ]
47. Percent Change From Initial Study Baseline in Individual Components of the ACR Response: Health Assessment Questionnaire - Disability Index (HAQ-DI) - by the End of Course 1 [ Time Frame: Week 1, 6, 13, and 25 (Course 1). ]
48. Percent Change From Initial Study Baseline in Individual Components of the ACR Response: Health Assessment Questionnaire - Disability Index (HAQ-DI) - by the End of Course 2 [ Time Frame: Week 1, 6, 13, and 25 (Course 1 and Course 2). ]
49. Percent Change From Initial Study Baseline in Individual Components of the ACR Response: Health Assessment Questionnaire - Disability Index (HAQ-DI) - by the End of Course 3 [ Time Frame: Week 1, 6, 13, and 25 (Course 1 and Course 2), and Week 1, 13, and 25 (Course 3). ]
50. Outcome Measure Using HAQ-DI - by the End of Course 1 [ Time Frame: Week 1, 6, 13, and 25 (Course 1). ]
51. Outcome Measure Using HAQ-DI - by the End of Course 2 [ Time Frame: Week 1, 6, 13, and 25 (Course 1 and Course 2). ]
52. Outcome Measure Using HAQ-DI - by the End of Course 3 [ Time Frame: Week 1, 6, 13, and 25 (Course 1 and Course 2), and Week 1, 13, and 25 (Course 3). ]</t>
  </si>
  <si>
    <t>CT0254_A1_002</t>
  </si>
  <si>
    <t>Treatment period-total (c2) +ve</t>
  </si>
  <si>
    <t>CT0254_A1_003</t>
  </si>
  <si>
    <t>Treatment period-total (c3) +ve</t>
  </si>
  <si>
    <t>CT0254_A1_004</t>
  </si>
  <si>
    <t>Treatment period-c1 to c3 +ve</t>
  </si>
  <si>
    <t>CT0254_A2_001</t>
  </si>
  <si>
    <t>Rituximab-eu/rituximab (ruxience)/rituximab (ruxience)</t>
  </si>
  <si>
    <t>This group received iv rituximab (rituxan) infusion 1000 mg/500 ml (preceded by 100 mg iv methylprednisolone or its equivalent,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</si>
  <si>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(±8 week) course followed by iv rituximab infusion 1000 mg/500 ml on study days 1 and 15 of up to 2 24-week (±8 week) courses.stable background regimen of methotrexate 10 to 25 mg/week (7.5 mg/week in the event of prior poor tolerance).participants in this treatment arm received rituximab-eu in the b3281001 study</t>
  </si>
  <si>
    <t>CT0254_A2_002</t>
  </si>
  <si>
    <t>CT0254_A2_003</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</si>
  <si>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t>
  </si>
  <si>
    <t>CT0254_A2_004</t>
  </si>
  <si>
    <t>CT0254_A3_001</t>
  </si>
  <si>
    <t>Rituximab (ruxience)/rituximab (ruxience)/rituximab (ruxience) (eu)</t>
  </si>
  <si>
    <t>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</si>
  <si>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rituximab-eu in the b3281001 study</t>
  </si>
  <si>
    <t>CT0254_A3_002</t>
  </si>
  <si>
    <t>CT0254_A3_003</t>
  </si>
  <si>
    <t>CT0254_A3_004</t>
  </si>
  <si>
    <t>CT0254_A4_001</t>
  </si>
  <si>
    <t>Rituximab-us/rituximab (ruxience)/rituximab (ruxience)</t>
  </si>
  <si>
    <t>This group received iv rituximab (rituxan) infusion 1000 mg/500 ml (preceded by 100 mg methylprednisolone, an antipyretic, and an antihistamine) on study days 1 and 15 of a 24--week (±8 week) course followed by iv rituximab (rituximab (ruxience)) infusion 1000 mg/500 ml (preceded by 100 mg iv methylprednisolone or its equivalent, an antipyretic, and an antihistamine) on study days 1 and 15 of up to 2 24-week (±8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</si>
  <si>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 participants in this treatment arm received rituximab-us in the b3281001 study</t>
  </si>
  <si>
    <t>CT0254_A4_002</t>
  </si>
  <si>
    <t>CT0254_A4_003</t>
  </si>
  <si>
    <t>CT0254_A4_004</t>
  </si>
  <si>
    <t>CT0254_A5_001</t>
  </si>
  <si>
    <t>Rituximab (ruxience)/rituximab (ruxience)/rituximab (ruxience) (us)</t>
  </si>
  <si>
    <t>This group received iv rituximab (rituximab (ruxience)) infusion 1000 mg/500 ml (preceded by 100 mg iv methylprednisolone or its equivalent, an antipyretic, and an antihistamine) on study days 1 and 15 of up to 3 24-week (±8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t>
  </si>
  <si>
    <t>Rituximab infusion 1000 mg/500 ml on study days 1 and 15 of a 24-week (±8 week) course followed by iv rituximab infusion 1000 mg/500 ml on study days 1 and 15 of up to 2 24-week (±8 week) courses.
stable background regimen of methotrexate 10 to 25 mg/week (7.5 mg/week in the event of prior poor tolerance).participants in this treatment arm received rituximab-us in the b3281001 study</t>
  </si>
  <si>
    <t>CT0254_A5_002</t>
  </si>
  <si>
    <t>CT0254_A5_003</t>
  </si>
  <si>
    <t>CT0254_A5_004</t>
  </si>
  <si>
    <t>CT0254_A1_005</t>
  </si>
  <si>
    <t>Anti-Rituximab Antibody Assay</t>
  </si>
  <si>
    <t>CT0254_A1_006</t>
  </si>
  <si>
    <t>CT0254_A1_007</t>
  </si>
  <si>
    <t>CT0254_A1_008</t>
  </si>
  <si>
    <t>CT0254_A2_005</t>
  </si>
  <si>
    <t>CT0254_A2_006</t>
  </si>
  <si>
    <t>CT0254_A2_007</t>
  </si>
  <si>
    <t>CT0254_A2_008</t>
  </si>
  <si>
    <t>CT0254_A3_005</t>
  </si>
  <si>
    <t>CT0254_A3_006</t>
  </si>
  <si>
    <t>CT0254_A3_007</t>
  </si>
  <si>
    <t>CT0254_A3_008</t>
  </si>
  <si>
    <t>CT0254_A4_005</t>
  </si>
  <si>
    <t>CT0254_A4_006</t>
  </si>
  <si>
    <t>CT0254_A4_007</t>
  </si>
  <si>
    <t>CT0254_A4_008</t>
  </si>
  <si>
    <t>CT0254_A5_005</t>
  </si>
  <si>
    <t>CT0254_A5_006</t>
  </si>
  <si>
    <t>CT0254_A5_007</t>
  </si>
  <si>
    <t>CT0254_A5_008</t>
  </si>
  <si>
    <t>CT0255</t>
  </si>
  <si>
    <t>NCT01646177</t>
  </si>
  <si>
    <t>CT0255_A1_001</t>
  </si>
  <si>
    <t>Experimental: 80mg ixekizumab dosing regimen 2 (q4w)</t>
  </si>
  <si>
    <t>Blinded induction dosing (week 0-12)</t>
  </si>
  <si>
    <t>A starting dose of 160 mg (week 0) given as 2 sc injections followed by 80 mg given as 1 sc injection q4w (weeks 4 and 8). placebo for ixekizumab given as 1 sc injection at weeks 2, 6, and 10. placebo for etanercept (1 sc injection) given twice weekly starting at week 0 up to week 12</t>
  </si>
  <si>
    <t>Ixekizumab 160mg loading dose on week 0
izekizumab 80mg on weeks 4, 8. ixekizumab placebo injection on weeks 2, 6, 10
etanercept placebo injection twice weekly</t>
  </si>
  <si>
    <t>•Adults with age 18 Years and older
•Presents with chronic plaque psoriasis based on a confirmed diagnosis of chronic psoriasis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or remain abstinent during the study
•Women must agree to use reliable birth control or remain abstinent during the study and for at least 12 weeks after stopping treatment</t>
  </si>
  <si>
    <t>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t>
  </si>
  <si>
    <t>Injection site reaction: 11.26 (Threshold 5%)
Hypersensitivity reaction: 0</t>
  </si>
  <si>
    <t>1. Number of Participants Achieving a Static Physician Global Assessment (sPGA) of (0, 1) (Efficacy of Ixekizumab in Participants With Moderate to Severe Chronic Plaque Psoriasis. Measure: sPGA) [ Time Frame: Week 12 ]
2. Number of Participants Achieving Psoriasis Area and Severity Index &gt;=75% (PASI 75) Improvement (Efficacy of Ixekizumab in Participants With Moderate to Severe Chronic Plaque Psoriasis. Measure: PASI) [ Time Frame: Week 12 ]</t>
  </si>
  <si>
    <t>CT0255_A2_001</t>
  </si>
  <si>
    <t>Experimental: 80mg ixekizumab dosing regimen 1 (q2w)</t>
  </si>
  <si>
    <t>A starting dose of 160 mg (week 0) given as 2 sc injections followed by 80 mg given as 1 sc injection q2w (weeks 2, 4, 6, 8, and 10). placebo for etanercept (1 sc injection) given twice weekly starting at week 0 up to week 12</t>
  </si>
  <si>
    <t>Ixekizumab 160mg loading dose on week 0
ixekizumab 80mg on weeks 2, 4, 6, 8, 10
etanercept placebo injection twice weekly</t>
  </si>
  <si>
    <t>Injection site reaction: 9.64 (Threshold 5%)
Hypersensitivity reaction: 0</t>
  </si>
  <si>
    <t>CT0255_A3_001</t>
  </si>
  <si>
    <t>Active comparator: 50mg etanercept</t>
  </si>
  <si>
    <t>Etanercept 50 mg (1 sc injection) given twice weekly (every 3-4 days) starting at week 0 and up to week 12. placebo for ixekizumab given as 2 sc injections (week 0) followed by placebo for ixekizumab q2w given as 1 sc injection (weeks 2, 4, 6, 8, and 10)</t>
  </si>
  <si>
    <t>Ixekizumab placebo 2 injections as loading dose on week 0
ixekizumab placebo injection every 4 weeks
50 mg etanercept injection twice weekly</t>
  </si>
  <si>
    <t>Injection site reaction: 10.99 (Threshold 5%)
Hypersensitivity reaction: 0</t>
  </si>
  <si>
    <t>CT0255_A4_001</t>
  </si>
  <si>
    <t>Placebo for ixekizumab (week 0) given as 2 sc injections followed by placebo for ixekizumab q2w (weeks 2, 4, 6, 8, and 10). placebo for etanercept (1 sc injection) given twice weekly (every 3-4 days) starting at week 0 up to week 12</t>
  </si>
  <si>
    <t>Ixekizumab placebo 2 injections as loading dose
ixekizumab placebo injection every 2 weeks
etanercept placebo injection twice weekly</t>
  </si>
  <si>
    <t>Injection site reaction: 1.55 (Threshold 5%)
Hypersensitivity reaction: 0</t>
  </si>
  <si>
    <t>CT0158_A7_003</t>
  </si>
  <si>
    <t>CT0115_A1_001</t>
  </si>
  <si>
    <t>Treatment period-day 0</t>
  </si>
  <si>
    <t>CT0256_A1_002</t>
  </si>
  <si>
    <t>Overall study (positive anti-tocilizumab assay)</t>
  </si>
  <si>
    <t>CT0256_A2_002</t>
  </si>
  <si>
    <t>Experimental: tocilizumab q2w</t>
  </si>
  <si>
    <t>Participants with moderate to severe rheumatoid arthritis (ra) who completed treatment with sc or intravenous (iv) tocilizumab in one of the core studies wa22762 (nct01194414) or na25220 (nct01232569) received treatment in this long-term extension (lte) study for an additional 96 weeks. participants who received sc tocilizumab continued at their same dosage of sc tocilizumab 162 milligrams (mg) q2w</t>
  </si>
  <si>
    <t>Tocilizumab sc tocilizumab 162 mg q2w</t>
  </si>
  <si>
    <t>CT0048_A9_003</t>
  </si>
  <si>
    <t>CT0291</t>
  </si>
  <si>
    <t>NCT01928771</t>
  </si>
  <si>
    <t>CT0291_A3_001</t>
  </si>
  <si>
    <t>Placebo administered subcutaneously every 4 weeks on study week 0 until study week 44 inclusive</t>
  </si>
  <si>
    <t>Placebo sc q4w till week 44</t>
  </si>
  <si>
    <t>Written informed consent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aged 12 to 75 years inclusively, at the time of visit 1. For those patients, who are 17 on the day of Visit 1 but will turn 18 after this day, will be considered an adolescent for the purposes of this trial
History of physician-diagnosed asthma requiring treatment with medium-to-high dose ICS (&gt;250 ug fluticasone dry powder formulation equivalents total daily dose) and a LABA, for at least 12 months prior to Visit 1
Documented treatment with ICS and LABA for at least 3 months prior to Visit 1 with or without oral corticosteroids and additional asthma controllers
--For subjects 18 years of age and older, the ICS dose must be &gt;500 mcg/day fluticasone propionate dry powder formulation or equivalent daily
--For subjects ages 12-17, the ICS dose must be &gt;= 500 mcg /day fluticasone propionate dry powder formulation or equivalent daily</t>
  </si>
  <si>
    <t>1) Annual Asthma Exacerbation Rate in Adult and Adolescent Patients With Uncontrolled Asthma for Eosinophils &gt;=300/uL [ Time Frame: Immediately following the first administration of study drug through Study Week 48. ]</t>
  </si>
  <si>
    <t>CT0411_A2_001</t>
  </si>
  <si>
    <t>Experimental: pd-l1+tremelimumab combination therapy</t>
  </si>
  <si>
    <t>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t>
  </si>
  <si>
    <t>Durvalumab: 20 mg/kg iv infusion q4w up to 4 doses/cycles
tremelimumab: 1 mg/kg iv infusion q4w up to 4 doses/cycles
durvalumab: 20 mg/kg q4w monotherapy, starting on week 16 until worsening of the disease</t>
  </si>
  <si>
    <t>Drug hypersensitivity (Serious): 0.27
Drug hypersensitivity (Frequency Threshold 0%): 0.27
Hypersensitivity (Frequency Threshold 0%): 0.81
Injection site erythema: 0
Injection site swelling: 0</t>
  </si>
  <si>
    <t>CT0579</t>
  </si>
  <si>
    <t>NCT03726879</t>
  </si>
  <si>
    <t>CT0579_A1_005</t>
  </si>
  <si>
    <t>Experimental: atezolizumab +ddac-pachp</t>
  </si>
  <si>
    <t>Treatment period baseline</t>
  </si>
  <si>
    <t>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t>
  </si>
  <si>
    <t>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t>
  </si>
  <si>
    <t>Doxorubicin, Cyclophosphamide,Paclitaxel,Trastuzumab, Pertuzumab</t>
  </si>
  <si>
    <t>• Adults with age 18 Years and older
• Confirmed diagnosis of HER2-positive breast cancer, and hormonal and PD-L1 status, as documented through central testing of a representative tumor tissue specimen
• Primary breast tumor size of &gt; 2 cm by any radiographic measurement
• Stage at presentation: T2-T4, N1-N3, M0 as determined by AJCC staging system, 8th edition
• Pathologic confirmation of nodal involvement with malignancy must be determined by fine needle aspiration or core-needle biopsy. Surgical excision of lymph nodes is not permitted.
• Patients with multifocal tumors are eligible provided at least one focus is sampled and centrally confirmed as HER2-positive.
• Patients with multicentric tumors are eligible provided all discrete lesions are sampled and centrally confirmed as HER2-positive.
• Eastern Cooperative Oncology Group Performance Status of 0 or 1
• Baseline LVEF &gt;= 55% measured by echocardiogram (ECHO) or multiple-gated acquisition (MUGA) scans
• Adequate hematologic and end-organ function obtained within 14 days prior to initiation of study treatment
• For women of childbearing potential: agreement to remain abstinent or use contraceptive methods, and agreement to refrain from donating eggs
• For men: agreement to remain abstinent or use contraceptive measures, and agreement to refrain from donating sperm</t>
  </si>
  <si>
    <t>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t>
  </si>
  <si>
    <t>1. Percentage of Participants With Pathological Complete Response (pCR) in the PD-L1-Positive Population (IC 1/2/3) [ Time Frame: From randomization to approximately 6 months ]
2. pCR in the ITT Population [ Time Frame: From randomization to approximately 6 months ]</t>
  </si>
  <si>
    <t>CT0048_A8_003</t>
  </si>
  <si>
    <t>CT0184_A2_003</t>
  </si>
  <si>
    <t>CT0257_A1_003</t>
  </si>
  <si>
    <t>Follow-up (4 weeks)</t>
  </si>
  <si>
    <t>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t>
  </si>
  <si>
    <t>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t>
  </si>
  <si>
    <t>CT0257_A2_003</t>
  </si>
  <si>
    <t>CT0257_A3_003</t>
  </si>
  <si>
    <t>Fl: 1000 mg obinutuzumab</t>
  </si>
  <si>
    <t>Participants with follicular lymphoma (fl) received 1000 mg obinutuzumab as an iv infusion, on day 1 of each 21-day cycle for a maximum of 8 cycles. additional doses of obinutuzumab were administered on cycle 1 day 8 and day 15</t>
  </si>
  <si>
    <t>CT0257_A1_004</t>
  </si>
  <si>
    <t>Follow-up (3 months)</t>
  </si>
  <si>
    <t>CT0257_A2_004</t>
  </si>
  <si>
    <t>CT0257_A3_004</t>
  </si>
  <si>
    <t>CT0257_A1_005</t>
  </si>
  <si>
    <t>Follow-up (6 months)</t>
  </si>
  <si>
    <t>CT0257_A2_005</t>
  </si>
  <si>
    <t>CT0257_A3_005</t>
  </si>
  <si>
    <t>CT0296</t>
  </si>
  <si>
    <t>NCT01941940</t>
  </si>
  <si>
    <t>CT0296_A1_001</t>
  </si>
  <si>
    <t>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t>
  </si>
  <si>
    <t>Tocilizumab 162 mg sc/along with methotrexate and/or other non-biological disease-modifying antirheumatic drugs (dmards)</t>
  </si>
  <si>
    <t>Ages Eligible for Study: 18 Years and older (Adult, Older Adult)
Diagnosis of active RA according to the revised (1987) ACR criteria or EULAR/ACR (2010) criteria
Moderate to severe RA (CDAI at least [&gt;/=] 10 and DAS28 &gt;/=3.2) at screening
Tumor necrosis factor inhibitors-inadequate responder (TNF-IR), methotrexate-inadequate responder (MTX-IR), and/or DMARDs-inadequate responder (DMARDs-IR)
Oral corticosteroids (less than or equal to [&lt;/=] 10 mg per day prednisone or equivalent) and non-steroidal anti-inflammatory drugs (NSAIDs; up to the maximum recommended dose) are permitted if on a stable dose regimen for &gt;/=4 weeks prior to baseline
Permitted non-biologic DMARDs are allowed if at a stable dose for &gt;/=4 weeks prior to baseline
Receiving treatment on an outpatient basis, not including tocilizumab
Females of childbearing potential and males with female partners of childbearing potential must agree to use a reliable means of contraception for at least 3 months following the last dose of tocilizumab</t>
  </si>
  <si>
    <t>1) Change From Baseline in Clinical Disease Activity Index (CDAI) at Week 24 [ Time Frame: Baseline, Week 24 ]
2) Change From Baseline in CDAI at Week 20 [ Time Frame: Baseline, Week 20 ]
3) Change From Baseline in CDAI at Week 16 [ Time Frame: Baseline, Week 16 ]
4) Change From Baseline in CDAI at Week 12 [ Time Frame: Baseline, Week 12 ]
5) Change From Baseline in CDAI at Week 8 [ Time Frame: Baseline, Week 8 ]
6) Change From Baseline in CDAI at Week 4 [ Time Frame: Baseline, Week 4 ]
7) Change From Baseline in CDAI at Week 2 [ Time Frame: Baseline, Week 2 ]</t>
  </si>
  <si>
    <t>CT0347</t>
  </si>
  <si>
    <t>NCT02125461</t>
  </si>
  <si>
    <t>CT0347_A1_001</t>
  </si>
  <si>
    <t>Experimental: durvalumab (durvalumab)</t>
  </si>
  <si>
    <t>Patients in the durvalumab (durvalumab) monotherapy group were received durvalumab 10 mg/kg q2w via intravenous infusion for up to 12 months</t>
  </si>
  <si>
    <t>Durvalumab: 10 mg/kg q2w iv infusion up to 12 months</t>
  </si>
  <si>
    <t>Age at least 18 years
Documented evidence of NSCLC (locally advanced, unresectable, Stage III)
Patients must have received at least 2 cycles of platinum-based chemotherapy concurrent with radiation therapy
World Health Organisation (WHO) Performance Status of 0 to 1
Estimated life expectancy of more than 12 weeks</t>
  </si>
  <si>
    <t>1. Progression Free Survival Based on Blinded Independent Central Review (BICR) According to Response Evaluation Criteria in Solid Tumors (RECIST 1.1) [ Time Frame: Tumor scans performed at baseline then every ̴8 weeks up to 48 weeks, then every ̴12 weeks thereafter until confirmed disease progression. Assessed until 13 Feb 2017 DCO; up to a maximum of approximately 3 years. ]
2. Overall Survival [ Time Frame: From baseline until death due to any cause. Assessed until 22 Mar 2018 DCO; up to a maximum of approximately 4 years. ]</t>
  </si>
  <si>
    <t>CT0430</t>
  </si>
  <si>
    <t>NCT02541604</t>
  </si>
  <si>
    <t>CT0430_A1_001</t>
  </si>
  <si>
    <t>Overall cohort: atezolizumab</t>
  </si>
  <si>
    <t>Atezolizumab was administered as iv infusion (maximum 1200 mg) on day 1 of each 21-day cycle</t>
  </si>
  <si>
    <t>Atezolizumab 1200 mg iv</t>
  </si>
  <si>
    <t>1. Pediatric solid tumor (including Hodgkins and Non-Hodgkins lymphoma), for which prior treatment had proven to be ineffective (that is, relapsed or refractory) or intolerable
2. Disease that is measurable as defined by RECIST v1.1, mINRC, Revised Response Criteria for Malignant Lymphoma, RANO criteria (as appropriate) or evaluable by nuclear medicine techniques, immunocytochemistry techniques, tumor markers, or other reliable measures
3. Archival tumor tissue block or 15 freshly cut, unstained, serial slides available for submission, or willingness to undergo a core or excisional biopsy prior to enrollment (fine-needle aspiration, brush biopsy, and lavage samples are not acceptable)
4. Participants with fewer than 15 slides available may be eligible for study entry following discussion with Medical Monitor
5. Lansky Performance Status (participants less than [&lt;] 16 years old) or Karnofsky Performance Status (participants greater than or equal to [&gt;=] 16 years old) &gt;=50
6. Life expectancy &gt;=3 months, in the investigator's judgment
7. Adequate hematologic and end organ function, confirmed by laboratory results obtained within 28 days prior to initiation of study drug
8. Ages Eligible for Study: up to 30 Years (Child, Adult)</t>
  </si>
  <si>
    <t>1. Percentage of Participants With an Objective Response (Complete Response [CR] or Partial Response [PR]) as Determined by the Investigator Using Response Evaluation Criteria in Solid Tumors Version 1.1 (RECIST v1.1) in Participants With Solid Tumors [ Time Frame: Baseline until disease progression, or death from any cause, whichever occurs first (up to approximately 42 months) ]
2. Percentage of Participants With an Objective Response (CR or PR) as Determined by the Investigator Using Modified International Neuroblastoma Response Criteria (mINRC) in Participants With Neuroblastoma [ Time Frame: Baseline until disease progression, or death from any cause, whichever occurs first (up to approximately 42 months) ]
3. Percentage of Participants With an Objective Response (CR or PR) as Determined by the Investigator Using Revised Response Criteria for Malignant Lymphoma for Participants With Hodgkin's Lymphoma or Non-Hodgkin's Lymphoma [ Time Frame: Baseline until disease progression, or death from any cause, whichever occurs first (up to approximately 42 months) ]
4. Percentage of Participants With an Objective Response (CR or PR) as Determined by the Investigator Using Response Assessment in Neuro-Oncology (RANO) Criteria in Participants With Atypical Teratoid Rhabdoid Tumor (ATRT) [ Time Frame: Baseline until disease progression, or death from any cause, whichever occurs first (up to approximately 42 months) ]
5. Percentage of Participants With Clinical Benefit as Determined by the Investigator According to RECIST v1.1 Criteria in Participants With Osteosarcoma [ Time Frame: Baseline until disease progression, or death from any cause, whichever occurs first (up to approximately 42 months) ]
6. Progression-Free Survival (PFS) as Determined by the Investigator Using RECIST v1.1 in Participants With Solid Tumors [ Time Frame: Baseline until first documented occurrence of progressive disease, or death from any cause, whichever occurs first (up to approximately 42 months) ]
7. PFS as Determined by the Investigator Using mINRC in Participants With Neuroblastoma [ Time Frame: Baseline until first documented occurrence of progressive disease, or death from any cause, whichever occurs first (up to approximately 42 months) ]
8. PFS as Determined by the Investigator Using Revised Response Criteria for Malignant Lymphoma for Participants With Hodgkin's Lymphoma or Non-Hodgkin's Lymphoma [ Time Frame: Baseline until first documented occurrence of progressive disease, or death from any cause, whichever occurs first (up to approximately 42 months) ]
9. PFS as Determined by the Investigator Using RANO Criteria in Participants With ATRT [ Time Frame: Baseline until first documented occurrence of progressive disease, or death from any cause, whichever occurs first (up to approximately 42 months) ]
10. Percentage of Participants Adverse Events, Serious Adverse Events and Adverse Events of Special Interest [ Time Frame: From baseline up to approximately 42 months ]
11. Maximum Serum Concentration (Cmax) of Atezolizumab [ Time Frame: Predose (PRD; 0 hours [hr]), 0.5 hr post-infusion (P-I; infusion duration=30-60 minutes) on Day (D) 1 of Cycle (Cy) 1 and 4 (1 Cy=21 days) ]
12. Minimum Serum Concentration (Cmin) of Atezolizumab [ Time Frame: PRD (0 hr) on D1 of Cy2,3,4,8, 12, 16 (1 Cy=21 days) and every 8 cycles thereafter; at any time during visit at study drug discontinuation visit, at least 90 days (maximum 150 days) after the last dose of study drug (up to approximately 42 months) ]
13. Atezolizumab Serum Concentration at Washout [ Time Frame: At least 90 days (maximum 150 days) after last dose of study drug (up to approximately 42 months) ]
14. Area Under the Concentration-Time Curve (AUC) of Atezolizumab [ Time Frame: PRD (0 hr), 0.5 hr P-I (infusion duration=30-60 minutes) on D1 of Cy1; at any time during visit on Cy1D8 (1 Cy=21 days) ]
15. Percentage of Participants With Anti-Therapeutic Antibodies (ATAs) to Atezolizumab [ Time Frame: PRD (0 hr) on D1 of Cy1,2,3,4,8,12,16 (1 Cy=21 days) &amp; every 8 cycles thereafter; at any time during visit on Cy1D8, study drug discontinuation, at least 90 days (maximum 150 days) after last dose of study drug (up to approximately 42 months) ]</t>
  </si>
  <si>
    <t>CT0258</t>
  </si>
  <si>
    <t>NCT01682135</t>
  </si>
  <si>
    <t>CT0258_A1_001</t>
  </si>
  <si>
    <t>Experimental: cohort 1 - 6 mg/kg/2w ramucirumab</t>
  </si>
  <si>
    <t>6 milligram per kilogram (mg/kg) ramucirumab administered intravenously (iv) every 2 weeks (w) for 6 weeks (one cycle). when a pre-defined percentage of participants completed cycle 1 without experiencing a dlt, dose escalation was initiated with the start of cohort 2. after cycle 1 treatment, participants who had an objective response or stable disease were permitted to receive ramucirumab at the same dose and schedule until disease progression or unacceptable toxicity occurred, or another withdrawal criterion was met</t>
  </si>
  <si>
    <t>6mg/kg q2w for 6 weeks (one cycle)</t>
  </si>
  <si>
    <t>Solid Tumor</t>
  </si>
  <si>
    <t>Chinese participants with histopathologically or cytologically diagnosed advanced solid tumor
Did not respond to standard therapy or no standard therapy is available
Measurable or nonmeasurable disease according to the Response Evaluation Criteria In Solid Tumors (RECIST)
Eastern Cooperative Oncology Group (ECOG) performance status score of 0-1 at study entry
Able to provide written informed consent
A life expectancy of &gt;3 months
Adequate hematologic function, as defined by: Absolute neutrophil count (ANC) &gt;/=1500 per cubic millimeter (mm3); hemoglobin concentration &gt;/=9 grams per deciliter (g/dL); and platelet count &gt;/=100,000/mm3
Adequate hepatic function, as defined by: Total bilirubin level &lt;/=1.5 x the upper limit of normal (ULN) (in participants with known Gilbert Syndrome, a total bilirubin &lt;/= 3.0 x ULN with direct bilirubin &lt;/= 1.5 x ULN); aspartate aminotransferase (AST) and alanine aminotransferase (ALT) &lt;/=2.5 x ULN (or &lt;/=5 x ULN if the participant has liver metastases
Adequate renal function, as defined by: Serum creatinine level &lt;/=1.5 x ULN; or calculated serum creatinine clearance (Cockcroft-Gault) &gt;/=50 milliliters per minute (mL/min)
Urinary protein is 0 or 1+ on dipstick but no edema nor serum albumin &lt; lower level of normal
Adequate coagulation function, as defined by: International normalized ratio (INR) &lt;/=1.5, or prothrombin time (PT) &lt;/=1.5 x ULN and activated partial thromboplastin time (aPTT) &lt;/=1.5 x ULN (unless receiving anticoagulation therapy)
Agrees to use adequate contraception during the study period and for 12 weeks after the last dose of study treatment</t>
  </si>
  <si>
    <t>A sample will be considered positive for circulating anti-ramucirumab antibodies if it exhibits a post-baseline antibody level that exceeds the upper 95% confidence interval of the mean determined from the normal anti-ramucirumab level seen in healthy untreated individuals. A participant will be considered to have an anti-ramucirumab response if there are 2 consecutive positive samples or if the final sample tested is positive</t>
  </si>
  <si>
    <t>1) Number of Participants With One or More Drug-Related Adverse Events (AEs) or Any Serious Adverse Events (SAEs) [ Time Frame: Baseline through Study Completion (Up to 12 Weeks) ]
2) harmacokinetics: Maximum Concentration (Cmax) of Ramucirumab [ Time Frame: Cycle 1 &amp; 2: Predose, End of Infusion, 0.5 hour (h) ,1h, 2h, 4h, 8h, 24h, 48h,72h or 96h, 168h, 264h, and 336h Postdose (and 504h Postdose Cohort 2 only) ]
3) Pharmacokinetics: Minimum Concentration (Cmin) of Ramucirumab [ Time Frame: Cycle 2-5: Predose ]
4) Pharmacokinetics: Area Under the Concentration-Time Curve (AUC) of Ramucirumab [ Time Frame: Cycle 1 &amp; 2: Predose, End of Infusion, 0.5 hour (h) ,1h, 2h, 4h, 8h, 24h, 48h,72h or 96h, 168h, 264h, and 336h Postdose (and 504h Postdose Cohort 2 only) ]</t>
  </si>
  <si>
    <t>CT0258_A2_001</t>
  </si>
  <si>
    <t>Experimental: cohort 2 - 10 mg/kg/3w ramucirumab</t>
  </si>
  <si>
    <t>10 mg/kg ramucirumab administered iv every 3 weeks for 6 weeks (one cycle). when a pre-defined percentage of participants completed cycle 1 without experiencing a dlt, dose escalation was initiated with the start of cohort 3. after cycle 1 treatment, participants who had an objective response or stable disease were permitted to receive ramucirumab at the same dose and schedule until disease progression or unacceptable toxicity occurred, or another withdrawal criterion was met</t>
  </si>
  <si>
    <t>10mg/kg q3w for 6 weeks (one cycle)</t>
  </si>
  <si>
    <t>CT0258_A3_001</t>
  </si>
  <si>
    <t>Experimental: cohort 3 - 8 mg/kg/2w ramucirumab</t>
  </si>
  <si>
    <t>8 mg/kg ramucirumab administered iv every 2 weeks for 6 weeks (one cycle). after cycle 1 treatment, participants who had an objective response or stable disease were permitted to receive ramucirumab at the same dose and schedule until disease progression or unacceptable toxicity occurred, or another withdrawal criterion was met</t>
  </si>
  <si>
    <t>8mg/kg q2w for 6 weeks (one cycle)</t>
  </si>
  <si>
    <t>CT0259</t>
  </si>
  <si>
    <t>NCT01688739</t>
  </si>
  <si>
    <t>CT0259_A1_001</t>
  </si>
  <si>
    <t>Healthy: placebo</t>
  </si>
  <si>
    <t>Healthy participants received a single dose of matching placebo administered by subcutaneous (sc) or intravenous (iv) injection</t>
  </si>
  <si>
    <t>Single dose of matching placebo administered by subcutaneous (sc) or intravenous (iv) injection</t>
  </si>
  <si>
    <t>Migraine, Healthy Subjects</t>
  </si>
  <si>
    <t>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</si>
  <si>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 Blood samples were first tested for anti-erenumab binding antibodies, samples testing positive for binding antibodies were also tested for neutralizing antibodies</t>
  </si>
  <si>
    <t>1. Number of Participants With Adverse Events [ Time Frame: From the initial dose of study drug up to 155 days. ]
2. Number of Participants Who Developed Anti-erenumab Antibodies [ Time Frame: Baseline and up to 155 days postdose ]</t>
  </si>
  <si>
    <t>CT0259_A2_001</t>
  </si>
  <si>
    <t>Healthy: erenumab 1 mg sc</t>
  </si>
  <si>
    <t>Healthy participants received a single dose of erenumab 1 mg administered by subcutaneous injection</t>
  </si>
  <si>
    <t>Single dose of erenumab 1 mg administered by subcutaneous injection</t>
  </si>
  <si>
    <t>CT0259_A3_001</t>
  </si>
  <si>
    <t>Healthy: erenumab 7 mg sc</t>
  </si>
  <si>
    <t>Healthy participants received a single dose of erenumab 7 mg administered by subcutaneous injection</t>
  </si>
  <si>
    <t>Single dose of erenumab 7 mg administered by subcutaneous injection</t>
  </si>
  <si>
    <t>CT0259_A4_001</t>
  </si>
  <si>
    <t>Healthy: erenumab 21 mg sc</t>
  </si>
  <si>
    <t>Healthy participants received a single dose of erenumab 21 mg administered by subcutaneous injection</t>
  </si>
  <si>
    <t>Single dose of erenumab 21 mg administered by subcutaneous injection</t>
  </si>
  <si>
    <t>CT0259_A5_001</t>
  </si>
  <si>
    <t>Healthy: erenumab 70 mg sc</t>
  </si>
  <si>
    <t>Healthy participants received a single dose of erenumab 70 mg administered by subcutaneous injection</t>
  </si>
  <si>
    <t>Single dose of erenumab 70 mg administered by subcutaneous injection</t>
  </si>
  <si>
    <t>Injection site erythema: 16.67</t>
  </si>
  <si>
    <t>CT0259_A6_001</t>
  </si>
  <si>
    <t>Healthy: erenumab 140 mg sc</t>
  </si>
  <si>
    <t>Healthy participants received a single dose of erenumab 140 mg administered by subcutaneous injection</t>
  </si>
  <si>
    <t>Single dose of erenumab 140 mg administered by subcutaneous injection</t>
  </si>
  <si>
    <t>CT0259_A7_001</t>
  </si>
  <si>
    <t>Healthy: erenumab 140 mg iv</t>
  </si>
  <si>
    <t>Healthy participants received a single dose of erenumab 140 mg administered by intravenous injection</t>
  </si>
  <si>
    <t>Single dose of erenumab 140 mg administered by intravenous injection</t>
  </si>
  <si>
    <t>CT0259_A8_001</t>
  </si>
  <si>
    <t>Healthy: erenumab 210 mg sc</t>
  </si>
  <si>
    <t>Healthy participants received a single dose of erenumab 210 mg administered by subcutaneous injection</t>
  </si>
  <si>
    <t>Single dose of erenumab 210 mg administered by subcutaneous injection</t>
  </si>
  <si>
    <t>CT0259_A9_001</t>
  </si>
  <si>
    <t>Migraine: placebo</t>
  </si>
  <si>
    <t>Participants with migraine received a single dose of placebo administered by subcutaneous injection</t>
  </si>
  <si>
    <t>Single dose of placebo administered by subcutaneous injection</t>
  </si>
  <si>
    <t>CT0259_A10_001</t>
  </si>
  <si>
    <t>Migraine: erenumab 140 mg sc</t>
  </si>
  <si>
    <t>Participants with migraine received a single dose of erenumab 140 mg administered by subcutaneous injection</t>
  </si>
  <si>
    <t>CT0260_A1_001</t>
  </si>
  <si>
    <t>Post-baseline (up to approximately 5.5 years)</t>
  </si>
  <si>
    <t>CT0587</t>
  </si>
  <si>
    <t>NCT03882424</t>
  </si>
  <si>
    <t>CT0587_A1_001</t>
  </si>
  <si>
    <t>Experimental: bevacizumab (trs003)</t>
  </si>
  <si>
    <t>Treatment period-0 hour</t>
  </si>
  <si>
    <t>Trs003: 25mg/ml (4 ml/vial) injection, single dose of 3mg/kg intravenous infusion for 90 minutes</t>
  </si>
  <si>
    <t>Bevacizumab biosimilar (trs003): 3 mg/kg iv infusion for 90 minutes</t>
  </si>
  <si>
    <t>Healthy, male participants, 18-55 years old with no significant medical history, and in good health as determined by detailed medical history, full physical examination, vital signs, 12-lead electrocardiogram (ECG), urinalysis and laboratory tests at screening.
Body mass index of 17.5-30.5 kg/m^2 and body weight of 50-95 kg.
Protocol-specified hematology, coagulation, blood chemistry and urinalysis within the laboratory normal range at screening, unless deemed not clinically significant by the Investigator.
Participants must have adequate organ function according to the following laboratory values:
1. Bone marrow function (absolute neutrophil count &gt;=1500/mm^3 and platelet count &gt;=100,000/mm^3)
2. Adequate liver function [alanine aminotransferase (ALT) &lt;=3 * upper limit normal (ULN) and alkaline phosphatase &lt;=2 * ULN, total bilirubin &lt;=1.5 mg/dL]
3. Adequate renal function creatinine clearance &gt;=60 mL/min based on Cockcroft-Gault equation
Participants must agree to use an acceptable form of birth control throughout the study and for at least 18 weeks after the study is over</t>
  </si>
  <si>
    <t>AUC0-inf, Area Under the Serum Concentration Versus Time Curve, Time 0 to Infinity [ Time Frame: Pre-dose, 0 hour (End of infusion, EOI), 0.5 hour, 4 hours, 8 hours, 24 hours, 48 hours, 96 hours, 168 hours, 336 hours, 672 hours, 1008 hours, 1344 hours, 1680 hours, and 2016 hours post EOI ]</t>
  </si>
  <si>
    <t>CT0260_A2_002</t>
  </si>
  <si>
    <t>Experimental: arm b (fl+dlbcl): rtx+polatuzumab,then rtx+pinatuzumab</t>
  </si>
  <si>
    <t>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</si>
  <si>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CT0587_A2_001</t>
  </si>
  <si>
    <t>Active comparator: china-approved bevacizumab 3mg/kg</t>
  </si>
  <si>
    <t>China-approved bevacizumab: 25mg/ml (4 ml/vial) injection, single dose of 3mg/kg intravenous infusion for 90 minutes</t>
  </si>
  <si>
    <t>Bevacizumab: 3 mg/kg iv infusion for 90 minutes</t>
  </si>
  <si>
    <t>CT0260_A3_002</t>
  </si>
  <si>
    <t>Experimental: cohort c (fl): rtx + polatuzumab</t>
  </si>
  <si>
    <t>Participants with r/r fl received rtx at a dose of 375 mg/m^2 administered via iv infusion on day 1 and polatuzumab vedotin at a dose of 1.8 mg/kg administered via iv infusion on day 2 for the first 2 cycles. in the absence of any infusion-related adverse events, rtx and polatuzumab were administered on the same day (day 1) in subsequent cycles beginning with the third cycle for up to a maximum of 1 year (17 cycles on an every-21-day schedule) or significant toxicity, disease progression, or withdrawal from study</t>
  </si>
  <si>
    <t>Polatuzumab vedotin 1.8 or 2.4 mg/kg iv on day 1 or 2 of every 21-day cycle
rituximab 375 mg/m2 iv on day 1 of every 21-day cycle</t>
  </si>
  <si>
    <t>CT0443_A3_002</t>
  </si>
  <si>
    <t>CT0260_A4_002</t>
  </si>
  <si>
    <t>CT0596_A2_001</t>
  </si>
  <si>
    <t>Anti-Herceptin (Trastuzumab) Antibodies</t>
  </si>
  <si>
    <t>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t>
  </si>
  <si>
    <t>Herceptin 6 mg/kg iv every 3 weeks</t>
  </si>
  <si>
    <t>CT0260_A5_002</t>
  </si>
  <si>
    <t>CT0648_A1_001</t>
  </si>
  <si>
    <t>Neo adjuvant phase- baseline</t>
  </si>
  <si>
    <t>CT0260_A6_002</t>
  </si>
  <si>
    <t>Experimental: cohort h (expansion, dlbcl): obinutuzumab + polatuzumab</t>
  </si>
  <si>
    <t>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</si>
  <si>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CT0217_A1_001</t>
  </si>
  <si>
    <t>CT0260_A4_004</t>
  </si>
  <si>
    <t>CT0347_A2_001</t>
  </si>
  <si>
    <t>Patients in the placebo group were received matching placebo for intravenous infusion q2w for up to 12 months</t>
  </si>
  <si>
    <t>Placebo: q2w iv infusion up to 12 months</t>
  </si>
  <si>
    <t>CT0260_A5_004</t>
  </si>
  <si>
    <t>CT0529_A2_001</t>
  </si>
  <si>
    <t>Experimental: group 2 - unresectable locally advanced bcc treated with cemiplimab</t>
  </si>
  <si>
    <t>Participants with unresectable labcc received iv infusion of cemiplimab at a dose of 350 mg q3w for up to 93 weeks of treatment cycles (cycles 1-5 [each cycle of 9 weeks] followed by cycles 6-9 [each cycle of 12 weeks]) or until pd, unacceptable toxicity, withdrawal of consent, or confirmed cr</t>
  </si>
  <si>
    <t>Unresectable Locally Advanced Basal Cell Carcinoma</t>
  </si>
  <si>
    <t>CT0260_A6_004</t>
  </si>
  <si>
    <t>CT0536</t>
  </si>
  <si>
    <t>NCT03197935</t>
  </si>
  <si>
    <t>CT0536_A1_001</t>
  </si>
  <si>
    <t>Experimental: atezolizumab and chemotherapy</t>
  </si>
  <si>
    <t>Participants received atezolizumab (840 milligrams [mg]) via intravenous (iv) infusion every 2 weeks in combination with nab-paclitaxel (125 milligrams per square meter [mg/m^2]) via iv infusion every week for 12 weeks, followed by atezolizumab (840 mg) every 2 weeks in combination with doxorubicin (60 mg/m^2) and cyclophosphamide (600 mg/m^2) every 2 weeks via iv infusions with filgrastim/pegfilgrastim support for 4 doses. participants continued to receive unblinded atezolizumab post-surgery at a fixed dose of 1200 mg by iv infusion every 3 weeks for 11 doses, for a total of approximately 12 months of atezolizumab therapy</t>
  </si>
  <si>
    <t>Atezolizumab: 840 mg iv q2w; post surgery 1200 mg iv q3w of 11 doses for 12 months
nab-paclitaxel: 125 mg/m2 iv qw for 12 weeks
doxorubicin: 60 mg/m2
cyclophosphamide: 600 mg/m2 q2w
filgrastim: 4 doses
pegfilgrastim: 4 doses</t>
  </si>
  <si>
    <t>Triple-Negative Breast Cancer</t>
  </si>
  <si>
    <t>Ages Eligible for Study: 18 Years and older
Eastern Cooperative Oncology Group (ECOG) performance status of 0 or 1
Histologically documented TNBC (negative human epidermal growth factor receptor 2 [HER2], estrogen receptor [ER], and progesterone receptor [PgR] status)
Confirmed tumor programmed death-ligand 1 (PD-L1) evaluation as documented through central testing of a representative tumor tissue specimen
Primary breast tumor size of greater than (&gt;) 2 centimeters (cm) by at least one radiographic or clinical measurement
Stage at presentation: cT2-cT4, cN0-cN3, cM0
Participant agreement to undergo appropriate surgical management including axillary lymph node surgery and partial or total mastectomy after completion of neoadjuvant treatment
Baseline left ventricular ejection fraction (LVEF) greater than or equal to (&gt;=) 53 percent (%) measured by echocardiogram (ECHO) or multiple-gated acquisition (MUGA) scans
Adequate hematologic and end-organ function
Representative formalin-fixed, paraffin-embedded (FFPE) tumor specimen in paraffin blocks (preferred) or at least 20 unstained slides, with an associated pathology report documenting ER, PgR, and HER2 negativity
For women of childbearing potential: agreement to remain abstinent (refrain from heterosexual intercourse) or use contraceptive methods, and agreement to refrain from donating eggs
For men: agreement to remain abstinent (refrain from heterosexual intercourse) or use contraceptive measures and agreement to refrain from donating sperm
Women who are not postmenopausal or have undergone a sterilization procedure must have a negative serum pregnancy test result within 14 days prior to initiation of study drug</t>
  </si>
  <si>
    <t>Drug hypersensitivity: 0.61</t>
  </si>
  <si>
    <t>1. Number of Participants With Pathologic Complete Response (pCR) Using American Joint Committee on Cancer (AJCC) Staging System in ITT Population [ Time Frame: After neoadjuvant study treatment and surgery, up to data cut-off on 03 ApriI 2020 ]
2. Number of Participants With pCR in Subpopulation With PD-L1-Positive Tumor Status (Tumor-infiltrating Immune Cell [IC] 1/2/3) Using AJCC Staging System [ Time Frame: After neoadjuvant study treatment and surgery, up to data cut-off on 03 ApriI 2020 ]</t>
  </si>
  <si>
    <t>CT0260_A1_003</t>
  </si>
  <si>
    <t>CT0260_A2_004</t>
  </si>
  <si>
    <t>CT0261</t>
  </si>
  <si>
    <t>NCT01693562</t>
  </si>
  <si>
    <t>CT0261_A1_001</t>
  </si>
  <si>
    <t>Total escalation/exploration cohort</t>
  </si>
  <si>
    <t>Escalation/exploration phase - post-baseline</t>
  </si>
  <si>
    <t>Participants received iv infusion of durvalumab 0.1 mg/kg, 0.3 mg/kg, 1 mg/kg, 3 mg/kg, and 10 mg/kg q2w, and 15 mg/kg q3w in the dose-escalation phase; and 20 mg/kg every 4 weeks (q4w) in the dose-exploration phase for maximum of 12 months or until confirmed progressive disease, initiation of alternative cancer therapy, unacceptable toxicity, withdrawal of consent, or development of other reason for treatment discontinuation, whichever occurred first</t>
  </si>
  <si>
    <t>Durvalumab: 0.1 mg/kg, 0.3 mg/kg, 1 mg/kg, 3 mg/kg, and 10 mg/kg q2w, and 15 mg/kg q3w in the dose-escalation phase; and 20 mg/kg every 4 weeks (q4w) in the dose-exploration phase for maximum of 12 months or until confirmed progressive disease</t>
  </si>
  <si>
    <t>• Age 18 or older
• In the dose-escalation phase: histologically- or cytologically- confirmed advanced solid tumor that is refractory to standard therapy and for which no standard therapy exists
• In the dose-expansion phase: histologically- or cytologically- confirmed advanced solid tumor where if an approved first-line therapy is available, participants must have failed, be intolerant to, be ineligible for, or have refused
• Eastern Cooperative Oncology Group (ECOG) status of 0 or 1
• Adequate organ and marrow function
• Participants must have at least 1 measurable lesion
• Available archived tumor tissue sample
• Willingness to provide consent for biopsy sample (dose-expansion only)</t>
  </si>
  <si>
    <t>Number of Participants With Dose-limiting Toxicities in the Dose-escalation Phase [ Time Frame: For Durvalumab 0.1 to Durvalumab 10 mg/kg arms: from Day 1 to Day 28 of first dose; for Durvalumab 15 mg/kg arm: from Day 1 to Day 42 of first dose ]
Number of Participants With Treatment-emergent Adverse Events (TEAEs) and Treatment-emergent Serious Adverse Events (TESAEs) in the Dose-escalation, Dose-exploration, and Dose-expansion Phase [ Time Frame: From Day 1 through 90 days after the last dose of study drug (approximately 5.25 years) ]
Number of Participants With Abnormal Clinical Laboratory Parameters Reported as TEAEs in the Dose-escalation, Dose-exploration, and Dose-expansion Phase [ Time Frame: From Day 1 through 90 days after the last dose of study drug (approximately 5.25 years) ]
Number of Participants With Abnormal Vital Signs Reported as TEAEs in the Dose-escalation, Dose-exploration, and Dose-expansion Phase [ Time Frame: From Day 1 through 90 days after the last dose of study drug (approximately 5.25 years) ]
Number of Participants With Change From Baseline in QT/QTc Interval in Local Electrocardiogram in the Dose-escalation, Dose-exploration, and Dose-expansion Phase [ Time Frame: From Baseline (Day 1) through 90 days after the last dose of study drug (approximately 5.25 years) ]
Objective Response Rate (ORR) Assessed by Blinded Independent Central Review (BICR) in Participants With Non-squamous NSCLC Who Had Received 2 or More Prior Lines of Therapy in the Dose-expansion Phase [ Time Frame: From Day 1 through disease progression, study withdrawal, or initiation of another anticancer therapy, whichever occurred first (approximately 5.25 years) ]
ORR Assessed by BICR in Participants With Squamous NSCLC Who Had Received 1 and 2 or More Prior Lines of Therapy in the Dose-expansion Phase [ Time Frame: From Day 1 through disease progression, study withdrawal, or initiation of another anticancer therapy, whichever occurred first (approximately 5.25 years) ]
ORR Assessed by BICR in Participants With UC Post-platinum (Programmed Cell Death Ligand [PD-L1] Status High) Who Had Received at Least 1 Line of Prior Therapy (2L+) in the Dose-expansion Phase [ Time Frame: From Day 1 through disease progression, study withdrawal, or initiation of another anticancer therapy, whichever occurred first (approximately 5.25 years) ]</t>
  </si>
  <si>
    <t>CT0261_A2_001</t>
  </si>
  <si>
    <t>Expansion scchn cohort (durvalumab 10 mg/kg q2w)</t>
  </si>
  <si>
    <t>Expansion phase - post-baseline</t>
  </si>
  <si>
    <t>Participants with squamous cell carcinoma of the head and neck (scchn)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</si>
  <si>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Durvalumab: 10 mg/kg q2w in the dose-expansion phase for maximum of 12 months or until confirmed progressive disease</t>
  </si>
  <si>
    <t>Squamous cell carcinoma of head and neck</t>
  </si>
  <si>
    <t>CT0261_A3_001</t>
  </si>
  <si>
    <t>Expansion non-scchn hpv positive cohort (durvalumab 10 mg/kg q2w)</t>
  </si>
  <si>
    <t>Participants with non-scchn human papilloma virus positive (non-scchn hpv+)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</si>
  <si>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HPV positive head and neck cancer</t>
  </si>
  <si>
    <t>CT0261_A4_001</t>
  </si>
  <si>
    <t>Expansion nsclc cohort (durvalumab 10 mg/kg q2w)</t>
  </si>
  <si>
    <t>Participants with non-small-cell lung cancer (nsclc)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</si>
  <si>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CT0261_A5_001</t>
  </si>
  <si>
    <t>Expansion hcc total cohort (durvalumab 10 mg/kg q2w)</t>
  </si>
  <si>
    <t>Participants with hepatocellular carcinoma (hcc total)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</si>
  <si>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Hepatocellular carcinoma</t>
  </si>
  <si>
    <t>CT0261_A6_001</t>
  </si>
  <si>
    <t>Expansion acm cohort (durvalumab 10 mg/kg q2w)</t>
  </si>
  <si>
    <t>Participants with advance cutaneous melanoma (acm)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</si>
  <si>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CT0261_A7_001</t>
  </si>
  <si>
    <t>Expansion um cohort (durvalumab 10 mg/kg q2w)</t>
  </si>
  <si>
    <t>Participants with uveal melanoma (um)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</si>
  <si>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CT0261_A8_001</t>
  </si>
  <si>
    <t>Expansion gec cohort (durvalumab 10 mg/kg q2w)</t>
  </si>
  <si>
    <t>Participants with gastroesophageal cancer (gec)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</si>
  <si>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Gastroesophageal cancer</t>
  </si>
  <si>
    <t>CT0261_A9_001</t>
  </si>
  <si>
    <t>Expansion tnbc cohort (durvalumab 10 mg/kg q2w)</t>
  </si>
  <si>
    <t>Participants with triple-negative breast cancer (tnbc)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</si>
  <si>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Triple-negative breast cancer</t>
  </si>
  <si>
    <t>CT0261_A10_001</t>
  </si>
  <si>
    <t>Expansion pac cohort (durvalumab 10 mg/kg q2w)</t>
  </si>
  <si>
    <t>Participants with pancreatic adenocarcinoma (pac)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</si>
  <si>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Pancreatic cancer</t>
  </si>
  <si>
    <t>CT0261_A11_001</t>
  </si>
  <si>
    <t>Expansion uc cohort (durvalumab 10 mg/kg q2w)</t>
  </si>
  <si>
    <t>Participants with urothelial carcinoma (uc)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</si>
  <si>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CT0261_A12_001</t>
  </si>
  <si>
    <t>Expansion gbm cohort (durvalumab 10 mg/kg q2w)</t>
  </si>
  <si>
    <t>Participants with glioblastoma multiforme (gbm)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</si>
  <si>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Glioblastoma multiforme</t>
  </si>
  <si>
    <t>CT0261_A13_001</t>
  </si>
  <si>
    <t>Expansion oc cohort (durvalumab 10 mg/kg q2w)</t>
  </si>
  <si>
    <t>Participants with ovarian cancer (oc)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</si>
  <si>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CT0261_A14_001</t>
  </si>
  <si>
    <t>Expansion sts cohort (durvalumab 10 mg/kg q2w)</t>
  </si>
  <si>
    <t>Participants with soft- tissue sarcoma (sts)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</si>
  <si>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Soft tissue sarcoma</t>
  </si>
  <si>
    <t>CT0261_A15_001</t>
  </si>
  <si>
    <t>Expansion sclc cohort (durvalumab 10 mg/kg q2w)</t>
  </si>
  <si>
    <t>Participants with small-cell lung cancer (sclc)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</si>
  <si>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Small cell lung cancer</t>
  </si>
  <si>
    <t>CT0261_A16_001</t>
  </si>
  <si>
    <t>Expansion msi-high cancer cohort (durvalumab 10 mg/kg q2w)</t>
  </si>
  <si>
    <t>Participants with microsatellite instability (msi)-high cancer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</si>
  <si>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CT0261_A17_001</t>
  </si>
  <si>
    <t>Expansion npc cohort (durvalumab 10 mg/kg q2w)</t>
  </si>
  <si>
    <t>Participants with nasopharyngeal carcinoma (npc)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</si>
  <si>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Nasopharyngeal cancer</t>
  </si>
  <si>
    <t>CT0262</t>
  </si>
  <si>
    <t>NCT01695239</t>
  </si>
  <si>
    <t>CT0262_A1_001</t>
  </si>
  <si>
    <t>Experimental: ixekizumab q4w</t>
  </si>
  <si>
    <t>Double-blind period (week 0-24)</t>
  </si>
  <si>
    <t>Participants received a starting dose of 160 mg of ixekizumab given as 2 sc injections of 80 mg and placebo for adalimumab as one sc injection for a total of 3 injections at week 0. participants received one sc injection of 80 mg of ixekizumab or placebo for ixekizumab q2w from week 2 to week 24. participants received one sc injection of placebo for adalimumab q2w from week 2 to week 24</t>
  </si>
  <si>
    <t>•Adults with age 18 Years and older
•Presents with established diagnosis of active psoriatic arthritis for at least 6 months, and currently meets Classification for Psoriatic Arthritis (CASPAR) criteria
•Active psoriatic arthritis (PsA) defined as the presence of at least 3 tender and at least 3 swollen joints
•Presence of active psoriatic skin lesion or a personal history of plaque psoriasis (Ps)
•Men must agree to use a reliable method of birth control or remain abstinent during the study
•Women must agree to use reliable birth control or remain abstinent during the study and for at least 12 weeks after stopping treatment</t>
  </si>
  <si>
    <t>Injection site erythema: 6.54
Injection site reaction: 12.15</t>
  </si>
  <si>
    <t>Percentage of Participants Achieving American College of Rheumatology 20 (ACR20) Response at Week 24 (Efficacy of Ixekizumab in Participants With Active Psoriatic Arthritis. Measure: American College of Rheumatology 20 Index [ACR20]) [ Time Frame: Week 24 ]</t>
  </si>
  <si>
    <t>CT0262_A2_001</t>
  </si>
  <si>
    <t>Experimental: ixekizumab q2w</t>
  </si>
  <si>
    <t>Participants received a starting dose of 160 mg of ixekizumab given as 2 sc injections of 80 mg and placebo for adalimumab as one sc injection for a total of 3 injections at week 0. participants received one sc injection of 80 mg of ixekizumab q2w from week 2 to week 24. participants received one sc injection of placebo for adalimumab q2w from week 2 to week 24</t>
  </si>
  <si>
    <t>Injection site erythema: 12.75
Injection site reaction: 15.69</t>
  </si>
  <si>
    <t>CT0262_A3_001</t>
  </si>
  <si>
    <t>Participants received placebo for ixekizumab as 2 sc injections and placebo for adalimumab as one sc injection for a total of 3 injections at week 0. placebo for ixekizumab and placebo for adalimumab were given as single sc injections q2w from week 2 to week 24</t>
  </si>
  <si>
    <t>Placebo for ixekizumab sc
placebo for adalimumab sc</t>
  </si>
  <si>
    <t>Injection site erythema: 0
Injection site reaction: 0</t>
  </si>
  <si>
    <t>CT0518_A2_003</t>
  </si>
  <si>
    <t>CT0752</t>
  </si>
  <si>
    <t>10.1053/j.gastro.2005.11.030</t>
  </si>
  <si>
    <t>CT0752_A1_001</t>
  </si>
  <si>
    <t>Adalimumab sc</t>
  </si>
  <si>
    <t>Treatment period - week 4</t>
  </si>
  <si>
    <t>Crohn's disease</t>
  </si>
  <si>
    <t>CT0264</t>
  </si>
  <si>
    <t>NCT01723514</t>
  </si>
  <si>
    <t>CT0264_A1_001</t>
  </si>
  <si>
    <t>Comparator: healthy: placebo</t>
  </si>
  <si>
    <t>Healthy participants received placebo subcutaneous injection on days 1, 29, and 57</t>
  </si>
  <si>
    <t>Placebo sc on days 1, 29, and 57</t>
  </si>
  <si>
    <t>Healthy male and female subjects, as well as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</si>
  <si>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
Blood samples were first tested for anti-erenumab binding antibodies, samples testing positive for binding antibodies were also tested for neutralizing antibodies</t>
  </si>
  <si>
    <t>Injection site pain: 0 (Frequency Threshold 5%)</t>
  </si>
  <si>
    <t>1. Number of Participants With Adverse Events [ Time Frame: From first dose of study drug until a maximum of 168 days after last dose (225 days) ]
2. Number of Participants With Suicidal Ideation and Behavior as Assessed by the Columbia Suicide Severity Rating Scale (C-SSRS) [ Time Frame: From first dose of study drug until a maximum of 168 days after last dose (225 days) ]
3. Number of Participants Who Developed Anti-erenumab Antibodies [ Time Frame: From first dose of study drug until a maximum of 168 days after last dose (225 days) ]</t>
  </si>
  <si>
    <t>CT0264_A2_001</t>
  </si>
  <si>
    <t>Experimental: healthy: erenumab 21 mg</t>
  </si>
  <si>
    <t>Healthy participants received 21 mg erenumab by subcutaneous injection on days 1, 29 and 57</t>
  </si>
  <si>
    <t>21 mg erenumab by sc on days 1, 29 and 57</t>
  </si>
  <si>
    <t>CT0264_A3_001</t>
  </si>
  <si>
    <t>Experimental: healthy: erenumab 70 mg</t>
  </si>
  <si>
    <t>Healthy participants received 70 mg erenumab by subcutaneous injection on days 1, 29 and 57</t>
  </si>
  <si>
    <t>70 mg erenumab by sc on days 1, 29 and 57</t>
  </si>
  <si>
    <t>CT0264_A4_001</t>
  </si>
  <si>
    <t>Experimental: healthy: erenumab 140 mg</t>
  </si>
  <si>
    <t>Healthy participants received 140 mg erenumab by subcutaneous injection on days 1, 29 and 57</t>
  </si>
  <si>
    <t>140 mg erenumab by sc on days 1, 29 and 57</t>
  </si>
  <si>
    <t>CT0264_A5_001</t>
  </si>
  <si>
    <t>Experimental: healthy: erenumab 280/210 mg</t>
  </si>
  <si>
    <t>Healthy participants received 280 mg erenumab by subcutaneous injection on day 1, and 210 mg erenumab on days 29 and 57</t>
  </si>
  <si>
    <t>280 mg erenumab by sc on day 1, and 210 mg erenumab on days 29 and 57</t>
  </si>
  <si>
    <t>CT0264_A1_002</t>
  </si>
  <si>
    <t>Participants with migraine received placebo by subcutaneous injection on days 1, 29 and 57</t>
  </si>
  <si>
    <t>Placebo by sc on days 1, 29 and 57</t>
  </si>
  <si>
    <t>CT0264_A6_001</t>
  </si>
  <si>
    <t>Experimental: migraine: erenumab 21 mg</t>
  </si>
  <si>
    <t>Participants with migraine received 21 mg erenumab by subcutaneous injection on days 1, 29 and 57</t>
  </si>
  <si>
    <t>Injection site pain: 16.67 (Frequency Threshold 5%)</t>
  </si>
  <si>
    <t>CT0264_A7_001</t>
  </si>
  <si>
    <t>Experimental: migraine: erenumab 140 mg</t>
  </si>
  <si>
    <t>Participants with migraine received 140 mg erenumab by subcutaneous injection on days 1, 29 and 57</t>
  </si>
  <si>
    <t>CT0265</t>
  </si>
  <si>
    <t>NCT01724021</t>
  </si>
  <si>
    <t>CT0265_A1_001</t>
  </si>
  <si>
    <t>Experimental: arm a(rituximab iv + standard chemotherapy) with hyaluronidase human</t>
  </si>
  <si>
    <t>Treatment period (cycle 1)</t>
  </si>
  <si>
    <t>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</si>
  <si>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</si>
  <si>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Diffuse Large B Cell Lymphoma, Non-Hodgkins Lymphoma</t>
  </si>
  <si>
    <t>Cyclophosphamide, Hydroxydaunorubicin, Oncovin, Prednisone/Prednisolone (Chop), Cyclophosphamide, Vincristine, Prednisone/Prednisolone (Cvp), Or Bendamustine</t>
  </si>
  <si>
    <t>Adult participants , &gt;/= 18 and &lt;/= 80 years of age
Histologically confirmed, previously untreated CD20+ diffuse large B-cell lymphoma (DLBCL) or CD20+ follicular non-Hodgkin's lymphoma (NHL) Grade 1, 2, or 3a, according to World Health Organization (WHO) classification
An International Prognostic Index (IPI) score of 1-4 or IPI score of 0 with bulky disease, defined as one lesion &gt;/= 7.5 cm, or Follicular Lymphoma International Prognostic Index (FLIPI; low, intermediate or high risk)
At least one bi-dimensionally measurable lesion defined as &gt;/=1.5 cm in its largest dimension on CT scan
Eastern Cooperative Oncology Group (ECOG) performance status &lt;/= 3</t>
  </si>
  <si>
    <t>1. Percentage of Participants Indicating a Preference for Rituximab Subcutaneous (SC) Over Rituximab Intravenously (IV) at Cycle 6 [ Time Frame: Cycle 6 (Up to 24 weeks) ]
2. Percentage of Participants Indicating a Preference for Rituximab Subcutaneous (SC) Over Rituximab Intravenously (IV) at Cycle 8 [ Time Frame: Cycle 8 (Up to 32 weeks) ]</t>
  </si>
  <si>
    <t>CT0265_A1_002</t>
  </si>
  <si>
    <t>Treatment period (cycle 2)</t>
  </si>
  <si>
    <t>CT0265_A1_003</t>
  </si>
  <si>
    <t>Treatment period (cycle 3)</t>
  </si>
  <si>
    <t>CT0265_A1_004</t>
  </si>
  <si>
    <t>Treatment period (cycle 4)</t>
  </si>
  <si>
    <t>CT0265_A1_005</t>
  </si>
  <si>
    <t>Interim staging</t>
  </si>
  <si>
    <t>CT0265_A1_006</t>
  </si>
  <si>
    <t>CT0265_A1_007</t>
  </si>
  <si>
    <t>Treatment period (cycle 6)</t>
  </si>
  <si>
    <t>CT0265_A1_008</t>
  </si>
  <si>
    <t>Treatment period (cycle 7)</t>
  </si>
  <si>
    <t>CT0265_A1_009</t>
  </si>
  <si>
    <t>Treatment period (cycle 8)</t>
  </si>
  <si>
    <t>CT0265_A1_010</t>
  </si>
  <si>
    <t>Final staging</t>
  </si>
  <si>
    <t>CT0265_A1_011</t>
  </si>
  <si>
    <t>Follow-up, 6 months</t>
  </si>
  <si>
    <t>CT0265_A1_012</t>
  </si>
  <si>
    <t>Follow-up, 12 months</t>
  </si>
  <si>
    <t>CT0265_A1_013</t>
  </si>
  <si>
    <t>Follow-up- end of study/early treatment termination</t>
  </si>
  <si>
    <t>CT0265_A2_001</t>
  </si>
  <si>
    <t>Experimental: arm b(rituximab sc + standard chemotherapy) with hyaluronidase human</t>
  </si>
  <si>
    <t>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</si>
  <si>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</si>
  <si>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CT0265_A2_002</t>
  </si>
  <si>
    <t>CT0265_A2_003</t>
  </si>
  <si>
    <t>CT0265_A2_004</t>
  </si>
  <si>
    <t>CT0265_A2_005</t>
  </si>
  <si>
    <t>CT0265_A2_006</t>
  </si>
  <si>
    <t>CT0265_A2_007</t>
  </si>
  <si>
    <t>CT0265_A2_008</t>
  </si>
  <si>
    <t>CT0265_A2_009</t>
  </si>
  <si>
    <t>CT0265_A2_010</t>
  </si>
  <si>
    <t>CT0265_A2_011</t>
  </si>
  <si>
    <t>CT0265_A2_012</t>
  </si>
  <si>
    <t>CT0265_A2_013</t>
  </si>
  <si>
    <t>CT0265_A1_014</t>
  </si>
  <si>
    <t>CT0265_A1_015</t>
  </si>
  <si>
    <t>CT0265_A1_016</t>
  </si>
  <si>
    <t>CT0265_A1_017</t>
  </si>
  <si>
    <t>CT0265_A1_018</t>
  </si>
  <si>
    <t>CT0265_A1_019</t>
  </si>
  <si>
    <t>CT0265_A1_020</t>
  </si>
  <si>
    <t>CT0265_A1_021</t>
  </si>
  <si>
    <t>CT0265_A1_022</t>
  </si>
  <si>
    <t>CT0265_A1_023</t>
  </si>
  <si>
    <t>CT0265_A1_024</t>
  </si>
  <si>
    <t>CT0265_A1_025</t>
  </si>
  <si>
    <t>CT0265_A1_026</t>
  </si>
  <si>
    <t>CT0265_A2_014</t>
  </si>
  <si>
    <t>CT0265_A2_015</t>
  </si>
  <si>
    <t>CT0265_A2_016</t>
  </si>
  <si>
    <t>CT0265_A2_017</t>
  </si>
  <si>
    <t>CT0265_A2_018</t>
  </si>
  <si>
    <t>CT0265_A2_019</t>
  </si>
  <si>
    <t>CT0265_A2_020</t>
  </si>
  <si>
    <t>CT0265_A2_021</t>
  </si>
  <si>
    <t>CT0265_A2_022</t>
  </si>
  <si>
    <t>CT0265_A2_023</t>
  </si>
  <si>
    <t>CT0265_A2_024</t>
  </si>
  <si>
    <t>CT0265_A2_025</t>
  </si>
  <si>
    <t>CT0265_A2_026</t>
  </si>
  <si>
    <t>CT0266</t>
  </si>
  <si>
    <t>NCT01734382</t>
  </si>
  <si>
    <t>CT0266_A1_001</t>
  </si>
  <si>
    <t>Experimental: part 2: tocilizumab iv 12 mg/kg q3w</t>
  </si>
  <si>
    <t>Part 2: 52-week main study</t>
  </si>
  <si>
    <t>Participants with weight &lt; 30 kg received tocilizumab iv infusions of 12 mg/kg once every three weeks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</si>
  <si>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q3w/q4w with weight &lt; 30 kg</t>
  </si>
  <si>
    <t>PART 1 and 2
Children 2 to 17 years of age inclusive at screening
Systemic juvenile idiopathic arthritis (sJIA) according to International League of Associations for Rheumatology (ILAR) classification (2001) and sJIA symptoms lasting for at least 1 month since diagnosis of sJIA
Must meet one of the following:
Not receiving methotrexate (MTX) or discontinued MTX at least 4 weeks prior to baseline visit, or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
Participants entering Part 1 who are naive to Tocilizumab therapy must also meet the following inclusion criterion:
History of inadequate clinical response (in the opinion of the treating physician) to Non steroidal Anti-Inflammatory Drugs (NSAIDs) and corticosteroids PART 2
Juvenile Arthritis Disease Activity Score (JADAS) -71 score of 3.8 or less and absence of fever (related to sJIA) at screening and baseline
Neutropenia, thrombocytopenia, or elevated Alanine transaminase/Aspartate transaminase (ALT/AST) previously experienced on the labeled dose (Q2W) of RoActemra/Actemra at any time
Not currently receiving oral corticosteroids, or taking oral corticosteroids at a stable dose for a minimum of 2 weeks prior to baseline visit at no more than 10 milligrams per day (mg/day) or 0.2 miiligrams per kilogram per day (mg/kg/day), whichever is less
Not taking (NSAIDs), or taking no more than 1 type of NSAID at a stable dose for a minimum of 2 weeks prior to the baseline visit, with the dose being less than or equal to the maximum recommended daily dose</t>
  </si>
  <si>
    <t>Hypersensitivity (Threshold 5%): 0</t>
  </si>
  <si>
    <t>1) Juvenile Arthritis Disease Activity Score (JADAS-71) [ Time Frame: Part 2: Up to 52 weeks ]
2) Number of Participants With Juvenile Idiopathic Arthritis (JIA) Disease Flare as Determined by JIA Core Variables in Part 2 of the Study [ Time Frame: Part 2: Up to 52 weeks ]
3) Number of Participants With Fever Attributable to Systemic Juvenile Idiopathic Arthritis (sJIA) in Part 2 of the Study [ Time Frame: Part 2: Up to 52 weeks ]</t>
  </si>
  <si>
    <t>CT0266_A2_001</t>
  </si>
  <si>
    <t>Experimental: part 2: tocilizumab iv 8 mg/kg q3w</t>
  </si>
  <si>
    <t>Participants with weight &gt;/= 30 kg received tocilizumab iv infusions of 8 mg/kg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</si>
  <si>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q3w/q4w with weight &gt;=30 kg</t>
  </si>
  <si>
    <t>CT0266_A3_001</t>
  </si>
  <si>
    <t>Experimental: part 2: tocilizumab iv 12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</si>
  <si>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</si>
  <si>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q4w up to 52 weeks</t>
  </si>
  <si>
    <t>CT0266_A4_001</t>
  </si>
  <si>
    <t>Experimental: part 2: tocilizumab iv 8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</si>
  <si>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</si>
  <si>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q4w up to 52 weeks</t>
  </si>
  <si>
    <t>CT0267</t>
  </si>
  <si>
    <t>NCT01734993</t>
  </si>
  <si>
    <t>CT0267_A1_001</t>
  </si>
  <si>
    <t>Moderate to severe rheumatoid arthritis participants from france who completed the week 97 visit of the wa22762 lte study (nct01194414, eudract number 2010-018375 -22) and considered as responders (defined as having improvement in das28 of &gt; 1.2 points) were administered tocilizumab in this long-term extension study, at a dose of 162 mg as sc injection once a week, for a maximum of 156 weeks or until sc tocilizumab was commercially available, whichever occurred first</t>
  </si>
  <si>
    <t>Ages Eligible for Study: 18 Years and older
Negative pregnancy test at screening and baseline
Participants who have completed the 97-week WA22762 LTE study on SC or intravenous (IV) Tocilizumab and who experienced, at any time during WA22762, clinically significant improvement in DAS28 (&gt;1.2 points), and based on the investigator's judgment may continue to benefit from Tocilizumab treatment in this study investigating the SC formulation
No current or recent adverse events or laboratory findings preventing the use of the study drug dose of Tocilizumab 162 mg SC at baseline visit
Receiving treatment on an outpatient basis
Females of childbearing potential and males with female partners of childbearing potential must agree to use reliable means of contraception during the study and for at least 3 months following the last dose of study drug
Oral corticosteroids and non-steroidal anti-inflammatory drugs (NSAIDS) up to the recommended dose are permitted if on stable dose regimen for greater than and equal to (&gt;/=) 4 weeks prior to baseline
Permitted non-biological disease-modifying anti-rheumatic drugs (DMARDs) are allowed</t>
  </si>
  <si>
    <t>Injection Site Erythema: 9.09</t>
  </si>
  <si>
    <t>Percentage of Participants With Adverse Events (AEs) and Serious Adverse Events (SAEs) [ Time Frame: Baseline up to approximately 142 weeks ]
Percentage of Participants With AEs and SAEs Related to Tocilizumab [ Time Frame: Baseline up to approximately 142 weeks ]
Percentage of Participants With Adverse Events of Special Interest (AESIs) [ Time Frame: Baseline up to approximately 142 weeks ]
Percentage of Participants With AESIs Related to Tocilizumab [ Time Frame: Baseline up to approximately 142 weeks ]
Percentage of Participants With Clinically Significant Physical Examinations and Vital Signs Abnormalities [ Time Frame: Baseline up to approximately 142 weeks ]
Percentage of Participants With Clinically Significant Laboratory Abnormalities [ Time Frame: Baseline up to approximately 142 weeks ]
Percentage of Participants With Anti-Tocilizumab Antibodies [ Time Frame: Baseline up to approximately 142 weeks ]</t>
  </si>
  <si>
    <t>CT0469_A1_003</t>
  </si>
  <si>
    <t>CT0475_A1_004</t>
  </si>
  <si>
    <t>Treatment period 1-week 12</t>
  </si>
  <si>
    <t>CT0269</t>
  </si>
  <si>
    <t>NCT01763645</t>
  </si>
  <si>
    <t>CT0269_A1_001</t>
  </si>
  <si>
    <t>Experimental:bevacizumab (bcd-021) 15 mg/kg (cisc biocad)</t>
  </si>
  <si>
    <t>In this arm patients will receive 6 courses of treatment with bcd-021 in combination with carboplatin and paclitaxel. bcd-021 will be administered at a dose of 15 mg/kg as 90 min intravenous infusion every 3 weeks (on day 1 of each course). paclitaxel will be administered at a dose of 175 mg/m2 as 3 hour intravenous infusion every 3 weeks on day 1 and carboplatin (auc 6 mg/ml*min) as 15 - 30 min intravenous infusion just after paclitaxel every 3 weeks on day 1</t>
  </si>
  <si>
    <t>Bcd-021: 15 mg/kg as 90min iv infusion q3w
paclitaxel: 175 mg/m2 iv as 3hr infusion on day 1 q3w
carboplatin auc 6 mg/ml*min as 15-30min ivinfusion on day 1 q3w</t>
  </si>
  <si>
    <t>Written informed consent;
Newly diagnosed histologically or cytologically confirmed NSCLC excluding squamous NSCLC (mixed cancer types should be classified according to the prevalent cell type);
IIIb or IV stage of NSCLC (TNM classification version 6);
Age &gt;= 18 years and age &lt;= 75 years (both inclusive);
Eastern Cooperative Oncology Group (ECOG) performance status 0, 1 or 2, (not declining within 2 weeks prior to the first dose of investigational product);
Life expectancy - 12 weeks or more from the moment of randomization;
Presence of at least 1 measurable tumour with a size not less than 1 cm (revealed with CT slice thickness not more than 5 mm), as defined by modified Response Evaluation Criteria in Solid Tumors (RECIST) criteria (specifically, no ascites, pleural, or pericardial effusions, osteoblastic bone metastases, or carcinomatous lymphangitis of the lung as only lesion;
Patients should be able to follow the Protocol procedures (according to Investigator's assessment);
Patients must implement reliable contraceptive measures during all the study treatment, starting 4 weeks prior to the administration of the first dose of investigational product until 6 months after the last dose of investigational product. This requirement does not apply to participants who have undergone surgical sterilization, or patients who are postmenopausal (documented) for the past 2 years. Reliable contraceptive measures include two methods of contraception, including one barrier method</t>
  </si>
  <si>
    <t>1. Overall Response Rate [ Time Frame: Day 127 ]
2. Area Under the Curve After the First Test Drug Administration [ Time Frame: up to Day 22, after the first bevacizumab administration (time points for blood samples: 0 h 1.5 h, 3 h, 4.5 h, 6 h, 24 h, 96 h, 168 h, 336 h and 504 h) ]</t>
  </si>
  <si>
    <t>CT0269_A2_001</t>
  </si>
  <si>
    <t>Active comparator: avastin 15 mg/kg (f. hoffmann-la roche ltd)</t>
  </si>
  <si>
    <t>In this arm patients will receive 6 courses of treatment with avastin in combination with carboplatin and paclitaxel. avastin will be administered at a dose of 15 mg/kg as 90 min intravenous infusion every 3 weeks on day 1. paclitaxel will be administered at a dose of 175 mg/m2 as 3 hour intravenous infusion every 3 weeks on day 1 and carboplatin (auc 6 mg/ml*min) as 15 - 30 min intravenous infusion just after paclitaxel every 3 weeks on day 1</t>
  </si>
  <si>
    <t>Bevacizumab: 15 mg/kg iv q3w
paclitaxel: 175 mg/m2 as iv 3hr infusion on day 1 q3w
carboplatin auc 6 mg/ml*min as 15-30min iv infusion on day 1 q3w</t>
  </si>
  <si>
    <t>CT0270</t>
  </si>
  <si>
    <t>NCT01763788</t>
  </si>
  <si>
    <t>CT0270_A1_001</t>
  </si>
  <si>
    <t>Experimental: gemcitabine+ cisplatin + necitumumab (phase 2)</t>
  </si>
  <si>
    <t>Gemcitabine at a dose of 1250 mg/m^2 was administered over approximately 30 minutes iv on days 1 and 8 of each cycle for a maximum of 4 cycles
cisplatin at a dose of 75 mg/m^2 was administered over approximately 120 minutes iv on day 1 for a maximum of 4 cycles
necitumumab at a dose of 800 mg was administered over approximately 50 minutes intravenously iv on days 1 and 8 of each 3-week cycle</t>
  </si>
  <si>
    <t>Gemcitabine 1000 mg/m^2 30 minutes iv on days 1 and 8 of each cycle for a maximum of 4 cycles
cisplatin 75 mg/m^2 120 minutes iv on day 1 for a maximum of 4 cycles
necitumumab 800 mg 50 minutes iv on days 1 and 8 of each 3-week cycle</t>
  </si>
  <si>
    <t>• Squamous Non-Small Cell Lung Cancer Disease (NSCLC)
• Clinical Stage IV NSCLC
• Measurable or nonmeasurable disease as defined by Response Evaluation Criteria in Solid Tumors (RECIST) version 1.1
• Eastern Cooperative Oncology Group (ECOG) Performance Status (PS) 0 or 1
• No prior systematic chemotherapy, targeted therapy, surgery and chest radiotherapy
• Ha resolution to Grade less than or equal to (&lt;=) 1 by the National Cancer Institute Common Terminology Criteria for Adverse Events (NCI-CTCAE) version 4.0, of all clinically significant toxic effects of prior therapy for other than NSCLC
• Adequate-organ function defined as:
• Total bilirubin &lt;=1.5 x the upper limit of normal value (ULN)
• Aspartate aminotransferase (AST) and alanine aminotransferase (ALT) &lt;= 2.5 x ULN
• Serum creatinine &lt;= 1.2 x ULN or calculated creatinine clearance (CrCL)&gt;50 milliliter per minute (mL/min) (per the Cockcroft Gault formula or equivalent and/or 24-hour urine collection)
• Absolute neutrophil count (ANC) greater than or equal to &gt;=1.5 x 10^3/μL(microliter)
• Hemoglobin &gt;=10.0 g/dL(gram per deciliter)
• Platelets &gt;=100 x 10^3/μL
• At least 20 years of age
• Estimated life expectancy of at least 12 weeks
• A formalin-fixed, paraffin-embedded tumor tissue block or a minimum of 5 unstained slides of tumor sample prior to randomization for the evaluation of epidermal growth factor receptor (EGFR) protein expression (IHC).
• If women: surgically sterile, postmenopausal, or compliant with a highly effective contraceptive method (failure rate &lt;1%) during and for 6 months after the treatment period (oral hormonal contraception alone is not considered highly effective and must be used in combination with a barrier method). If men: surgically sterile or compliant with a highly effective contraceptive regimen during and for 6 months after the treatment period.
• Has provided signed informed consent
• Ages Eligible for Study: 20 Years and older (Adult, Older Adult)</t>
  </si>
  <si>
    <t>A participant was considered to have an anti-Necitumumab antibody response if anti-drug antibodies (ADA) were detected at any time point</t>
  </si>
  <si>
    <t>Injection site pain: 1.11
Injection site reaction: 4.44
Infusion site reaction: 1.11</t>
  </si>
  <si>
    <t>1. Phase 1b: Number of Participants With Dose Limiting Toxicities (DLTs) [ Time Frame: Day 1 to Day 21 in Cycle 1 (Up To 21 days) ]
2. Phase 2: Overall Survival (OS) [ Time Frame: From Date of Randomization until Death Due to Any Cause (Up To 39 Months) ]</t>
  </si>
  <si>
    <t>CT0271</t>
  </si>
  <si>
    <t>NCT01769391</t>
  </si>
  <si>
    <t>CT0271_A1_001</t>
  </si>
  <si>
    <t>Experimental: necitumumab + paclitaxel+ carboplatin</t>
  </si>
  <si>
    <t>Necitumumab 800 milligram (mg) administered intravenously (iv) on days 1 and 8 of every 3 week cycle. paclitaxel 200 milligram per square meter (mg/m^2) administered iv on day 1 of every 3 week cycle. carboplatin auc6 mg*min/ml administered iv on day 1 of every 3 week cycle. the combination of paclitaxel-carboplatin and necitumumab may continue for a maximum of 6 cycles. necitumumab may continue until progressive disease (pd), toxicity requiring cessation, protocol noncompliance, or withdrawal of consent</t>
  </si>
  <si>
    <t>Necitumumab 800 mg iv on days 1 and 8 of every 3 week cycle, until progressive disease (pd), toxicity requiring cessation, protocol noncompliance, or withdrawal of consent
paclitaxel 200 mg/m^2 iv on day 1 of every 3 week cycle, for a maximum of 6 cycles
carboplatin auc6 iv on day 1 of every 3 week cycle, for a maximum of 6 cycles</t>
  </si>
  <si>
    <t>Squamous Non Small Cell Lung Cancer</t>
  </si>
  <si>
    <t>Histologically or cytologically confirmed squamous NSCLC
Stage IV disease at time of study entry based on American Joint Committee on Cancer (AJCC) 7th edition
Measurable disease at time of study entry as defined by Response Evaluation Criteria in Solid Tumors, (RECIST) Version 1.1
Archived or recent tumor tissue (minimum of 5 unstained tissue slides or a paraffin-embedded tissue block) available for analysis of epidermal growth factor receptor (EGFR) protein expression by immunohistochemistry (IHC) and other biomarker assessments
Ages Eligible for Study: 18 Years and older (Adult, Older Adult)</t>
  </si>
  <si>
    <t>Percentage of Participants Who Achieve Best Overall Tumor Response of Complete Response (CR) or Partial Response (PR) (Objective Response Rates [ORR]) [ Time Frame: Baseline to Disease Progression or Death (Up to 24 Months) ]</t>
  </si>
  <si>
    <t>CT0272</t>
  </si>
  <si>
    <t>NCT01772004</t>
  </si>
  <si>
    <t>CT0272_A1_001</t>
  </si>
  <si>
    <t>Experimental: dose escalation cohort: avelumab 1.0 mg/kg</t>
  </si>
  <si>
    <t>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</si>
  <si>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Avelumab 1.0 mg/kg iv for once every 2w</t>
  </si>
  <si>
    <t>1. Signed written informed consent
2. Male or female participants aged greater than or equal to 18 years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
4. Eastern Cooperative Oncology Group (ECOG) performance status of 0 to 1 at trial entry and an estimated life expectancy of at least 3 months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
6. Adequate hematological, hepatic and renal function as defined in the protocol
7. Effective contraception for both male and female participants if the risk of conception exists
8. Other protocol defined inclusion criteria could apply
Inclusion Criteria for expansion phase: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
6. Secondary expansion cohorts: Metastatic colorectal cancer (mCRC), Metastatic castrate-resistant prostate cancer (mCRPC), melanoma, ovarian cancer, ACC, mesothelioma, urothelial carcinoma and renal cell carcinoma as defined in the protocol
7. Efficacy expansion cohorts: Gastric and GEJ cancer (third line), ovarian cancer (platinum Refractory + liposomal doxorubicin), urothelial carcinoma, and HNSCC as defined in the protocol
8. Other protocol defined inclusion criteria for expansion phase could apply</t>
  </si>
  <si>
    <t>Type I hypersensitivity (Serious adverse event): 0
Hypersensitivity (Threshold 0%): 0
Drug Hypersensitivity (Threshold 0%): 0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</si>
  <si>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1. Dose Escalation Cohort (Excluding Once Weekly Avelumab 10 mg/kg Cohort): Number of Participants Experiencing Dose Limiting Toxicities (DLTs) [ Time Frame: Dose Escalation: Baseline up to Week 3 ]
2. Efficacy Expansion Cohort (Ovarian Cancer): Number of Participants With Confirmed Best Overall Response (BOR) as Per Response Evaluation Criteria in Solid Tumors Version 1.1 (RECIST 1.1), as Adjudicated by Independent Endpoint Review Committee (IERC) [ Time Frame: Ovarian Cancer Efficacy Expansion: Baseline up to Day 620 ]
3. Efficacy Expansion Cohort(Urothelial Carcinoma): Number of Participants With Confirmed Best Overall Response (BOR) as Per Response Evaluation Criteria in Solid Tumors Version 1.1 (RECIST 1.1), as Adjudicated by Independent Endpoint Review Committee (IERC) [ Time Frame: Urothelial Carcinoma Efficacy Expansion: Baseline up to Day 931 ]
4. Efficacy Expansion Cohort (GC/GEJC, Third Line): Number of Participants With Confirmed Best Overall Response (BOR) as Per Response Evaluation Criteria in Solid Tumors Version 1.1 (RECIST 1.1), as Adjudicated by Independent Endpoint Review Committee (IERC) [ Time Frame: GC/GEJC, Third Line Efficacy Expansion: Baseline up to Day 871 ]
5. Efficacy Expansion Cohort (HNSCC): Number of Participants With Confirmed Best Overall Response (BOR) as Per Response Evaluation Criteria in Solid Tumors Version 1.1 (RECIST 1.1), as Adjudicated by Independent Endpoint Review Committee (IERC) [ Time Frame: HNSCC Efficacy Expansion: Baseline up to Day 1072 ]</t>
  </si>
  <si>
    <t>CT0272_A2_001</t>
  </si>
  <si>
    <t>Experimental: dose escalation cohort: avelumab 3.0 mg/kg</t>
  </si>
  <si>
    <t>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</si>
  <si>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Avelumab 3.0 mg/kg iv for once every 2w</t>
  </si>
  <si>
    <t>Type I hypersensitivity (Serious adverse event): 0
Hypersensitivity (Threshold 0%): 0
Drug Hypersensitivity (Threshold 0%): 0
Type IV hypersensitivity reaction (Threshold 0%): 0
Injection Site Reaction (Threshold 0%): 7.69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</si>
  <si>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CT0272_A3_001</t>
  </si>
  <si>
    <t>Experimental: dose escalation cohort: avelumab 10.0 mg/kg</t>
  </si>
  <si>
    <t>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</si>
  <si>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Avelumab 10 mg/kg iv for once every 2w</t>
  </si>
  <si>
    <t>CT0272_A4_001</t>
  </si>
  <si>
    <t>Experimental: dose escalation cohort: avelumab 20.0 mg/kg</t>
  </si>
  <si>
    <t>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</si>
  <si>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Avelumab 20 mg/kg iv for once every 2w</t>
  </si>
  <si>
    <t>CT0272_A5_001</t>
  </si>
  <si>
    <t>Experimental: primary expansion cohort: nsclc, post-platinum doublet</t>
  </si>
  <si>
    <t>Participants with non-small cell lung cancer (nsclc), who had progressed after 1 line of platinum-containing doublet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</si>
  <si>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1.09
Drug Hypersensitivity (Threshold 0%): 0
Type IV hypersensitivity reaction (Threshold 0%): 0
Injection Site Reaction (Threshold 0%): 0
Injection Site Pain (Threshold 0%): 0
Injection Site Pruritus (Threshold 0%): 0
Catheter site pain (Serious adverse event): 0
Catheter site pain (Threshold 0%): 1.63
Catheter site erythema (Threshold 0%): 0
Catheter site swelling (Threshold 0%): 0
Infusion site swelling (Threshold 0%): 0
Catheter site rash (Threshold 0%): 0
Catheter site inflammation (Threshold 0%): 0</t>
  </si>
  <si>
    <t>CT0272_A6_001</t>
  </si>
  <si>
    <t>Experimental: primary expansion cohort: nsclc, first line</t>
  </si>
  <si>
    <t>Participants with non-small cell lung cancer (nsclc), first line received intravenous infusion of avelumab at a dose of 10.0 mg/kg once every 2 weeks in primary expansion cohort until confirmed progression, unacceptable toxicity, or any reason for withdrawal from the trial or imp occurs</t>
  </si>
  <si>
    <t>Type I hypersensitivity (Serious adverse event): 0.64
Hypersensitivity (Threshold 0%): 0.64
Drug Hypersensitivity (Threshold 0%): 1.92
Type IV hypersensitivity reaction (Threshold 0%): 0
Injection Site Reaction (Threshold 0%): 0
Injection Site Pain (Threshold 0%): 0.64
Injection Site Pruritus (Threshold 0%): 0
Catheter site pain (Serious adverse event): 0
Catheter site pain (Threshold 0%): 0
Catheter site erythema (Threshold 0%): 0.64
Catheter site swelling (Threshold 0%): 0
Infusion site swelling (Threshold 0%): 0
Catheter site rash (Threshold 0%): 0
Catheter site inflammation (Threshold 0%): 0</t>
  </si>
  <si>
    <t>CT0272_A7_001</t>
  </si>
  <si>
    <t>Experimental: primary expansion cohort: metastatic breast cancer</t>
  </si>
  <si>
    <t>Participants with metastatic breast cancer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</si>
  <si>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0
Drug Hypersensitivity (Threshold 0%): 0.6
Type IV hypersensitivity reaction (Threshold 0%): 0
Injection Site Reaction (Threshold 0%): 0
Injection Site Pain (Threshold 0%): 0
Injection Site Pruritus (Threshold 0%): 0
Catheter site pain (Serious adverse event): 0
Catheter site pain (Threshold 0%): 2.38
Catheter site erythema (Threshold 0%): 0
Catheter site swelling (Threshold 0%): 0
Infusion site swelling (Threshold 0%): 0
Catheter site rash (Threshold 0%): 0
Catheter site inflammation (Threshold 0%): 0</t>
  </si>
  <si>
    <t>CT0272_A8_001</t>
  </si>
  <si>
    <t>Experimental: primary expansion cohort: gc/gejc progressed</t>
  </si>
  <si>
    <t>Participants with gastric (gc) and gastroesophageal junction cancer (gejc) who progressed on or after first 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</si>
  <si>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0
Drug Hypersensitivity (Threshold 0%): 1.67
Type IV hypersensitivity reaction (Threshold 0%): 1.67
Injection Site Reaction (Threshold 0%): 0
Injection Site Pain (Threshold 0%): 0
Injection Site Pruritus (Threshold 0%): 0
Catheter site pain (Serious adverse event): 0
Catheter site pain (Threshold 0%): 1.67
Catheter site erythema (Threshold 0%): 0
Catheter site swelling (Threshold 0%): 1.67
Infusion site swelling (Threshold 0%): 1.67
Catheter site rash (Threshold 0%): 0
Catheter site inflammation (Threshold 0%): 0</t>
  </si>
  <si>
    <t>CT0272_A9_001</t>
  </si>
  <si>
    <t>Experimental: primary expansion cohort: gc/gejc non progressed</t>
  </si>
  <si>
    <t>Participants with gastric (gc) and gastroesophageal junction cancer (gejc) who non-progressed on or after first-line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</si>
  <si>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
Hypersensitivity (Threshold 0%): 0
Drug Hypersensitivity (Threshold 0%): 1.11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</si>
  <si>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CT0272_A10_001</t>
  </si>
  <si>
    <t>Experimental: secondary expansion cohort: colorectal cancer</t>
  </si>
  <si>
    <t>Participants with colorectal cancer received intravenous infusion of avelumab at a dose of 10.0 mg/kg once every 2 weeks in secondary expansion cohort until confirmed progression, unacceptable toxicity, or any reason for withdrawal from the trial or imp occurs</t>
  </si>
  <si>
    <t>CT0272_A11_001</t>
  </si>
  <si>
    <t>Experimental: secondary expansion cohort: castrate-resistant prostate cancer</t>
  </si>
  <si>
    <t>Participants with castrate-resistant prostate cancer received intravenous infusion of avelumab at a dose of 10.0 mg/kg once every 2 weeks in secondary expansion cohort until confirmed progression, unacceptable toxicity, or any reason for withdrawal from the trial or imp occurs</t>
  </si>
  <si>
    <t>CT0272_A12_001</t>
  </si>
  <si>
    <t>Experimental: secondary expansion cohort: adrenocortical carcinoma</t>
  </si>
  <si>
    <t>Participants with adrenocortical carcinoma received intravenous infusion of avelumab at a dose of 10.0 mg/kg once every 2 weeks in secondary expansion cohort until confirmed progression, unacceptable toxicity, or any reason for withdrawal from the trial or imp occurs</t>
  </si>
  <si>
    <t>CT0272_A13_001</t>
  </si>
  <si>
    <t>Experimental: secondary expansion cohort: melanoma</t>
  </si>
  <si>
    <t>Participants with melanoma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</si>
  <si>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1.96
Type IV hypersensitivity reaction (Threshold 0%): 0
Injection Site Reaction (Threshold 0%): 0
Injection Site Pain (Threshold 0%): 0
Injection Site Pruritus (Threshold 0%): 0
Catheter site pain (Serious adverse event): 0
Catheter site pain (Threshold 0%): 1.96
Catheter site erythema (Threshold 0%): 0
Catheter site swelling (Threshold 0%): 1.96
Infusion site swelling (Threshold 0%): 1.96
Catheter site rash (Threshold 0%): 0
Catheter site inflammation (Threshold 0%): 0</t>
  </si>
  <si>
    <t>CT0272_A14_001</t>
  </si>
  <si>
    <t>Experimental: secondary expansion cohort: mesothelioma</t>
  </si>
  <si>
    <t>Participants with mesothelioma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</si>
  <si>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1.89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</si>
  <si>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CT0272_A15_001</t>
  </si>
  <si>
    <t>Experimental: secondary expansion cohort: urothelial carcinoma</t>
  </si>
  <si>
    <t>Participants with urothelial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</si>
  <si>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0
Type IV hypersensitivity reaction (Threshold 0%): 0
Injection Site Reaction (Threshold 0%): 0
Injection Site Pain (Threshold 0%): 0
Injection Site Pruritus (Threshold 0%): 0
Catheter site pain (Serious adverse event): 2.27
Catheter site pain (Threshold 0%): 0
Catheter site erythema (Threshold 0%): 0
Catheter site swelling (Threshold 0%): 0
Infusion site swelling (Threshold 0%): 0
Catheter site rash (Threshold 0%): 0
Catheter site inflammation (Threshold 0%): 0</t>
  </si>
  <si>
    <t>CT0272_A16_001</t>
  </si>
  <si>
    <t>Experimental: secondary expansion cohort: ovarian cancer</t>
  </si>
  <si>
    <t>Participants with ovarian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</si>
  <si>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
Hypersensitivity (Threshold 0%): 0
Drug Hypersensitivity (Threshold 0%): 0.8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t>
  </si>
  <si>
    <t>CT0272_A17_001</t>
  </si>
  <si>
    <t>Experimental: secondary expansion cohort: renal cell carcinoma (first line)</t>
  </si>
  <si>
    <t>Participants with renal cell carcinoma received intravenous infusion of avelumab at a dose of 10.0 mg/kg once every 2 weeks as a first-line therapy in secondary expansion cohort until confirmed progression, unacceptable toxicity, or any reason for withdrawal from the trial or imp occurs</t>
  </si>
  <si>
    <t>Type I hypersensitivity (Serious adverse event): 0
Hypersensitivity (Threshold 0%): 0
Drug Hypersensitivity (Threshold 0%): 0
Type IV hypersensitivity reaction (Threshold 0%): 0
Injection Site Reaction (Threshold 0%): 0
Injection Site Pain (Threshold 0%): 1.61
Injection Site Pruritus (Threshold 0%): 0
Catheter site pain (Serious adverse event): 0
Catheter site pain (Threshold 0%): 0
Catheter site erythema (Threshold 0%): 1.61
Catheter site swelling (Threshold 0%): 1.61
Infusion site swelling (Threshold 0%): 1.61
Catheter site rash (Threshold 0%): 0
Catheter site inflammation (Threshold 0%): 0</t>
  </si>
  <si>
    <t>CT0272_A18_001</t>
  </si>
  <si>
    <t>Experimental: secondary expansion cohort: renal cell carcinoma (second line)</t>
  </si>
  <si>
    <t>Participants with renal cell carcinoma who failed 1 prior systemic first-line regimen received intravenous infusion of avelumab at a dose of 10.0 mg/kg once every 2 weeks as a second line treatment in secondary expansion cohort until confirmed progression, unacceptable toxicity, or any reason for withdrawal from the trial or imp occurs</t>
  </si>
  <si>
    <t>CT0272_A19_001</t>
  </si>
  <si>
    <t>Experimental: efficacy expansion cohort: ovarian cancer</t>
  </si>
  <si>
    <t>Participants with ovarian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</si>
  <si>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
Hypersensitivity (Threshold 0%): 0.97
Drug Hypersensitivity (Threshold 0%): 0
Type IV hypersensitivity reaction (Threshold 0%): 0
Injection Site Reaction (Threshold 0%): 0
Injection Site Pain (Threshold 0%): 0
Injection Site Pruritus (Threshold 0%): 0
Catheter site pain (Serious adverse event): 0
Catheter site pain (Threshold 0%): 1.94
Catheter site erythema (Threshold 0%): 0
Catheter site swelling (Threshold 0%): 0
Infusion site swelling (Threshold 0%): 0
Catheter site rash (Threshold 0%): 0.97
Catheter site inflammation (Threshold 0%): 0</t>
  </si>
  <si>
    <t>CT0272_A20_001</t>
  </si>
  <si>
    <t>Experimental: efficacy expansion cohort: urothelial carcinoma</t>
  </si>
  <si>
    <t>Participants with urothelial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</si>
  <si>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
Hypersensitivity (Threshold 0%): 0.49
Drug Hypersensitivity (Threshold 0%): 0.49
Type IV hypersensitivity reaction (Threshold 0%): 0
Injection Site Reaction (Threshold 0%): 0
Injection Site Pain (Threshold 0%): 0
Injection Site Pruritus (Threshold 0%): 0.49
Catheter site pain (Serious adverse event): 0
Catheter site pain (Threshold 0%): 1.46
Catheter site erythema (Threshold 0%): 0.98
Catheter site swelling (Threshold 0%): 0
Infusion site swelling (Threshold 0%): 0
Catheter site rash (Threshold 0%): 0
Catheter site inflammation (Threshold 0%): 0.49</t>
  </si>
  <si>
    <t>CT0272_A21_001</t>
  </si>
  <si>
    <t>Experimental: efficacy expansion cohort: gc/ gejc, third line</t>
  </si>
  <si>
    <t>Participants with gastric (gc) and gastroesophageal junction cancer (gejc) who have failed both a first-line chemotherapy regimen and subsequent ramucirumab therapy, received intravenous infusion of avelumab at a dose of 10.0 mg/kg once every 2 weeks as a third-line treatment in efficacy expansion cohort until confirmed progression, unacceptable toxicity, or any reason for withdrawal from the trial or imp occurs</t>
  </si>
  <si>
    <t>Type I hypersensitivity (Serious adverse event): 0
Hypersensitivity (Threshold 0%): 0
Drug Hypersensitivity (Threshold 0%): 0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0.76
Catheter site inflammation (Threshold 0%): 0</t>
  </si>
  <si>
    <t>CT0272_A22_001</t>
  </si>
  <si>
    <t>Efficacy expansion cohort: hnscc</t>
  </si>
  <si>
    <t>Participants with head and neck squamous cell carcinoma (hnscc) received intravenous infusion of avelumab at a dose of 10.0 mg/kg once every 2 weeks in efficacy expansion cohort until confirmed progression, unacceptable toxicity, or any reason for withdrawal from the trial or imp occurs</t>
  </si>
  <si>
    <t>Type I hypersensitivity (Serious adverse event): 0
Hypersensitivity (Threshold 0%): 0.65
Drug Hypersensitivity (Threshold 0%): 0
Type IV hypersensitivity reaction (Threshold 0%): 0
Injection Site Reaction (Threshold 0%): 0
Injection Site Pain (Threshold 0%): 0
Injection Site Pruritus (Threshold 0%): 0
Catheter site pain (Serious adverse event): 0
Catheter site pain (Threshold 0%): 0
Catheter site erythema (Threshold 0%): 0
Catheter site swelling (Threshold 0%): 0
Infusion site swelling (Threshold 0%): 0
Catheter site rash (Threshold 0%): 0
Catheter site inflammation (Threshold 0%): 0.65</t>
  </si>
  <si>
    <t>CT0273</t>
  </si>
  <si>
    <t>NCT01777191</t>
  </si>
  <si>
    <t>CT0273_A1_001</t>
  </si>
  <si>
    <t>Experimental: 80mg ixekizumab q2w prefilled syringe</t>
  </si>
  <si>
    <t>Ixekizumab administered via prefilled syringe as two 80 milligrams (mg) subcutaneous (sc) injections at week 0, then one 80 mg sc injection every two weeks (q2w) at week 2, 4, 6, 8 and 10, and were then followed in the optional safety extension period from week 12 to week 48 using the prefilled syringe 80 mg dose every 4 weeks (q4w)</t>
  </si>
  <si>
    <t>160mg at week 0
80mg every 2 weeks till week 10
80mg every 4 weeks from week 12</t>
  </si>
  <si>
    <t>•Adults with age 18 Years and older
•Present with chronic plaque psoriasis based on a confirmed diagnosis of chronic psoriasis vulgaris for at least 6 months prior to randomization
•At least 10% Body Surface Area (BSA) of Psoriasis at screening and at randomization
•Static Physician Global Assessment (sPGA) score of at least 3 AND Psoriasis Area and Severity Index (PASI) score of at least 12 at screening and at randomization
•Candidate for phototherapy and/or systemic therapy
•Men must agree to use a reliable method of birth control during the study
•Women must agree to use birth control or remain abstinent during the study and for at least 12 weeks after stopping treatment</t>
  </si>
  <si>
    <t>Treatment-emergent positive anti-ixekizumab antibodies at anytime post-baseline were summarized by drug delivery device group. Percentage was calculated based on the number of evaluable participants and was calculated by number of participants with treatment-emergent positive anti-ixekizumab antibodies / number of evaluable participantsx100%</t>
  </si>
  <si>
    <t>Injection site reaction: 7.84</t>
  </si>
  <si>
    <t>1. Pharmacokinetics (PK): Maximum Serum Concentration (Cmax) by Drug Delivery Device [ Time Frame: Day 2, Day 4, Day 7, Day 10 and Day 14 (prior to Ixekizumab administration) ]
2. PK: Area Under the Concentration Time Curve From Time Zero to Last Measured Concentration Value (AUC 0-[Tlast]) by Drug Delivery Device [ Time Frame: Day 2, Day 4, Day 7, Day 10 and Day 14 (prior to Ixekizumab administration) ]</t>
  </si>
  <si>
    <t>CT0273_A2_001</t>
  </si>
  <si>
    <t>Experimental: 80mg ixekizumab q2w auto-injector</t>
  </si>
  <si>
    <t>Ixekizumab administered via auto-injector as two 80 mg sc injections at week 0, then one 80 mg sc once injection q2w at week 2, 4, 6, 8 and 10, and were then followed in the optional safety extension period from week 12 to week 48 using the prefilled syringe 80 mg dose q4w</t>
  </si>
  <si>
    <t>Injection site reaction: 4.9</t>
  </si>
  <si>
    <t>CT0274</t>
  </si>
  <si>
    <t>NCT01788566</t>
  </si>
  <si>
    <t>CT0274_A1_001</t>
  </si>
  <si>
    <t>Experimental: gemcitabine + cisplatin + necitumumab</t>
  </si>
  <si>
    <t>Necitumumab administered intravenously (iv) 800 milligram (mg) on days 1 and 8 of each 3-week cycle
gemcitabine administered iv at 1250 milligram per square meter (mg/m^2) on days 1 and 8 of each 3 week cycle for a maximum of 6 cycles
cisplatin administered iv at 75 mg/m^2 on day 1 of each 3 week cycle for a maximum of 6 cycles</t>
  </si>
  <si>
    <t>Necitumumab iv 800 mg on days 1 and 8 of each 3-week cycle
gemcitabine iv 1250 mg/m^2 on days 1 and 8 of each 3 week cycle for a maximum of 6 cycles
cisplatin iv 75 mg/m^2 on day 1 of each 3 week cycle for a maximum of 6 cycles</t>
  </si>
  <si>
    <t>Gemcitabine, Cisplatin</t>
  </si>
  <si>
    <t>Histologically or cytologically confirmed squamous Non-small Cell Lung Cancer (NSCLC)
Stage IV disease at time of study entry based on American Joint Committee on Cancer 7th edition
Measurable disease at time of study entry as defined by Response Evaluation Criteria in Solid Tumors (RECIST), Version 1.1
Required to have a performance status (PS) 0-1
Ages Eligible for Study: 18 Years and older (Adult, Older Adult)</t>
  </si>
  <si>
    <t>Percentage of Participants Who Achieve Best Overall Tumor Response of Complete Response (CR) or Partial Response (PR) Objective Tumor Response Rate (ORR) [ Time Frame: Baseline to Measured Progressive Disease (up to 17 Months) ]</t>
  </si>
  <si>
    <t>CT0274_A1_002</t>
  </si>
  <si>
    <t>Infusion site pain: 3.28
Hypersensitivity: 1.64</t>
  </si>
  <si>
    <t>CT0275</t>
  </si>
  <si>
    <t>NCT01791153</t>
  </si>
  <si>
    <t>CT0275_A1_001</t>
  </si>
  <si>
    <t>Experimental: tocilizumab qw + 26 weeks prednisone taper</t>
  </si>
  <si>
    <t>Blinded period (0-52 week)</t>
  </si>
  <si>
    <t>Participants received tocilizumab at a dose of 162 milligrams (mg) as subcutaneous (sc) injection every week (qw) up to 52 weeks along with prednisone and/or prednisone placebo according to the protocol-defined schedule. participants received prednisone tapering oral daily doses during the first 26 weeks and prednisone placebo from week 26 up to week 52</t>
  </si>
  <si>
    <t>Tocilizumab: 162 mg sc qw up to 52 weeks along with prednisone and/or prednisone placebo</t>
  </si>
  <si>
    <t>Giant Cell Arteritis</t>
  </si>
  <si>
    <t>Diagnosis of GCA classified according to age &gt;/=50 years; history of ESR &gt;/=50 mm/hr or history of CRP &gt;/=2.45 mg/dL; and at least one of the following: unequivocal cranial symptoms of GCA or symptoms of polymyalgia rheumatica [PMR]; and at least one of the following: temporal artery biopsy revealing features of GCA or evidence of large-vessel vasculitis by angiography or cross-sectional imaging
New onset (diagnosis within 6 weeks of baseline) or refractory (diagnosis greater than [&gt;] 6 weeks before baseline and previous treatment with &gt;/= 40 milligrams per day prednisone [or equivalent] for at least 2 consecutive weeks at any time) GCA
Active disease (presence of clinical signs and symptoms [cranial or PMR] and ESR &gt;/=30 mm/hour or CRP &gt;/=1 mg/dL) within 6 weeks of baseline visit</t>
  </si>
  <si>
    <t>All samples were tested by screening assay, and those samples that were positive were further analyzed by a confirmation assay to confirm specificity. Percentage of participants who has a positive confirmation assay result any time after the initial drug administration with a negative confirmation assay result at baseline was reported</t>
  </si>
  <si>
    <t>Drug Hypersensitivity (Serious adverse event): 1
Hypersensitivity (Serious adverse event): 0
Drug Hypersensitivity (Threshold 5%): 0</t>
  </si>
  <si>
    <t>Percentage of Participants in Sustained Remission at Week 52 (Tocilizumab + 26 Weeks Prednisone Taper Versus Placebo + 26 Weeks Prednisone Taper) [ Time Frame: Week 52 ]</t>
  </si>
  <si>
    <t>CT0275_A2_001</t>
  </si>
  <si>
    <t>Experimental: tocilizumab q2w + 26 weeks prednisone taper</t>
  </si>
  <si>
    <t>Participants received tocilizumab at a dose of 162 mg as sc injection every 2 weeks (q2w) (and tocilizumab placebo q2w starting from week 2) up to 52 weeks along with prednisone and/or prednisone placebo according to the protocol-defined schedule. participants received prednisone tapering oral daily doses during the first 26 weeks and prednisone placebo from week 26 up to week 52</t>
  </si>
  <si>
    <t>Tocilizumab: 162 mg q2w sc up to 52 weeks along with prednisone and/or prednisone placebo</t>
  </si>
  <si>
    <t>Drug Hypersensitivity (Serious adverse event): 0
Hypersensitivity (Serious adverse event): 2.04
Drug Hypersensitivity (Threshold 5%): 0</t>
  </si>
  <si>
    <t>CT0275_A3_001</t>
  </si>
  <si>
    <t>Placebo comparator: placebo + 26 weeks prednisone taper</t>
  </si>
  <si>
    <t>Participants received tocilizumab placebo as sc injection qw up to 52 weeks along with prednisone and/or prednisone placebo according to the protocol-defined schedule. participants received prednisone tapering oral daily doses during the first 26 weeks and prednisone placebo from week 26 up to week 52</t>
  </si>
  <si>
    <t>Placebo sc injection qw up to 52 weeks along with prednisone and/or prednisone placebo</t>
  </si>
  <si>
    <t>Drug Hypersensitivity (Serious adverse event): 0
Hypersensitivity (Serious adverse event): 0
Drug Hypersensitivity (Threshold 5%): 0</t>
  </si>
  <si>
    <t>CT0275_A4_001</t>
  </si>
  <si>
    <t>Placebo comparator: placebo + 52 weeks prednisone taper</t>
  </si>
  <si>
    <t>Participants received tocilizumab placebo as sc injection qw up to 52 weeks along with prednisone and/or prednisone placebo according to the protocol-defined schedule. participants received prednisone tapering oral daily doses for 52 weeks</t>
  </si>
  <si>
    <t>CT0276</t>
  </si>
  <si>
    <t>NCT01797965</t>
  </si>
  <si>
    <t>CT0276_A1_001</t>
  </si>
  <si>
    <t>Anti-Daclizumab (Biib019) Antibodies</t>
  </si>
  <si>
    <t>Experimental: daclizumab (biib019) [ifn beta-1a 30 ulg (301)/dac hyp 150 mg (303)]</t>
  </si>
  <si>
    <t>Dac hyp 150 mg sc injection every 4 weeks for up to 4.6 years in this long-term extension study 303; includes participants who previously received interferon beta-1a (ifn β-1a) 30 µg intramuscular (im) injection once weekly in study 301 every 4 weeks for up to 144 weeks</t>
  </si>
  <si>
    <t>Dac hyp: 150 mg sc inj q4w for up to 4.6 years</t>
  </si>
  <si>
    <t>Relapsing-Remitting Multiple Sclerosis
Multiple Sclerosis</t>
  </si>
  <si>
    <t>Ages Eligible for Study: 18 Years and older
Must be a subject currently participating in Study 205MS301 (NCT01064401), or subject currently participating in Study 205MS203 (NCT01051349) or Study 205MS302 (NCT01462318) who has completed End of Study Visit (Week 96 or later).
Women of childbearing potential must practice effective contraception during the study and be willing and able to continue contraception for 4 months after their last dose of study treatment</t>
  </si>
  <si>
    <t>1.Number of Participants With Adverse Events (AEs) and Serious Adverse Events (SAEs) [ Time Frame: First dose of study drug in Study 303 to within 180 days of last dose (up to approximately 5.5 years) ]</t>
  </si>
  <si>
    <t>CT0276_A2_001</t>
  </si>
  <si>
    <t>Experimental: daclizumab (biib019) [dac hyp 150 mg (301) /dac hyp 150 mg (303)]</t>
  </si>
  <si>
    <t>Daclizumab high yield process (dac hyp)150 mg subcutaneous (sc) injection every 4 weeks for up to 4.6 years in this long-term extension study 205ms303 (303); includes participants who previously received dac hyp 150 mg sc injection in study 205ms301 (301) every 4 weeks for up to 144 weeks</t>
  </si>
  <si>
    <t>Drug hypersensitivity: 0
Hypersensitivity: 0.17</t>
  </si>
  <si>
    <t>CT0276_A3_001</t>
  </si>
  <si>
    <t>Experimental: daclizumab (biib019) [dac hyp 150 mg (302) /dac hyp 150 mg (303)]</t>
  </si>
  <si>
    <t>Dac hyp 150 mg sc injection every 4 weeks for up to 93.7 weeks in this long-term extension study 303 (participants started at week 144 of the study); includes participants who previously received dac hyp 150 mg sc injection in study 205ms302 (302) every 4 weeks for up to 24 weeks followed by a 20-week washout period then continued treatment for up to an additional 3 years</t>
  </si>
  <si>
    <t>Dac hyp: 150 mg sc inj q4w for up to 93.7 weeks</t>
  </si>
  <si>
    <t>Drug hypersensitivity: 1.43
Hypersensitivity: 0</t>
  </si>
  <si>
    <t>CT0276_A4_001</t>
  </si>
  <si>
    <t>Experimental: daclizumab (biib019) [dac hyp 150 mg (203) /dac hyp 150 mg (303)]</t>
  </si>
  <si>
    <t>Dac hyp 150 mg sc injection every 4 weeks for up to 94.1 weeks in this long-term extension study 303 (participants started at week 144 of the study); includes participants who previously received dac hyp 150 mg sc injection in study 205ms203 (203) every 4 weeks for up to 288 weeks</t>
  </si>
  <si>
    <t>Dac hyp: 150 mg sc inj q4w for up to 94.1 weeks</t>
  </si>
  <si>
    <t>CT0277</t>
  </si>
  <si>
    <t>NCT01806597</t>
  </si>
  <si>
    <t>CT0277_A1_001</t>
  </si>
  <si>
    <t>Any secukinumab (ain457) 150 mg</t>
  </si>
  <si>
    <t>Secukinumab (ain457) 150mg sub-cutaneous (s.c.) injection plus a placebo secukinumab (ain457) s.c. injection once weekly for 5 weeks followed by dosing every 4 weeks</t>
  </si>
  <si>
    <t>Secukinumab (ain457) 150mg sc</t>
  </si>
  <si>
    <t>Moderate To Severe Palmoplantar Psoriasis</t>
  </si>
  <si>
    <t>Ages Eligible for Study: 18 Years and older (Adult, Older Adult)
Subjects with chronic, moderate to severe plaque type psoriasis for at least 6 months prior to randomization and significant involvement of the palms and soles at baseline, defined as palmoplantar Investigator's Global Assessment (ppIGA) score of ≥ 3 on a 5-point scale, as well as at least one skin plaque at baseline which is not in the palmoplantar area
Candidates for systemic therapy, i.e. psoriasis inadequately controlled by topical treatment (including super potent topical corticosteroids) and/or phototherapy and/or previous systemic therapy</t>
  </si>
  <si>
    <t>Injection Site Reaction: 2.02</t>
  </si>
  <si>
    <t>Percentages of Participants With Palmoplantar Investigator Global Assessmnet (ppIGA) 0 or 1 Response After 16 Weeks of Treatment [ Time Frame: Week 16 ]</t>
  </si>
  <si>
    <t>CT0277_A2_001</t>
  </si>
  <si>
    <t>Any secukinumab (ain457) 300 mg</t>
  </si>
  <si>
    <t>Secukinumab (ain457) 300 mg (2 s.c. injections of the 150 mg dose) once weekly for 5 weeks followed by dosing every 4 weeks</t>
  </si>
  <si>
    <t>Secukinumab (ain457) 300 mg sc</t>
  </si>
  <si>
    <t>Injection Site Reaction: 0</t>
  </si>
  <si>
    <t>CT0277_A3_001</t>
  </si>
  <si>
    <t>Placebo to ain 150mg</t>
  </si>
  <si>
    <t>All placebo patients who were re-randomized to secukinumab (ain457) 150 mg at re-randomization</t>
  </si>
  <si>
    <t>CT0277_A4_001</t>
  </si>
  <si>
    <t>Placebo to secukinumab (ain457) 300mg</t>
  </si>
  <si>
    <t>All placebo patients who were re-randomized to secukinumab (ain457) 300 mg at re-randomization</t>
  </si>
  <si>
    <t>CT0278</t>
  </si>
  <si>
    <t>NCT01807520</t>
  </si>
  <si>
    <t>CT0278_A1_001</t>
  </si>
  <si>
    <t>Participants assigned to secukinumab 150 mg were dosed weekly for five weeks, then once every four weeks up to and including week 132. to maintain the blinding, participants received additional placebo injections at weeks 17, 18 and 19. all doses of study treatment were administered by sub-cutaneous injections</t>
  </si>
  <si>
    <t>Moderate To Severe Nail Psoriasis</t>
  </si>
  <si>
    <t>Ages Eligible for Study: 18 Years and older (Adult, Older Adult)
Subjects with chronic moderate to severe plaque type psoriasis for at least 6 months prior to randomization, including significant nail involvement, defined as Nail Psoriasis Severity Index (NAPSI) score &gt;=16 AND number of fingernails involved ≥4 AND Psoriasis Area and Severity Index (PASI) score &gt;=12 AND Body Surface Area (BSA) score &gt;=10%
Candidates for systemic therapy, i.e. psoriasis inadequately controlled by topical treatment (including super potent topical corticosteroids) and/or phototherapy and/or previous systemic therapy</t>
  </si>
  <si>
    <t>Moderate to Severe Nail Psoriasis</t>
  </si>
  <si>
    <t>CT0278_A2_001</t>
  </si>
  <si>
    <t>Participants assigned to secukinumab 300 mg were dosed weekly for five weeks, then once every four weeks up to and including week 132. to maintain the blinding, participants received additional placebo injections at weeks 17, 18 and 19. all doses of study treatment were administered by sub-cutaneous injections</t>
  </si>
  <si>
    <t>CT0278_A3_001</t>
  </si>
  <si>
    <t>Participants received placebo weekly for five weeks, and then at week 8 and week 12. at week 16, participants were randomized to receive secukinumab 150 mg and were dosed weekly for five weeks starting at week 16, and then once every four weeks up to and including week 132. all doses of study treatment were administered by sub-cutaneous injections</t>
  </si>
  <si>
    <t>CT0278_A3_002</t>
  </si>
  <si>
    <t>Participants received placebo weekly for five weeks, and then at week 8 and week 12. at week 16, participants were randomized to receive secukinumab 300 mg and were dosed weekly for five weeks starting at week 16, and then once every four weeks up to and including week 132. all doses of study treatment were administered by sub-cutaneous injections</t>
  </si>
  <si>
    <t>CT0279</t>
  </si>
  <si>
    <t>NCT01824342</t>
  </si>
  <si>
    <t>CT0279_A1_001</t>
  </si>
  <si>
    <t>Participants who received placebo in the parent study received open-label denosumab 120 mg by subcutaneous injecton once every 4 weeks (q4w) for up to 3 years</t>
  </si>
  <si>
    <t>Denosumab 120 mg sc q4w upto 3 year</t>
  </si>
  <si>
    <t>Castrate-Resistant Prostate Cancer</t>
  </si>
  <si>
    <t>Ages Eligible for Study: 18 Years and older (Adult, Older Adult)
Subjects currently undergoing every 4 weeks scheduled assessments in the phase 3 study 20050147
Subjects must sign the informed consent before any study specific procedures are performed</t>
  </si>
  <si>
    <t>Number of Participants With Treatment-emergent Adverse Events (AEs) and Deaths [ Time Frame: From the first dose of open-label denosumab until 4 weeks after the last; maximum time on study was 37 months. Follow-up survival information was collected for up to 3 years after the last dose of blinded investigation product in the 20050147 study. ]
Percent Change From Baseline in Laboratory Values [ Time Frame: Baseline and Week 49 ]
Number of Participants With Anti-denosumab Neutralizing Antibody Formation [ Time Frame: 3 years ]</t>
  </si>
  <si>
    <t>CT0279_A2_001</t>
  </si>
  <si>
    <t>Experimental: denosumab/denosumab</t>
  </si>
  <si>
    <t>Participants who received denosumab in the parent study received open-label denosumab 120 mg by subcutaneous injecton once every 4 weeks (q4w) for up to 3 years</t>
  </si>
  <si>
    <t>CT0280</t>
  </si>
  <si>
    <t>NCT01825785</t>
  </si>
  <si>
    <t>CT0280_A1_001</t>
  </si>
  <si>
    <t>Participants receive matching placebo administered by subcutaneous injection once every 2 weeks (q2w) or once every 4 weeks (q4w) for 3 months</t>
  </si>
  <si>
    <t>Placebo sc q2w or q4w</t>
  </si>
  <si>
    <t>Postmenopausal Osteopenia</t>
  </si>
  <si>
    <t>• Healthy males and females between 45 to 80 years of age
• Postmenopausal females
• Low bone mineral density, defined by bone mineral density (BMD) T-scores between -1.0 and -2.5, inclusive, for the lumbar spine [L1-L4] or total evaluable vertebrae [if fewer than L1-L4] or total hip)
• 25-hydroxyvitamin D &gt;= 20 ng/mL
• Weight &lt;= 98 kg (216 lb) and/or height &lt;= 196 cm (77 in)</t>
  </si>
  <si>
    <t>Injection site erythema (Frequency Threshold 5%): 0
Injection site pain (Frequency Threshold 5%): 0
Injection site reaction (Frequency Threshold 5%): 0
Hypersensitivity (Frequency Threshold 5%): 0</t>
  </si>
  <si>
    <t>1. Number of Participants With Adverse Events [ Time Frame: 169 days ]
2. Number of Participants Who Developed Antibodies to Romosozumab [ Time Frame: Blood samples for detection of anti-romosozumab antibodies were collected at day 1 (predose) and days 29 (predose), 57 (predose), 85, 113, 141, and 169. ]</t>
  </si>
  <si>
    <t>CT0280_A2_001</t>
  </si>
  <si>
    <t>Experimental: romosozumab 1 mg/kg q2w in women</t>
  </si>
  <si>
    <t>Participants receive romosozumab administered by subcutaneous injection at doses of 1 mg/kg q2w for 3 months</t>
  </si>
  <si>
    <t>Romosozumab 1 mg/kg sc q2w for 3 months</t>
  </si>
  <si>
    <t>Injection site erythema (Frequency Threshold 5%): 0
Injection site pain (Frequency Threshold 5%): 0
Injection site reaction (Frequency Threshold 5%): 0
Hypersensitivity (Frequency Threshold 5%): 16.67</t>
  </si>
  <si>
    <t>CT0280_A3_001</t>
  </si>
  <si>
    <t>Experimental: romosozumab 2 mg/kg q4w in women</t>
  </si>
  <si>
    <t>Participants receive romosozumab administered by subcutaneous injection at dose of 2 mg/kg q4w for 3 months</t>
  </si>
  <si>
    <t>Romosozumab 2 mg/kg sc q4w for 3 months</t>
  </si>
  <si>
    <t>CT0280_A4_001</t>
  </si>
  <si>
    <t>Experimental: romosozumab 2 mg/kg q2w in women</t>
  </si>
  <si>
    <t>Participants receive romosozumab administered by subcutaneous injection at dose of 2 mg/kg q2w for 3 months</t>
  </si>
  <si>
    <t>Romosozumab 2 mg/kg sc q2w for 3 months</t>
  </si>
  <si>
    <t>Injection site erythema (Frequency Threshold 5%): 16.67
Injection site pain (Frequency Threshold 5%): 33.33
Injection site reaction (Frequency Threshold 5%): 16.67
Hypersensitivity (Frequency Threshold 5%): 0</t>
  </si>
  <si>
    <t>CT0280_A5_001</t>
  </si>
  <si>
    <t>Experimental: romosozumab 3 mg/kg q4w in women</t>
  </si>
  <si>
    <t>Participants receive romosozumab administered by subcutaneous injection at dose of 3 mg/kg q4w for 3 months</t>
  </si>
  <si>
    <t>Romosozumab 3 mg/kg sc q4w for 3 months</t>
  </si>
  <si>
    <t>Injection site erythema (Frequency Threshold 5%): 0
Injection site pain (Frequency Threshold 5%): 0
Injection site reaction (Frequency Threshold 5%): 16.67
Hypersensitivity (Frequency Threshold 5%): 0</t>
  </si>
  <si>
    <t>CT0280_A6_001</t>
  </si>
  <si>
    <t>Experimental: romosozumab 1 mg/kg q2w in men</t>
  </si>
  <si>
    <t>Injection site erythema (Frequency Threshold 5%): 0
Injection site pain (Frequency Threshold 5%): 16.67
Injection site reaction (Frequency Threshold 5%): 0
Hypersensitivity (Frequency Threshold 5%): 0</t>
  </si>
  <si>
    <t>CT0280_A7_001</t>
  </si>
  <si>
    <t>Experimental: romosozumab 3 mg/kg q4w in men</t>
  </si>
  <si>
    <t>CT0282</t>
  </si>
  <si>
    <t>NCT01833754</t>
  </si>
  <si>
    <t>CT0282_A1_001</t>
  </si>
  <si>
    <t>Group 1 (stage 4 renal impairment ): romosozumab 210 mg</t>
  </si>
  <si>
    <t>Participants with stage 4 renal impairment (defined as an estimated glomerular filtration rate [egfr] 15 to 29 ml/min/1.73 m2) received a single subcutaneous injection of 210 mg romosozumab on day 1</t>
  </si>
  <si>
    <t>Romosozumab: 210 mg sc on day 1</t>
  </si>
  <si>
    <t>INCLUSION CRITERIA - ALL SUBJECTS :
• Males or females &gt;= 50 years of age
• Body weight &gt;= 45 and &lt;= 110 kg
• Willing to adhere to calcium and vitamin D supplementation requirements
• Females must be of non-reproductive potential
INCLUSION CRITERIA - SUBJECTS WITH RENAL IMPAIRMENT (GROUPS 1 AND 2):
• Group 1 - Stage 4 RI (estimated glomerular filtration rate (eGFR) 15-29 mL/min/1.73 m2)
• Group 2 - End stage renal disease requiring hemodialysis
INCLUSION CRITERIA - HEALTHY SUBJECTS (GROUP 3):
• Renal function defined as an estimated glomerular filtration rate (eGFR) &gt;= 80 mL/min/1.73 m2</t>
  </si>
  <si>
    <t>Electrochemiluminescent immunoassay, Non-cell-based competitive binding bioassay</t>
  </si>
  <si>
    <t>Injection site pruritus (Frequency Threshold 5%): 0</t>
  </si>
  <si>
    <t>1. Number of Participants With Adverse Events [ Time Frame: From the first dose of study drug up to day 85 ]
2. Number of Participants Who Developed Anti-Romosozumab Antibodies [ Time Frame: Baseline and day 85 ]
3. Albumin-Adjusted Serum Calcium Concentrations by Visit [ Time Frame: Baseline, days 8, 15, 22, 29, 43, 57, and 85/end of study visit ]
4. Intact Parathyroid Hormone (iPTH)Concentrations by Visit [ Time Frame: Baseline, days 8, 15, 22, 29, 43, 57, and 85/end of study visit ]</t>
  </si>
  <si>
    <t>CT0282_A2_001</t>
  </si>
  <si>
    <t>Group 2 (end stage renal disease requiring hemodialysis ): romosozumab 210 mg</t>
  </si>
  <si>
    <t>Participants with end stage renal disease (esrd) requiring hemodialysis received a single subcutaneous injection of 210 mg romosozumab on day 1</t>
  </si>
  <si>
    <t>Injection site pruritus (Frequency Threshold 5%): 12.5</t>
  </si>
  <si>
    <t>CT0282_A3_001</t>
  </si>
  <si>
    <t>Group 3 (healthy subjects ): romosozumab 210 mg</t>
  </si>
  <si>
    <t>Healthy participants (egfr &gt;= 80 ml/min/1.73 m2) received a single subcutaneous injection of 210 mg romosozumab on day 1</t>
  </si>
  <si>
    <t>CT0283</t>
  </si>
  <si>
    <t>NCT01843374</t>
  </si>
  <si>
    <t>CT0283_A1_001</t>
  </si>
  <si>
    <t>Experimental: tremelimumab</t>
  </si>
  <si>
    <t>Tremelimumab is to be administered as an iv solution, followed by observation</t>
  </si>
  <si>
    <t>Tremelimumab: 10 mg/kg iv</t>
  </si>
  <si>
    <t>Unresectable Pleural Or Peritoneal Malignant Mesothelioma</t>
  </si>
  <si>
    <t>Histologically and/or cytologically confirmed pleural or peritoneal malignant mesothelioma;
Disease not amenable to curative surgery;
Age 18 and over at the time of consent;
ECOG Performance status 0-1;
Progressed after previous receipt of 1-2 prior systemic treatments for advanced disease that included a first-line pemetrexed (or anti-folate)-based regimen in combination with platinum agent.
Recovered from all toxicities associated with prior treatment, to acceptable baseline status, or a NCI CTCAE Grade of 0 or 1, except for toxicities not considered a safety risk, 
Measurable diseaseby modified RECIST for pleural mesothelioma or RECIST v1.1 for peritoneal mesothelioma; 
Adequate bone marrow, hepatic, and renal function determined within 14 days prior to randomization defined as: 
Negative screening test results for human immunodeficiency virus (HIV), hepatitis A, B and C. 
Written informed consent and any locally required authorization (eg, HIPAA in the USA, EU 1.Data Privacy Directive authorization in the EU) obtained from the subject/legal representative prior to performing any protocol- related procedures, including screening evaluations; 
Females of childbearing potential who are sexually active with a nonsterilized male partner must use a highly effective method of contraception for 28 days prior to the first dose of investigational product, and must agree to continue using such precautions for 6 months after the final dose of investigational product; cessation of contraception after this point should be discussed with a responsible physician. 2. Nonsterilized males who are sexually active with a female partner of childbearing potential must use a highly effective method of contraception from Days 1 through 90 post last dose. In addition, they must refrain from sperm donation for 90 days after the final dose of investigational product</t>
  </si>
  <si>
    <t>Overall Survival (OS) [ Time Frame: 3 years. ]</t>
  </si>
  <si>
    <t>CT0283_A2_001</t>
  </si>
  <si>
    <t>Placebo is to be administered as an iv solution, followed by observation</t>
  </si>
  <si>
    <t>Placebo: iv</t>
  </si>
  <si>
    <t>CT0355</t>
  </si>
  <si>
    <t>NCT02155660</t>
  </si>
  <si>
    <t>CT0355_A2_001</t>
  </si>
  <si>
    <t>Experimental: benralizumab 30 mg q8w</t>
  </si>
  <si>
    <t>Benralizumab 30 mg administered subcutaneously once every 8 weeks on study week 0 until study week 48 inclusive</t>
  </si>
  <si>
    <t>Benralizumab 30 mg sc q8w till week 48</t>
  </si>
  <si>
    <t>Informed consent
Subjects 40-85 y.o
Moderate to very severe COPD with Post Bronchodilator (BD) FEV1&gt;20% and &lt;=65%
--&gt;=2 moderate or &gt;=1 severe COPD exacerbation(s) required treatment or hospitalization within 2-52 weeks prior to Visit1
Modified Medical Research Council (mMRC) score &gt;=1 at Visit 1
Treatment with double or triple therapy throughout the year prior to Visit 1, constant 2 weeks prior to Visit 1
Tobacco history of &gt;=10 pack-years
Women of childbearing potential must use a highly effective form of birth control from Visit 1 until 16 weeks after their last dose, and negative serum pregnancy test result at Visit 1
Male subjects who are sexually active must be surgically sterile one year prior to Visit 1 or use an adequate method of contraception from the first Investigational Product (IP) dose until 16 weeks after their last dose
Compliance with maintenance therapy during run-in &gt;=70%
Blood eosinophils due to subject's stratification and cap for blood eosinophil levels.When any eosinophil cohort is full, subjects in the completed cohort will not be randomised and will be withdrawn from the study</t>
  </si>
  <si>
    <t>Only baseline</t>
  </si>
  <si>
    <t>1) Annual COPD Exacerbation Rate Over 56 Weeks Treatment Comparison for Patients With Baseline EOS&gt;=220/uL [ Time Frame: Immediately following the first IP dose through week 56 ]</t>
  </si>
  <si>
    <t>CT0284</t>
  </si>
  <si>
    <t>NCT01855789</t>
  </si>
  <si>
    <t>CT0284_A1_002</t>
  </si>
  <si>
    <t>Experimental: tocilizumab + methotrexate</t>
  </si>
  <si>
    <t>Trearment period: post baseline</t>
  </si>
  <si>
    <t>All enrolled participants received tocilizumab (tocilizumab) at a dose of 162 milligrams (mg) via subcutaneous (sc) injection weekly (qw; if body weight was greater than or equal to [&gt;/=] 100 kilograms [kg]) or every 2 weeks (q2w; if body weight was less than [&lt;] 100 kg) along with methotrexate (mtx) at a stable dose (15 mg to 25 mg per week) in an open-label manner orally for 24 weeks. participants, who achieved a disease activity score based on 28 joints (das28) less than or equal to (&lt;/=) 3.2 at week 24, were randomized and received double-blind treatment according to the arm in which they were randomized (tocilizumab + mtx or tocilizumab + pbo [placebo]) up to week 52. participants who did not achieve a das28 score &lt;/=3.2 at week 24 continued the same treatment in a non-randomized open-label manner up to week 52</t>
  </si>
  <si>
    <t>Tocilizumab 162 mg sc along with methotrexate 15 mg to 25 mg per week in an open-label manner orally for 24 weeks</t>
  </si>
  <si>
    <t>Ages Eligible for Study: 18 Years and older (Adult, Older Adult)
Body weight &lt;/=150 kg
Active moderate to severe rheumatoid arthritis (DAS28 &gt;/=4.4) according to the revised 1987 ACR criteria at screening and baseline (prior to treatment on Day 1)
Currently receiving oral MTX for at least 24 weeks and on a stable oral dose of at least 15 mg/week for at least 6 weeks prior to treatment (Day 1), with the following exception: a stable dose of at least 10 mg/week is allowed for participants with a body weight &lt;50 kg or calculated glomerular filtration rate (or creatinine clearance) &lt;60 milliliters per minute (mL/min)
History of parenteral (SC or intramuscular [IM]) MTX is allowed, but not within 6 weeks prior to treatment (Day 1). Participants must not have a documented, clinically significant intolerance to oral MTX and must be receiving oral MTX at a dose of 15 mg/week for at least 6 weeks prior to treatment (Day 1)
Participants who have received one prior anti-tumor necrosis factor (TNF) must have discontinued etanercept, infliximab, certolizumab, adalimumab, or golimumab for at least 6 months prior to screening
Oral corticosteroids must have been &lt;/=10 mg/day prednisone (or equivalent) and stable for at least 25 out of 28 days prior to treatment (Day 1)
Participants receiving treatment on an outpatient basis</t>
  </si>
  <si>
    <t>Percentage of participants with positive results for ATA against Tocilizumab at Baseline and at any of the post-baseline assessment time-points was reported. Participants positive at any post-baseline time points were participants who had no positivity at baseline for the same assay</t>
  </si>
  <si>
    <t>Drug Hypersensitivity: 0.14</t>
  </si>
  <si>
    <t>Change From Week 24 in Disease Activity Score Based on 28 Joints (DAS28) Score at Week 40 [ Time Frame: Week 24, Week 40 ]</t>
  </si>
  <si>
    <t>CT0285</t>
  </si>
  <si>
    <t>NCT01868035</t>
  </si>
  <si>
    <t>CT0285_A1_001</t>
  </si>
  <si>
    <t>Experimental: tst/iodine i-131 tst</t>
  </si>
  <si>
    <t>Participants received an infusion of 450 milligrams (mg) of unlabeled anti-b1 antibody of tositumomab (tst) over the course of 60 minutes, followed by a 30 minute infusion (including a 10 minute flush) of 35 mg anti-b1 antibody of tst labelled with 5 miillicuries (5 mci) of iodine-131</t>
  </si>
  <si>
    <t>Tositumomab 450 mg over 30 min
tositumomab 35 mg over 30 min
iodine-131 5 miillicuries (5 mci)</t>
  </si>
  <si>
    <t>male or female subjects age 18 to 80 years, inclusive, with any International Prognostic Index score; treated with 6 or more cycles of first-line CHOP chemotherapy and achieved a PR, CRu, or CR
de novo diffuse large B-cell NHL according to the REAL classification; Ann Arbor stage III, stage IV, or bulky stage II disease (any mass ≥10 cm in diameter)
less than an average of 25% of the intratrabecular marrow space involved by NHL in bilateral bone marrow biopsy specimens or &lt;10% involvement with NHL from unilateral bone marrow biopsy; tumor tissue expressing the CD20 antigen
&gt;=60% performance status on the Karnofsky Performance Scale and an anticipated survival of at least 3 months
absolute neutrophil count (ANC) &gt;=1500 cells/mm3 and platelet count &gt;=100,000/mm3
adquate renal function (serum creatinine &lt;1.5 × upper limit of normal [ULN]) and hepatic function (total bilirubin &lt;=2.0 × ULN and aspartate aminotransferase &lt;5 × ULN)</t>
  </si>
  <si>
    <t>The number of participants who developed human anti-murine (mouse) anibodies (HAMA) after treatment was measured</t>
  </si>
  <si>
    <t>Number of Participants With the Indicated Grade 4 Hematology Toxicities Following Iodine-131 Anti-B1 Antibody [ Time Frame: From Baseline until Week 25 and follow-up (up to 130 months) ]</t>
  </si>
  <si>
    <t>CT0551</t>
  </si>
  <si>
    <t>NCT03344640</t>
  </si>
  <si>
    <t>CT0551_A2_002</t>
  </si>
  <si>
    <t>Treatment period-day 1</t>
  </si>
  <si>
    <t>Placebo to match secukinumab (ain457) subcutaneously for 12 weeks</t>
  </si>
  <si>
    <t>Placebo to match secukinumab (ain457) sc for 12 weeks</t>
  </si>
  <si>
    <t>Tendinopathy</t>
  </si>
  <si>
    <t>Male or non-pregnant, non-lactating female patients 18 to 65 years of age at randomization
Presence of unilateral rotator cuff tendinopathy with:
Symptoms present &gt;=6 weeks, but &lt;12 months prior to randomization
Tendinopathy with no more than a 50% tear as established by ultrasound at screening (historic data acceptable if not older than 3 months) and MRI at baseline: Sein MRI tendinopathy scoring system grade I-III; with no tear or partial tear [maximum 50% tendon thickness (Bauer tendon thickness score maximum 2); AP length maximum 10 mm (Bauer tendon length score max 2)]. Maximum 50% of patients with partial tear
Pain in the affected shoulder (at rest or on movement) on at least 3 days out of 7 days in the past week prior to baseline and a score of &gt;=4 out of 10 on a VAS pain scale
Positive 'Painful Arc Test' on examination and/or nightly pain in the affected shoulder on at least 4 out of 7 days in the past week prior to baseline
The rotator-cuff tendinopathy must have been refractory to standard treatment, including NSAIDs and physiotherapy</t>
  </si>
  <si>
    <t>MSD assay</t>
  </si>
  <si>
    <t>1. The Western Ontario Rotator Cuff (WORC) Patient Reported Outcome (PRO) Score at Week 14 in All Patients - Statistical Analysis Results of Total WORC Scores at Week 14 [ Time Frame: Week 14 (Day 99) ]</t>
  </si>
  <si>
    <t>CT0237_A2_002</t>
  </si>
  <si>
    <t>CT0286_A1_002</t>
  </si>
  <si>
    <t>Post baseline</t>
  </si>
  <si>
    <t>Monotherapy with lebrikizumab at a dose of 250 mg administered via sc once every 4 weeks. lebrikizumab at a dose of 250 mg administered via sc injection once every 4 weeks</t>
  </si>
  <si>
    <t>CT0286_A2_002</t>
  </si>
  <si>
    <t>Experimental: combination therapy (cohort b): lebrikizumab + pirfenidone</t>
  </si>
  <si>
    <t>Participants received pirfenidone at a stable dose of 2403 mg per day (three 267 mg capsules three times a day [9 capsules daily] for a total of 2403 mg/day) or at mtd administered orally along with lebrikizumab at a dose of 250 mg administered via sc injection once every 4 weeks up to 52 weeks during the placebo-controlled treatment period</t>
  </si>
  <si>
    <t>Pirfenidone 2403 mg per day oral + lebrikizumab 250mg sc once every 4 weeks</t>
  </si>
  <si>
    <t>CT0287</t>
  </si>
  <si>
    <t>NCT01890109</t>
  </si>
  <si>
    <t>CT0287_A1_001</t>
  </si>
  <si>
    <t>Participants received a single dose of placebo administered by subcutaneous injection</t>
  </si>
  <si>
    <t>Single dose of placebo administered by sc</t>
  </si>
  <si>
    <t>Vasomotor Symptoms; Hot Flashes</t>
  </si>
  <si>
    <t>Female subjects with hot flashes associated with menopause between 45 and 65 years of age, inclusive, with no history or evidence of clinically relevant medical disorders as determined by the investigator in consultation with the Amgen physician</t>
  </si>
  <si>
    <t>Two validated assays were used to detect the presence of anti-erenumab antibodies. First, an electrochemiluminescent (ECL) bridging immunoassay was used to detect antibodies capable of binding erenumab. Second, a cell based bioassay was used to test positive binding antibody samples for neutralizing activity against erenumab</t>
  </si>
  <si>
    <t>Ratio of Week 4 to Baseline Average Number of Daily Moderate to Severe Hot Flashes [ Time Frame: Baseline (days -7 to day 1 predose) and week 4 (days 21 to 27) ]</t>
  </si>
  <si>
    <t>CT0287_A2_001</t>
  </si>
  <si>
    <t>Experimental: erenumab</t>
  </si>
  <si>
    <t>Participants received a single dose of 70 mg erenumab administered by subcutaneous injection</t>
  </si>
  <si>
    <t>Single dose of 70 mg erenumab administered by sc</t>
  </si>
  <si>
    <t>CT0288</t>
  </si>
  <si>
    <t>NCT01904279</t>
  </si>
  <si>
    <t>CT0288_A1_001</t>
  </si>
  <si>
    <t>Experimental: tocilizumab sc 162 mg q3w</t>
  </si>
  <si>
    <t>Participants with body weight less than (&lt;) 30 kilograms (kg) were administered 162 milligrams (mg) of tocilizumab as an subcutaneous (sc) injection every 3 weeks (q3w) for 52 weeks</t>
  </si>
  <si>
    <t>Tocilizumab 162 mg q3w sc</t>
  </si>
  <si>
    <t>Ages 1 year (12 years for participants in Russia) up to and including 17 years at screening
Diagnosis of pJIA according to International League of Associations for Rheumatology classification
Rheumatoid factor (RF)-positive pJIA
RF-negative pJIA
Extended oligoarticular JIA with a polyarticular course
History of inadequate clinical response (in the opinion of the treating physician) to or inability to tolerate methotrexate (MTX)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Participants participating in the study may be either naive to Tocilizumab therapy or may be switching from IV to SC. The total number of participants switching from IV Tocilizumab must account for no more than 50 percent (%) of the total participant number. To account for the baseline Tocilizumab concentrations in these participants, information on the last 4 IV Tocilizumab infusions prior to baseline will be collected
Concurrent treatment with disease-modifying antirheumatic drugs (DMARDs) (including MTX), nonsteroidal anti-inflammatory drugs (NSAIDs), and oral corticosteroids are permitted at the discretion of the investigator
Females of childbearing potential and non-sterile males with female partner of childbearing potential must agree to use effective contraception as defined by protocol</t>
  </si>
  <si>
    <t>Injection Site Erythema (Threshold 5%): 14.81
Injection Site Pain (Threshold 5%): 0
Injection Site Pruritus (Threshold 5%): 0
Injection Site Swelling (Threshold 5%): 3.7</t>
  </si>
  <si>
    <t>1) Minimum Serum Concentration (Cmin) of Tocilizumab at Steady State [ Time Frame: Pre-dose (Hour 0) up to 2520 hours post Day 1 dose (detailed timeframe is provided in outcome description section)]
2) Area Under the Curve at Steady-state Over a 12-week Interval (AUC12weeks) of Tocilizumab Treatment [ Time Frame: Pre-dose (Hour 0) up to 2016 hours post Day 1 dose (detailed timeframe is provided in outcome description section)]
3) Maximum Serum Concentration (Cmax) of Tocilizumab at Steady State [ Time Frame: Pre-dose (Hour 0) up to 2520 hours post Day 1 dose (detailed timeframe is provided in outcome description section)]</t>
  </si>
  <si>
    <t>CT0288_A2_001</t>
  </si>
  <si>
    <t>Experimental: tocilizumab sc 162 mg q2w</t>
  </si>
  <si>
    <t>Participants with body weight greater than or equal to (&gt;/=) 30 kg were administered 162 mg of tocilizumab as an sc injection every 2 weeks (q2w) for 52 weeks</t>
  </si>
  <si>
    <t>Tocilizumab 162 mg q2w sc</t>
  </si>
  <si>
    <t>Injection Site Erythema (Threshold 5%): 24
Injection Site Pain (Threshold 5%): 8
Injection Site Pruritus (Threshold 5%): 8
Injection Site Swelling (Threshold 5%): 8</t>
  </si>
  <si>
    <t>CT0291_A2_001</t>
  </si>
  <si>
    <t>Benralizumab 30 mg administered subcutaneously every 8 weeks on study week 0 until study week 44 inclusive</t>
  </si>
  <si>
    <t>Benralizumab 30 mg sc q8w till week 44</t>
  </si>
  <si>
    <t>CT0443_A1_001</t>
  </si>
  <si>
    <t>Experimental: atezo-g-benda (safety run-in and expansion phases)</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</si>
  <si>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bendamustine will be administered at a dose of 90 milligrams per square meter (mg/m2) iv on days 1 and 2 of cycles 1-6,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t>
  </si>
  <si>
    <t>Atezolizumab 840 mg iv
bendamustine 90 mg/m2 iv
obinutuzumab 1000 mg iv</t>
  </si>
  <si>
    <t>Bendamustine, Obinutuzumab</t>
  </si>
  <si>
    <t>CT0443_A1_005</t>
  </si>
  <si>
    <t>Treatment period- induction cycle 1 day 1</t>
  </si>
  <si>
    <t>CT0289</t>
  </si>
  <si>
    <t>NCT01914757</t>
  </si>
  <si>
    <t>CT0289_A1_004</t>
  </si>
  <si>
    <t>Treatment period + follow-up (week 1 to 60)</t>
  </si>
  <si>
    <t>Benralizumab 30 mg administered subcutaneously every 4 weeks on study week 0 until study week 52 inclusive</t>
  </si>
  <si>
    <t>Benralizumab 30 mg sc q4w till week 52</t>
  </si>
  <si>
    <t>Provision of informed consent prior to any study specific procedures
Female and male aged 12 to 75 years, inclusively, at the time of Visit 1
History of physician-diagnosed asthma requiring treatment with medium-to-high dose ICS (&gt;250µg fluticasone dry powder formulation equivalents total daily dose) and a LABA, for at least 12 months prior to Visit 1
Documented treatment with ICS and LABA for at least 3 months prior to Visit 1 with or without oral corticosteroids and additional asthma controllers. The ICS and LABA can be parts of a combination product or given by separate inhalers. The ICS dose must be greater than or equal to 500 μg/day fluticasone propionate dry powder formulation or equivalent daily. For ICS/LABA combination preparations, the mid-strength approved maintenance dose in the local country will meet this ICS criterion</t>
  </si>
  <si>
    <t>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t>
  </si>
  <si>
    <t>1) Annual Asthma Exacerbation Rate in Adult and Adolescent Patients With Uncontrolled Asthma for Patients With Baseline Eosinophils &gt;=300/uL [ Time Frame: Immediately following the first administration of study drug through Study Week 56. ]</t>
  </si>
  <si>
    <t>CT0289_A2_004</t>
  </si>
  <si>
    <t>Benralizumab 30 mg administered subcutaneously every 8 weeks on study week 0 until study week 52 inclusive</t>
  </si>
  <si>
    <t>Benralizumab 30 mg sc q8w till week 52</t>
  </si>
  <si>
    <t>CT0289_A3_004</t>
  </si>
  <si>
    <t>Placebo administered subcutaneously every 4 weeks on study week 0 until study week 52 inclusive</t>
  </si>
  <si>
    <t>Placebo sc till week 52</t>
  </si>
  <si>
    <t>CT0355_A3_001</t>
  </si>
  <si>
    <t>Experimental: benralizumab 100 mg q8w</t>
  </si>
  <si>
    <t>Benralizumab 100 mg administered subcutaneously once every 8 weeks on study week 0 until study week 48 inclusive</t>
  </si>
  <si>
    <t>Benralizumab 100 mg sc q8w till week 48</t>
  </si>
  <si>
    <t>CT0355_A1_001</t>
  </si>
  <si>
    <t>Experimental: benralizumab 10 mg q8w</t>
  </si>
  <si>
    <t>Benralizumab 10 mg administered subcutaneously once every 8 weeks on study week 0 until study week 48 inclusive</t>
  </si>
  <si>
    <t>Benralizumab 10 mg sc q8w till week 48</t>
  </si>
  <si>
    <t>CT0290</t>
  </si>
  <si>
    <t>NCT01920568</t>
  </si>
  <si>
    <t>CT0290_A1_002</t>
  </si>
  <si>
    <t>Experimental: denosumab 120 mg</t>
  </si>
  <si>
    <t>Treatment period (week 25)</t>
  </si>
  <si>
    <t>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t>
  </si>
  <si>
    <t>Denosumab 120 mg sc for max 13 dose
placebo iv q4w upto 49 week</t>
  </si>
  <si>
    <t>Bone Fractures</t>
  </si>
  <si>
    <t>Elemental Calcium
Vitamin D</t>
  </si>
  <si>
    <t>Subject understands the nature and purpose of this study and the study procedures, which have been explained by the Investigator or delegate, and subject has signed the written informed consent for the overall study. The subject must sign a separate written informed consent to be eligible for enrolment in the pharmacokinetic substudy.
Adult (aged &gt;=18 years) of Asian ancestry with a histologically or cytologically confirmed solid tumor. In addition, subjects who are enrolled at a center in mainland China or at an SFDA-certified center in Hong Kong including the approximately 33 subjects in the pharmacokinetic substudy must be of Chinese race, ancestry, or heritage. Subjects enrolled in other regions or countries, such as Taiwan and Singapore, or at a non-SFDA-certified center in Hong Kong, are not required to be of Chinese race or ancestry.
Current or prior documented radiographic evidence (i.e., x-ray, computer tomography [CT], or magnetic resonance imaging [MRI]) of at least 1 bone metastasis.
Female subjects of childbearing potential must have a negative serum or urine pregnancy test within 7 days of first dose of study treatment and agree to use effective contraception, as defined below, during the study and for 6 months after end of study treatment. Women who report having a pregnancy during this study will be followed for birth outcomes. GSK acceptable contraceptive methods, when used consistently and in accordance with both the product label and the instructions of the physician, are as follows: An intrauterine device or intrauterine system with a documented failure rate of less than 1% per year; Male partner sterilization prior to the female subject's enrollment and the male is the sole sexual partner for that subject; the information on the male sterility can come from the site personnel's review of subject's medical records; medical examination of the subject and/or semen analysis; or interview with the subject on his medical history; complete abstinence from sexual intercourse for 14 days prior to first dose of study treatment, through the dosing period, and for at least 7 months after the last dose of study treatment; double-barrier contraception: male condom combined with a female diaphragm, either with or without a vaginal spermicide (foam, gel, film, cream, or suppository); implants of levonorgestrel or etonogestrel where not contraindicated for this patient population or per local practice; injectable progesterone where not contraindicated for this patient population or per local practice; percutaneous contraceptive patches where not contraindicated for this patient population or per local practice; Oral contraceptives (either combined or progesterone only) where not contraindicated for this patient population or per local practice. Females of child bearing potential who do not have male partners as part of their preferred and usual lifestyle are not required to use contraception.
Eastern Cooperative Oncology Group (ECOG) performance status of 0, 1, or 2 (refer protocol for details).
Adequate baseline organ function as defined by the following criteria: Serum aspartate aminotransferase (AST) &lt;=2.0 x upper limit of normal (ULN); Serum alanine aminotransferase (ALT) &lt;=2.0 x ULN; Serum total bilirubin &lt;=1.0 x ULN; creatinine clearance (calculated using the Cockcroft-Gault formula) &gt;=30 milliliter per minute (mL/min); serum calcium or albumin-adjusted serum calcium &gt;=2.0 millimole per liter (mmol/L) (8.0 mg/dL) and &lt;=2.9 mmol/L (11.5 miligram per deciliter [mg/dL]). Subjects must not have taken supplemental calcium for at least 8 hours prior to collection of the blood sample for screening serum calcium determination.
Life expectancy of at least 6 months, in the opinion of the Investigator</t>
  </si>
  <si>
    <t>Percent Change (Chg) From Baseline (BL) to Week (Wk)13 in Urinary Amino-terminal Cross-linking Telopeptide of Type I Collagen Corrected for Urine Creatinine (uNTx/uCr) [ Time Frame: Baseline (BL) and Week (Wk) 13 ]</t>
  </si>
  <si>
    <t>CT0290_A2_002</t>
  </si>
  <si>
    <t>Experimental: zoledronic acid 4 mg (therapeutic naïve control)</t>
  </si>
  <si>
    <t>Participants received zoledronic acid 4 mg as iv infusion over a minimum of 15 minutes for a maximum of 13 doses and placebo as sc once every 4 weeks up to 49 weeks. participants also received daily oral supplementation of &gt;= 500 mg elemental calcium and &gt;=400 iu of vitamin d</t>
  </si>
  <si>
    <t>Zoledronic acid 4 mg iv max 13 dose
placebo sc q4w upto 49 week</t>
  </si>
  <si>
    <t>CT0290_A1_003</t>
  </si>
  <si>
    <t>Treatment period (week 53)</t>
  </si>
  <si>
    <t>CT0290_A2_003</t>
  </si>
  <si>
    <t>CT0256_A2_001</t>
  </si>
  <si>
    <t>CT0411_A2_003</t>
  </si>
  <si>
    <t>CT0562</t>
  </si>
  <si>
    <t>NCT03434379</t>
  </si>
  <si>
    <t>CT0562_A1_001</t>
  </si>
  <si>
    <t>Global period: baseline</t>
  </si>
  <si>
    <t>Participants in the global population received atezolizumab + bevacizumab until unacceptable toxicity or loss of clinical benefit as determined by the investigator</t>
  </si>
  <si>
    <t>Atezolizumab: 1200 mg iv on day 1 of each 21 day cycle
bevacizumab: 15 mg/kg iv on day 1 of each 21 day cycle</t>
  </si>
  <si>
    <t>Carcinoma, Hepatocellular</t>
  </si>
  <si>
    <t>• Ages Eligible for Study: 18 Years and older (Adult, Older Adult)
• Locally advanced or metastatic and/or unresectable Hepatocellular Carcinoma (HCC)
• No prior systemic therapy for HCC. Previous use of herbal therapies/traditional Chinese medicines with anti-cancer activity included in the label is allowed, • provided that these medications are discontinued prior to randomization
• At least one measurable untreated lesion
• ECOG Performance Status of 0 or 1
• Adequate hematologic and end-organ function
• For women of childbearing potential: agreement to remain abstinent
• For men: agreement to remain abstinent
• Child-Pugh class A</t>
  </si>
  <si>
    <t>1. Overall Survival (OS) in the Global Population [ Time Frame: From randomization to death from any cause up to the clinical cut off date (CCOD) of 29Aug2019 (up to approximately 18 months) and 31Aug2020 (up to approximately 30 months) ]
2. Progression Free Survival by Independent Review Facility-Assessment (PFS-IRF) Per Response Evaluation Criteria in Solid Tumors (RECIST) v1.1 in the Global Population [ Time Frame: Randomization to the first occurrence of disease progression or death from any cause up to CCOD of 29Aug2019 (up to approximately 18 months) ]
3. Overall Survival (OS) in the China Population [ Time Frame: From randomization to death from any cause up to the clinical cut off date (CCOD) of 29Aug2019 (up to approximately 18 months) and 31Aug2020 (up to approximately 30 months) ]
4. PFS-IRF Per RECIST v1.1 in the China Population [ Time Frame: Randomization to the first occurrence of disease progression or death from any cause up to CCOD of 29Aug2019 (up to approximately 18 months) ]</t>
  </si>
  <si>
    <t>CT0291_A1_002</t>
  </si>
  <si>
    <t>Treatment period + follow-up (week 1 to 48)</t>
  </si>
  <si>
    <t>Benralizumab 30 mg administered subcutaneously every 4 weeks on study week 0 until study week 44 inclusive</t>
  </si>
  <si>
    <t>Benralizumab 30 mg sc q4w till week 44</t>
  </si>
  <si>
    <t>treatment emergent ADA</t>
  </si>
  <si>
    <t>CT0291_A2_002</t>
  </si>
  <si>
    <t>CT0291_A3_002</t>
  </si>
  <si>
    <t>CT0292</t>
  </si>
  <si>
    <t>NCT01929226</t>
  </si>
  <si>
    <t>CT0292_A1_001</t>
  </si>
  <si>
    <t>Anti-Obiltoxaximab Antibodies</t>
  </si>
  <si>
    <t>Experimental: obiltoxaximab</t>
  </si>
  <si>
    <t>Participants were administered a single intravenous (iv) infusion of 16 mg/kg eti-204 in 0.9% sterile sodium chloride in a total volume of 250 ml over 90 minutes</t>
  </si>
  <si>
    <t>Eti-204 16 mg/kg iv over 90 minutes on day 1</t>
  </si>
  <si>
    <t>Inhalational Anthrax</t>
  </si>
  <si>
    <t>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</si>
  <si>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t>
  </si>
  <si>
    <t>Infusion site erythema: 0 (Frequency Threshold for Reporting Other Adverse Events 2.0%)</t>
  </si>
  <si>
    <t>Number of Participants Who Experienced Adverse Events [ Time Frame: Up to 71 days or 101 days (30 days after the final study visit) for subjects with ongoing adverse events at the final study visit, for each group. ]</t>
  </si>
  <si>
    <t>CT0292_A2_001</t>
  </si>
  <si>
    <t>Participants were administered a single intravenous (iv) infusion of eti-204 placebo in 0.9% sterile sodium chloride in a total volume of 250 ml over 90 minutes</t>
  </si>
  <si>
    <t>Eti-204-placebo iv over 90 minutes on day 1</t>
  </si>
  <si>
    <t>Infusion site erythema: 2.86 (Frequency Threshold for Reporting Other Adverse Events 2.0%)</t>
  </si>
  <si>
    <t>CT0293</t>
  </si>
  <si>
    <t>NCT01932242</t>
  </si>
  <si>
    <t>CT0293_A1_001</t>
  </si>
  <si>
    <t>Experimental: obiltoxaximab sequence a</t>
  </si>
  <si>
    <t>An intravenous dose of 16 mg/kg eti-204 infused over 90 minutes on days 1 and 14 and an intravenous dose of eti-204-placebo infused over 90 minutes on day 120
placebo: placebo for eti-204</t>
  </si>
  <si>
    <t>Eti-204 on days 1 and 14 and placebo on day 120</t>
  </si>
  <si>
    <t>1. Females or males &gt;= 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6. Males must agree to practice abstinence or use a condom with spermicide and refrain from sperm donation during the study and for 30 days after the final study visit
7. Provide written informed consent
8. Willing to comply with study restrictions</t>
  </si>
  <si>
    <t>Infusion site swelling (Threshold Frequency 5%): 8.57
Infusion site erythema (Threshold Frequency 5%): 11.43
Infusion site pain (Threshold Frequency 5%): 5.71</t>
  </si>
  <si>
    <t>Number of Participants Who Experienced Adverse Events [ Time Frame: Up to 191 days or 221 days (30 days after the final study visit) for subjects with ongoing adverse events at the final study visit, for each arm. ]</t>
  </si>
  <si>
    <t>CT0293_A2_001</t>
  </si>
  <si>
    <t>Experimental: obiltoxaximab sequence b</t>
  </si>
  <si>
    <t>An intravenous dose of 16 mg/kg eti-204 infused over 90 minutes on days 1 and 120 and an intravenous dose of eti-204-placebo infused over 90 minutes on day 14
placebo: placebo for eti-204</t>
  </si>
  <si>
    <t>Eti-204 on days 1 and 120 and placebo on day 14</t>
  </si>
  <si>
    <t>Infusion site swelling (Threshold Frequency 5%): 11.43
Infusion site erythema (Threshold Frequency 5%): 2.86
Infusion site pain (Threshold Frequency 5%): 5.71</t>
  </si>
  <si>
    <t>CT0294</t>
  </si>
  <si>
    <t>NCT01932437</t>
  </si>
  <si>
    <t>CT0294_A1_001</t>
  </si>
  <si>
    <t>Participants receving placebo</t>
  </si>
  <si>
    <t>Placebo im</t>
  </si>
  <si>
    <t>1. Females or males &gt;=18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 stimulating hormone level of &gt;40 mIU/mL at Screening;
5. Females who have undergone surgical sterilization, including hysterectomy, bilateral oophorectomy, bilateral salpingectomy, tubal ligation, or tubal essure;
6. Males must agree to practice abstinence or use a condom with spermicide and to refrain from sperm donation from Screening during the study and for 30 days after the final study visit;
7. Provide written informed consent;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</si>
  <si>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t>
  </si>
  <si>
    <t>Injection site pain: 22.22 (Frequency Threshold for Reporting Other Adverse Events 5%)</t>
  </si>
  <si>
    <t>Number of Participants Who Experienced Adverse Events [ Time Frame: Up to 71 (+/- 4) days or for 30 additional days after the final study visit for subjects with ongoing adverse events at the final scheduled study visit, for each group. ]</t>
  </si>
  <si>
    <t>CT0294_A2_001</t>
  </si>
  <si>
    <t>Experimental: 4 mg/kg obiltoxaximab im (cohort 1)</t>
  </si>
  <si>
    <t>3 subjects will receive an im dose of 4 mg/kg eti-204, administered as two injections with a maximum volume of 2 ml at each injection site
1 subject will receive an im dose of eti-204-placebo in an identical fashion</t>
  </si>
  <si>
    <t>Obiltoxaximab 4 mg/kg im</t>
  </si>
  <si>
    <t>Injection site pain: 33.33 (Frequency Threshold for Reporting Other Adverse Events 5%)</t>
  </si>
  <si>
    <t>CT0294_A3_001</t>
  </si>
  <si>
    <t>Experimental: 8 mg/kg obiltoxaximab im (cohort 2)</t>
  </si>
  <si>
    <t>6 subjects will receive an im dose of 8 mg/kg eti-204, administered as two injections with a maximum volume of 4 ml at each injection site
2 subjects will receive an im dose of eti-204-placebo in an identical fashion</t>
  </si>
  <si>
    <t>Obiltoxaximab 8 mg/kg im</t>
  </si>
  <si>
    <t>Injection site pain: 0 (Frequency Threshold for Reporting Other Adverse Events 5%)</t>
  </si>
  <si>
    <t>CT0294_A4_001</t>
  </si>
  <si>
    <t>Experimental: 16 mg/kg obiltoxaximab im (cohort 3)</t>
  </si>
  <si>
    <t>6 subjects will receive an im dose of 16 mg/kg eti-204, administered at four sites, with administration of 4 ml at one site and the remaining volume given in three additional injections with a maximum volume of 4 ml at each injection site
2 subjects will receive an im dose of eti-204-placebo in an identical fashion</t>
  </si>
  <si>
    <t>Obiltoxaximab 16 mg/kg im</t>
  </si>
  <si>
    <t>Injection site pain: 16.67 (Frequency Threshold for Reporting Other Adverse Events 5%)</t>
  </si>
  <si>
    <t>CT0294_A5_001</t>
  </si>
  <si>
    <t>Experimental: 20 mg/kg obiltoxaximab im (cohort 4)</t>
  </si>
  <si>
    <t>6 subjects will receive an im dose of 20 mg/kg eti-204, administered at up to five sites, with the injection volume distributed equally between injections and a maximum volume of 4 ml per injection site
2 subjects will receive an im dose of eti-204-placebo in an identical fashion</t>
  </si>
  <si>
    <t>Obiltoxaximab 20 mg/kg im</t>
  </si>
  <si>
    <t>CT0294_A6_001</t>
  </si>
  <si>
    <t>Experimental: 24 mg/kg obiltoxaximab im (cohort 5)</t>
  </si>
  <si>
    <t>6 subjects will receive an im dose of 24 mg/kg eti-204, administered at up to six sites, with administration of 5 ml at one site and the remaining volume given in up to five additional injections distributed equally with a maximum volume of 4 ml per injection site
2 subjects will receive an im dose of eti-204-placebo in an identical fashion</t>
  </si>
  <si>
    <t>Obiltoxaximab 24 mg/kg im</t>
  </si>
  <si>
    <t>CT0355_A4_001</t>
  </si>
  <si>
    <t>Placebo administered subcutaneously once every 8 weeks on study week 0 until study week 48 inclusive</t>
  </si>
  <si>
    <t>Placebo sc q8w till week 48</t>
  </si>
  <si>
    <t>CT0447</t>
  </si>
  <si>
    <t>NCT02611778</t>
  </si>
  <si>
    <t>CT0447_A2_001</t>
  </si>
  <si>
    <t>Active comparator: lucentis</t>
  </si>
  <si>
    <t>Patients received lucentis (ranibizumab) at a dose of 0.5mg (0.05ml of a 10mg/ml solution) as twelve monthly intravitreal injections</t>
  </si>
  <si>
    <t>Ranibizumab: 0.5mg (0.05ml of a 10mg/ml solution) as twelve monthly intravitreal injections</t>
  </si>
  <si>
    <t>Age Related Macular Degeneration</t>
  </si>
  <si>
    <t>Age &gt;= 50 years of either gender
Signed informed consent form must be obtained before any study-related procedure is performed
Willingness and ability to undertake all scheduled visits and assessments
Women must be postmenopausal or surgically sterile
Newly diagnosed, angiographically documented, primary active Choroidal Neovascularization (CNV) lesion secondary to age-related macular degeneration (AMD)
Sufficiently clear ocular media and adequate pupillary dilation to permit good quality ocular imaging
Best-corrected Visual Acuity (BCVA) in the study eye, determined by standardized Early Treatment Diabetic Retinopathy Study (ETDRS) testing, between 20/32 (0.63) and 20/100 (0.2) Snellen equivalent
Foveal Center Point (FCP) retinal thickness in at Screening &gt;= 350 um
BCVA in the fellow eye, determined by standardized ETDRS testing, at least 20/100 (0.2) Snellen equivalent</t>
  </si>
  <si>
    <t>Frequency of patients with anti-drug antibodies (ADAs) by scheduled eCRF visit</t>
  </si>
  <si>
    <t>Change From Baseline in Best Corrected Visual Acuity (BCVA) [Letters] After 8 Weeks [ Time Frame: Baseline and Week 8 ]</t>
  </si>
  <si>
    <t>CT0295_A1_003</t>
  </si>
  <si>
    <t>Treatment period ( week 12)</t>
  </si>
  <si>
    <t>CT0295_A1_004</t>
  </si>
  <si>
    <t>CT0295_A1_005</t>
  </si>
  <si>
    <t>CT0295_A1_006</t>
  </si>
  <si>
    <t>CT0295_A1_007</t>
  </si>
  <si>
    <t>CT0295_A1_008</t>
  </si>
  <si>
    <t>CT0295_A1_009</t>
  </si>
  <si>
    <t>CT0295_A1_010</t>
  </si>
  <si>
    <t>CT0295_A1_011</t>
  </si>
  <si>
    <t>Treatment period (week 60)</t>
  </si>
  <si>
    <t>CT0295_A1_012</t>
  </si>
  <si>
    <t>CT0291_A1_001</t>
  </si>
  <si>
    <t>CT0296_A1_002</t>
  </si>
  <si>
    <t>CT0296_A1_003</t>
  </si>
  <si>
    <t>CT0296_A1_004</t>
  </si>
  <si>
    <t>Treatment period- week 38</t>
  </si>
  <si>
    <t>CT0296_A1_005</t>
  </si>
  <si>
    <t>CT0296_A1_006</t>
  </si>
  <si>
    <t>Treatment period- 8 weeks after last dose (up to week 60)</t>
  </si>
  <si>
    <t>CT0296_A1_007</t>
  </si>
  <si>
    <t>Treatment period- early withdrawal (up to week 52)</t>
  </si>
  <si>
    <t>CT0296_A1_008</t>
  </si>
  <si>
    <t>Treatment period- follow-up visit 1</t>
  </si>
  <si>
    <t>CT0296_A1_009</t>
  </si>
  <si>
    <t>Treatment period- follow-up visit 2</t>
  </si>
  <si>
    <t>CT0296_A1_010</t>
  </si>
  <si>
    <t>Treatment period- follow-up visit 3</t>
  </si>
  <si>
    <t>CT0297</t>
  </si>
  <si>
    <t>NCT01943461</t>
  </si>
  <si>
    <t>CT0297_A1_002</t>
  </si>
  <si>
    <t>Experimental: dose-escalation cohort: avelumab 3 mg/kg</t>
  </si>
  <si>
    <t>Treatment period (persistent positive treatment emergent)</t>
  </si>
  <si>
    <t>Participants received intravenous infusion of avelumab over 1 hour duration at a dose of 3 milligrams per kilogram (mg/kg) once every 2 weeks in the dose-escalation cohort until disease progression, unacceptable toxicity or withdrawal from the study or study drug occurred</t>
  </si>
  <si>
    <t>Avelumab: 3 mg/kg iv over 1 hour duration once every 2 weeks</t>
  </si>
  <si>
    <t>Signed written informed consent
Male or female participants aged greater than or equal to (&gt;=) 20 years
For dose escalation part: Histologically or cytologically proven metastatic or locally advanced solid tumors, for which no standard therapy exists or standard therapy has failed
For expansion part:
Availability of fresh and archive tumor in formalin fixed paraffin embedded tissue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
Presence of at least 1 measurable lesion according to RECIST version 1.1
Participants should not have severe peritoneal metastases. The following criteria were applied:
No clinical ileus or subileus
No moderate-to-severe ascites (participants with ascites restricted to the perihepatic space or pelvic cavity)
Eastern Cooperative Oncology Group (ECOG) performance status of 0 to 1 at the trial entry and an estimated life expectancy of at least 3 months
Adequate hematological, hepatic and renal function as defined in the protocol
All participants must agree to use effective means of contraception with their partner from entry into the trial through 6 months after the last dose of avelumab</t>
  </si>
  <si>
    <t>Participants were considered as persistent positive if time between first and last positive result greater than or equal to [&gt;=] 16 weeks apart or a positive evaluation at the most recent visit. Number of participants with treatment-emergent positive HAHA were reported</t>
  </si>
  <si>
    <t>1. Dose-escalation Cohorts: Number of Participants With Dose Limiting Toxicities (DLTs) [ Time Frame: Baseline up to 3 weeks ]</t>
  </si>
  <si>
    <t>CT0297_A2_002</t>
  </si>
  <si>
    <t>Experimental: dose-escalation cohort: avelumab 10 mg/kg</t>
  </si>
  <si>
    <t>Participants received intravenous infusion of avelumab over 1 hour duration at a dose of 10 mg/kg once every 2 weeks in the dose-escalation cohort until disease progression, unacceptable toxicity or withdrawal from the study or study drug occurred</t>
  </si>
  <si>
    <t>Avelumab: 10 mg/kg iv over 1 hour duration once every 2 weeks</t>
  </si>
  <si>
    <t>CT0297_A3_002</t>
  </si>
  <si>
    <t>Experimental: dose-escalation cohort: avelumab 20 mg/kg</t>
  </si>
  <si>
    <t>Participants received intravenous infusion of avelumab over 1 hour duration at a dose of 20 mg/kg once every 2 weeks in the dose-escalation cohort until disease progression, unacceptable toxicity or withdrawal from the study or study drug occurred</t>
  </si>
  <si>
    <t>Avelumab: 20 mg/kg over 1 hour duration once every 2 weeks</t>
  </si>
  <si>
    <t>CT0653_A1_004</t>
  </si>
  <si>
    <t>CT0298</t>
  </si>
  <si>
    <t>NCT01951170</t>
  </si>
  <si>
    <t>CT0298_A1_002</t>
  </si>
  <si>
    <t>Follow up-week 32</t>
  </si>
  <si>
    <t>Participants were administered subcutaneous tocilizumab for the treatment of rheumatoid arthritis for 24 weeks.tocilizumab: 162 milligrams (mg) was administered subcutaneously once weekly for 24 weeks</t>
  </si>
  <si>
    <t>Adult patients at least 18 years of age
Patients with a diagnosis of active moderate to severe rheumatoid arthritis (RA)
Oral corticosteroids and nonsteroidal anti-inflammatory are permitted if on a stable dose regimen for &gt;/= 4 weeks prior baseline
Permitted non-biologic disease-modifying anti-rheumatic drugs (DMARDs) used alone or in combination are allowed if at a stable dose for at least 4 weeks prior to baseline
Receiving treatment on an outpatient basis, not including tocilizumab
Females of childbearing potential and males with female partners of childbearing potential may participate in this study only if using a reliable means of contraception for at least 5 months following the last dose tocilizumab
Previous or current treatment with methotrexate with an inadequate response to methotrexate, intolerance to methotrexate or treatment with methotrexate was considered as inappropriate
Evidence of one or more erosions in hands or feet assessed by X-ray attributable to RA or magnetic resonance imaging (MRI) of wrist of metacarpophalangeal (MCP) joints of dominant hand</t>
  </si>
  <si>
    <t>A confirmatory anti-tocilizumab antibody test was performed on positive screen samples. A confirmed positive test indicates the presence of tocilizumab antibodies</t>
  </si>
  <si>
    <t>Change From Baseline in Genant-modified Total Sharp Score (mTSS) [ Time Frame: From baseline to Week 24 ]</t>
  </si>
  <si>
    <t>CT0299</t>
  </si>
  <si>
    <t>NCT01952444</t>
  </si>
  <si>
    <t>CT0299_A1_001</t>
  </si>
  <si>
    <t>Experimental: obiltoxaximab (eti-204) + ciprofloxacin</t>
  </si>
  <si>
    <t>Participants received 16 mg/kg eti-2041 by iv infusion over 90 minutes</t>
  </si>
  <si>
    <t>Obiltoxaximab iv 16 mg/kg 90 minutes on day 1</t>
  </si>
  <si>
    <t>1. Females or males between 18 and 60 years of age
2. All females, regardless of childbearing potential, must have a negative serum beta human chorionic gonadotropin (beta-hCG) pregnancy test at Screening and Day -1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
4. Postmenopausal females, defined as females who have had amenorrhea for at least 12 months either naturally or following cessation of all exogenous hormonal treatments, and have a follicle-stimulating hormone (FSH) level of &gt; 40 mIU/mL at Screening
5. Females who have undergone surgical sterilization, including hysterectomy, bilateral oophorectomy, bilateral salpingectomy, tubal ligation, or tubal essure ≥ 3 months prior to Screening. Tubal essure requires radiological confirmation of occlusion of the fallopian tubes. Subjects who cannot provide documentation may participate if they agree to follow the methods of contraception specified in Inclusion Criterion #3
6. Males must agree to practice abstinence or use a condom with spermicide and refrain from sperm donation during the study and for 30 days after the final study visit. Note this does not apply to males who have undergone a vasectomy and can provide documentation of confirmatory sperm count 3 months post procedure.
7. Provide written informed consent
8. Willing to comply with study restrictions</t>
  </si>
  <si>
    <t>CT0299_A2_001</t>
  </si>
  <si>
    <t>Experimental: obiltoxaximab (eti-204)</t>
  </si>
  <si>
    <t>Participants received 16 mg/kg eti-204 by iv infusion over 90 minutes followed by iv infusion of 400 mg ciprofloxacin followed by oral ciprofloxacin (750 mg) every 12 hours on days 2-8 and a final dose on the morning of day 9</t>
  </si>
  <si>
    <t>Obiltoxaximab iv 16 mg/kg 90 minutes on day 1
followed by ciprofloxacin iv</t>
  </si>
  <si>
    <t>CT0300</t>
  </si>
  <si>
    <t>NCT01952574</t>
  </si>
  <si>
    <t>CT0300_A1_001</t>
  </si>
  <si>
    <t>Treatment period-double-blind treatment phase</t>
  </si>
  <si>
    <t>Participants received placebo on day 1 and at weeks 4 and 8 by subcutaneous injection in the double-blind treatment phase</t>
  </si>
  <si>
    <t>Placebo on day 1 and at weeks 4 and 8</t>
  </si>
  <si>
    <t>Migraine</t>
  </si>
  <si>
    <t>• History of migraine for more than12 months prior to screening
• Migraine frequency: &gt;= 4 and &lt;= 14 migraine days per month in each of the 3 months prior to screening and during baseline phase
• Headache frequency: &lt; 15 headache days per month (with &gt; 50% of the headache days being migraine days) in each of the 3 months prior to screening and during baseline phase
• Demonstrated at least 80% compliance with the eDiary during baseline phase
• Ages Eligible for Study: 18 Years to 60 Years (Adult)</t>
  </si>
  <si>
    <t>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t>
  </si>
  <si>
    <t>1. Change From Baseline in Monthly Migraine Days at Week 12 [ Time Frame: 4-week baseline phase and the last 4 weeks of the 12-week double-blind treatment phase ]
2. CHU Substudy: Number of Participants Who Self-administered a Full Dose, Partial Dose, or No Dose of Erenumab [ Time Frame: CHU substudy day 29 (week 4) and day 57 (week 8) ]</t>
  </si>
  <si>
    <t>CT0300_A2_001</t>
  </si>
  <si>
    <t>Experimental: erenumab 7 mg qm</t>
  </si>
  <si>
    <t>Participants received erenumab 7 mg on day 1 and at weeks 4 and 8 by subcutaneous injection in the double-blind treatment phase</t>
  </si>
  <si>
    <t>Erenumab 7 mg on day 1 and at weeks 4 and 8</t>
  </si>
  <si>
    <t>CT0300_A3_001</t>
  </si>
  <si>
    <t>Experimental: erenumab 21 mg qm</t>
  </si>
  <si>
    <t>Participants received erenumab 21 mg on day 1 and at weeks 4 and 8 by subcutaneous injection in the double-blind treatment phase</t>
  </si>
  <si>
    <t>CT0300_A4_001</t>
  </si>
  <si>
    <t>Experimental: erenumab 70 mg qm</t>
  </si>
  <si>
    <t>Participants received erenumab 70 mg on day 1 and at weeks 4 and 8 by subcutaneous injection in the double-blind treatment phase</t>
  </si>
  <si>
    <t>CT0300_A5_001</t>
  </si>
  <si>
    <t>Placebo to erenumab 70/140 mg qm</t>
  </si>
  <si>
    <t>Treatment period-open -label treatment phase</t>
  </si>
  <si>
    <t>Participants randomized to placebo in the double-blind treatment phase received 70 mg erenumab qm from week 12 in the open-label treatment phase. after protocol amendment 3, participants still on study had their dose increased to 140 mg qm</t>
  </si>
  <si>
    <t>Placebo in the double-blind treatment phase received 70 mg erenumab qm from week 12 in the open-label treatment phase. after protocol amendment 3, participants still on study had their dose increased to 140 mg qm</t>
  </si>
  <si>
    <t>CT0300_A6_001</t>
  </si>
  <si>
    <t>Experimental: erenumab 7 mg qm / erenumab 70/140 mg qm</t>
  </si>
  <si>
    <t>Participants randomized to erenumab 7 mg in the double-blind treatment phase received 70 mg erenumab qm from week 12 in the open-label treatment phase. after protocol amendment 3, participants still on study had their dose increased to 140 mg qm</t>
  </si>
  <si>
    <t>Erenumab 7 mg in the double-blind treatment phase received 70 mg erenumab qm from week 12 in the open-label treatment phase. after protocol amendment 3, participants still on study had their dose increased to 140 mg qm</t>
  </si>
  <si>
    <t>CT0300_A7_001</t>
  </si>
  <si>
    <t>Experimental: erenumab 21 mg qm / erenumab 70/140 mg qm</t>
  </si>
  <si>
    <t>Participants randomized to erenumab 21 mg in the double-blind treatment phase received 70 mg erenumab qm from week 12 in the open-label treatment phase. after protocol amendment 3, participants still on study had their dose increased to 140 mg qm</t>
  </si>
  <si>
    <t>Erenumab 21 mg in the double-blind treatment phase received 70 mg erenumab qm from week 12 in the open-label treatment phase. after protocol amendment 3, participants still on study had their dose increased to 140 mg qm</t>
  </si>
  <si>
    <t>CT0300_A8_001</t>
  </si>
  <si>
    <t>Experimental: erenumab 70 mg qm / erenumab 70/140 mg qm</t>
  </si>
  <si>
    <t>Participants randomized to erenumab 70 mg in the double-blind treatment phase received 70 mg erenumab qm from week 12 in the open-label treatment phase. after protocol amendment 3, participants still on study had their dose increased to 140 mg qm</t>
  </si>
  <si>
    <t>Erenumab 70 mg in the double-blind treatment phase received 70 mg erenumab qm from week 12 in the open-label treatment phase. after protocol amendment 3, participants still on study had their dose increased to 140 mg qm</t>
  </si>
  <si>
    <t>CT0250_A1_001</t>
  </si>
  <si>
    <t>CT0475_A2_004</t>
  </si>
  <si>
    <t>CT0302</t>
  </si>
  <si>
    <t>NCT01966003</t>
  </si>
  <si>
    <t>CT0302_A1_001</t>
  </si>
  <si>
    <t>Experimenatl: bevacizumab (abp 215)</t>
  </si>
  <si>
    <t>Participants received 15 mg/kg abp 215 administered as an intravenous (iv) infusion every 3 weeks (q3w) for 6 cycles and carboplatin and paclitaxel chemotherapy q3w for at least 4 and not more than 6 cycles</t>
  </si>
  <si>
    <t>Abp 215 15 mg/kgiv q3w for 6 cycles + carboplatin and paclitaxel chemotherapy q3w for at least 4 and not more than 6 cycles</t>
  </si>
  <si>
    <t>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1</t>
  </si>
  <si>
    <t>Two validated assays were used to detect the presence of anti-ABP 215 antibodies. Samples were first tested in an electrochemiluminescence (ECL)- based bridging immunoassay to detect antibodies capable of binding to ABP 215 (Binding Antibody Assay). Samples confirmed to be positive for binding antibodies were subsequently tested in a non-cell based target binding assay to determine neutralizing activity against ABP 215 (Neutralizing Antibody Assay). If a post-dose sample was positive for binding antibodies and demonstrated neutralizing activity at the same time point, the sample was defined as positive for neutralizing antibodies</t>
  </si>
  <si>
    <t>electrochemiluminescence (ECL)- based bridging immunoassay</t>
  </si>
  <si>
    <t>Hypersensitivity: 0.31</t>
  </si>
  <si>
    <t>Percentage of Participants With an Objective Response [ Time Frame: Disease assessments were performed at weeks 1, 7, 13, 19, and approximately every 9 weeks thereafter. The mean actual follow-up time from randomization was 4.7 and 5.0 months for ABP 215 and bevacizumab, respectively. ]</t>
  </si>
  <si>
    <t>CT0302_A2_001</t>
  </si>
  <si>
    <t>Active comparator: bevacizumab</t>
  </si>
  <si>
    <t>Participants received bevacizumab 15 mg/kg administered as an intravenous (iv) infusion every 3 weeks (q3w) for 6 cycles and carboplatin and paclitaxel chemotherapy q3w for at least 4 and not more than 6 cycles</t>
  </si>
  <si>
    <t>Bevacizumab 15 mg/kg iv q3w for 6 cycles + carboplatin and paclitaxel chemotherapy q3w for at least 4 and not more than 6 cycles</t>
  </si>
  <si>
    <t>Ages Eligible for Study: 18 Years to 80 Years (Adult, Older Adult)
Histologically or cytologically confirmed non-squamous non-small cell lung cancer (NSCLC)
Subjects must be initiating first-line carboplatin/paclitaxel chemotherapy within 8 days after randomization and expected to receive at least 4 cycles of chemotherapy
Eastern Cooperative Oncology Group (ECOG) performance status score 0 or 2</t>
  </si>
  <si>
    <t>CT0303</t>
  </si>
  <si>
    <t>NCT01968954</t>
  </si>
  <si>
    <t>CT0303_A1_001</t>
  </si>
  <si>
    <t>Participants received bococizumab 150 mg every 2 weeks, subcutaneous injection for 12 months</t>
  </si>
  <si>
    <t>150mg every two weeks</t>
  </si>
  <si>
    <t>• Treated with a statin
• Fasting LDL-C &gt; 70 mg/dL and triglyceride &lt;=400 mg/dL
• High or very high risk of incurring a cardiovascular event</t>
  </si>
  <si>
    <t>Percentage of participants with at least 1 positive ADA titer or 1 positive nAb titer were reported. Participants with their ADA titer &gt;=6.23 were considered to be ADA positive and participants with their nAb titer &gt;=1.58 were considered to be nAb positive</t>
  </si>
  <si>
    <t>Injection site reaction: 11.80
Hypersensitivity reaction: 0.28 (Type 1 or 3)
Injection site erythema: 2.53
Injection site pain: 1.69
Injection site pruritus: 1.12</t>
  </si>
  <si>
    <t>Percent Change From Baseline in Low Density Lipoprotein Cholesterol (LDL-C) at Week 12 [ Time Frame: Baseline, Week 12 ]</t>
  </si>
  <si>
    <t>CT0304</t>
  </si>
  <si>
    <t>NCT01968967</t>
  </si>
  <si>
    <t>CT0304_A1_001</t>
  </si>
  <si>
    <t>Participants received placebo every 2 weeks, subcutaneous injection for 12 months</t>
  </si>
  <si>
    <t>Placebo for bococizumab sc every two weeks</t>
  </si>
  <si>
    <t>Percentage of participants with at least 1 positive ADA titer or 1 positive nAb titer were reported. ADA titer &gt;=6.23 (log2) unit was considered to be ADA positive and nAb titer &gt;=1.58 (log2) unit was considered to be nAb positive</t>
  </si>
  <si>
    <t>Injection site reaction: 5.3
Hypersensitivity reaction: 0.2 (Type 1 or 3)
Injection site reaction: 2.16 (Threshold 5%)</t>
  </si>
  <si>
    <t>Percent Change From Baseline in Fasting Low Density Lipoprotein Cholesterol (LDL-C) at Week 12 [ Time Frame: Baseline, Week 12 ]</t>
  </si>
  <si>
    <t>CT0304_A2_001</t>
  </si>
  <si>
    <t>Injection site reaction: 13.5
Hypersensitivity reaction: 0.2 (Type 1 or 3)
Injection site reaction: 9.13 (Threshold 5%)</t>
  </si>
  <si>
    <t>CT0304_A3_001</t>
  </si>
  <si>
    <t>Experimental: bococizumab- ada positive</t>
  </si>
  <si>
    <t>Extension period (52 weeks)- week 58</t>
  </si>
  <si>
    <t>Participants who were ada positive on their ada assessment at week 58 follow-up visit</t>
  </si>
  <si>
    <t>CT0304_A3_002</t>
  </si>
  <si>
    <t>Extension period (52 weeks)- week 71</t>
  </si>
  <si>
    <t>CT0304_A3_003</t>
  </si>
  <si>
    <t>Extension period (52 weeks)- week 84</t>
  </si>
  <si>
    <t>CT0304_A3_004</t>
  </si>
  <si>
    <t>Extension period (52 weeks)- week 97</t>
  </si>
  <si>
    <t>CT0304_A3_005</t>
  </si>
  <si>
    <t>Extension period (52 weeks)- week 110</t>
  </si>
  <si>
    <t>CT0305</t>
  </si>
  <si>
    <t>NCT01968980</t>
  </si>
  <si>
    <t>CT0305_A1_001</t>
  </si>
  <si>
    <t>Heterozygous Familial Hypercholesterolemia</t>
  </si>
  <si>
    <t>• Treated with a statin
• Fasting LDL-C &gt; 70 mg/dL and triglyceride &lt;=400 mg/dL
• High or very high risk of incurring a cardiovascular event
• Heterozygous familial hypercholesterolemia</t>
  </si>
  <si>
    <t>Percentage of participants with at least 1 positive ADA titer was reported. ADA titer greater than or equal to (&gt;=) 6.23 was considered as ADA positive and nAb titer level &gt;=1.58 were considered as nAb positive</t>
  </si>
  <si>
    <t>Injection site reaction: 20.54
Hypersensitivity reaction: 0 (Type 1 or 3)</t>
  </si>
  <si>
    <t>CT0518_A1_004</t>
  </si>
  <si>
    <t>CT0518_A2_004</t>
  </si>
  <si>
    <t>CT0003_A1_003</t>
  </si>
  <si>
    <t>Period r-retreatment-week 16</t>
  </si>
  <si>
    <t>CT0307</t>
  </si>
  <si>
    <t>NCT01970488</t>
  </si>
  <si>
    <t>CT0307_A1_001</t>
  </si>
  <si>
    <t>Experimental: adalimumab (amjevita)</t>
  </si>
  <si>
    <t>Treatment period (through week 16)</t>
  </si>
  <si>
    <t>Participants received 80 mg adalimumab (amjevita) subcutaneously on week 1/day 1 (initial loading dose) and 40 mg at week 2 and every 2 weeks thereafter for 16 weeks</t>
  </si>
  <si>
    <t>80 mg week 1/day 1 (initial loading dose)
40 mg at week 2 and q2w for 16 weeks</t>
  </si>
  <si>
    <t>Men or women &gt;= 18 and &lt;= 75 years of age at time of screening
Stable moderate to severe plaque psoriasis for at least 6 months before baseline
Moderate to severe psoriasis defined at screening and baseline by:
Body surface area (BSA) affected by plaque psoriasis of 10% or greater, and PASI score of 12 or greater, and static physician's global assessment score of 3 or greater
No known history of active tuberculosis
Subject is a candidate for systemic therapy or phototherapy procedures
Previous failure, inadequate response, intolerance, or contraindication to at least 1 conventional anti-psoriatic systemic therapy</t>
  </si>
  <si>
    <t>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t>
  </si>
  <si>
    <t>Hypersensitivity (Serious Adverse Event): 0.57</t>
  </si>
  <si>
    <t>Percent Improvement From Baseline in Psoriasis Area and Severity Index (PASI) at Week 16 [ Time Frame: Baseline and Week 16 ]</t>
  </si>
  <si>
    <t>CT0307_A2_001</t>
  </si>
  <si>
    <t>Experimental: adalimumab (amjevita)/adalimumab (amjevita)</t>
  </si>
  <si>
    <t>Treatment period (post week 16)</t>
  </si>
  <si>
    <t>Participants who received adalimumab (amjevita) in part 1 with a pasi 50 response at week 16 continued to receive 40 mg adalimumab (amjevita) every 2 weeks until week 48</t>
  </si>
  <si>
    <t>40 mg q2w until week 48</t>
  </si>
  <si>
    <t>Hypersensitivity (Serious Adverse Event): 0</t>
  </si>
  <si>
    <t>CT0307_A3_001</t>
  </si>
  <si>
    <t>Active comparator: adalimumab</t>
  </si>
  <si>
    <t>Participants received 80 mg adalimumab subcutaneously on week 1/day 1 (initial loading dose) and 40 mg at week 2 and every 2 weeks thereafter for 16 weeks</t>
  </si>
  <si>
    <t>CT0307_A4_001</t>
  </si>
  <si>
    <t>Active comparator: adalimumab/adalimumab</t>
  </si>
  <si>
    <t>Participants who received adalimumab in part 1 with a pasi 50 response at week 16 continued to receive 40 mg adalimumab every 2 weeks until week 48</t>
  </si>
  <si>
    <t>CT0308</t>
  </si>
  <si>
    <t>NCT01971970</t>
  </si>
  <si>
    <t>CT0308_A1_001</t>
  </si>
  <si>
    <t>Pediatric ibd patients</t>
  </si>
  <si>
    <t>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week.in children (age below 18 years), remission induction in anti-tnf naïve patients will be achieved by an initial loading dose of 80 mg, followed by 40 mg 2 weeks later</t>
  </si>
  <si>
    <t>5 mg/kg ifx infusions at week 0, 2 and 6.
ada is administered as subcutaneous injections every other week. children (age below 18 years), initial loading dose of 80 mg, followed by 40 mg 2 weeks later</t>
  </si>
  <si>
    <t>Inflammatory Bowel Diseases</t>
  </si>
  <si>
    <t>Anti-TNF naive CD patients (&gt;= 6 years) who initiate anti-TNF treatment (IFX or ADA) because of active luminal disease, failing treatment with immunomodulators (azathioprine, 6-mercaptopurine, methotrexate) and corticosteroids.
Anti-TNF naive UC patients (&gt;= 6 years) who initiate anti-TNF treatment (IFX or ADA) because of active disease despite corticosteroid treatment or because of failing of immunomodulator treatment.
Anti-TNF naive CD or UC patients (&gt;= 6 years) who initiate anti-TNF treatment (IFX or ADA) because of intolerance to treatment with immunomodulators (azathioprine, 6-mercaptopurine, methotrexate) or corticosteroids.
Informed consent by patients and parents (when required)</t>
  </si>
  <si>
    <t>Pre-treatment Serum Level of Endogenous Anti-TNF in Relation to Primary Clinical Response or Non-response [ Time Frame: 8 weeks ]</t>
  </si>
  <si>
    <t>CT0308_A2_001</t>
  </si>
  <si>
    <t>Adult ibd patients</t>
  </si>
  <si>
    <t>Anti-tnf naive patients with either crohn's disease or ulcerative colitis will be treated with either infliximab or adalimumab
infliximab: remission induction in anti-tnf naïve patients will be achieved by administration of 5 mg/kg ifx infusions at week 0, 2 and 6.
adalimumab: ada is administered as subcutaneous injections every other week. in adults, remission is induced by 160 mg at week 0, followed by 80 mg at week 2</t>
  </si>
  <si>
    <t>5 mg/kg ifx infusions at week 0, 2 and 6.
ada is administered as subcutaneous injections every other week. in adults, 160 mg at week 0, followed by 80 mg at week 2</t>
  </si>
  <si>
    <t>RNA Expression Profiles in Relation to Clinical Endpoints [ Time Frame: 8 weeks ]</t>
  </si>
  <si>
    <t>CT0309_A1_001</t>
  </si>
  <si>
    <t>Anti-Etanercept Antibodies</t>
  </si>
  <si>
    <t>Participants who had received treatment with etanercept for a minimum of 6 months and maximum of 24 months prior to the study assessment visit</t>
  </si>
  <si>
    <t>Injection site Reaction: 0</t>
  </si>
  <si>
    <t>CT0307_A5_001</t>
  </si>
  <si>
    <t>Active comparator: adalimumab/adalimumab (amjevita)</t>
  </si>
  <si>
    <t>Participants who received adalimumab in part 1 with a pasi 50 response at week 16 were transitioned to receive 40 mg adalimumab (amjevita) every 2 weeks until week 48</t>
  </si>
  <si>
    <t>CT0309_A3_001</t>
  </si>
  <si>
    <t>Participants who had received treatment with infliximab for a minimum of 6 months and maximum of 24 months prior to the study assessment visit</t>
  </si>
  <si>
    <t>CT0310</t>
  </si>
  <si>
    <t>NCT01983878</t>
  </si>
  <si>
    <t>CT0310_A1_001</t>
  </si>
  <si>
    <t>Experimental: ramucirumab 8 mg/kg</t>
  </si>
  <si>
    <t>Ramucirumab 8 milligrams per kilogram (mg/kg) administered intravenously (iv) once every 2 weeks. treatment continued until there is evidence of progressive disease (pd), the development of unacceptable toxicity, protocol non-compliance, or withdrawal of consent</t>
  </si>
  <si>
    <t>Ramucirumab 8 mg/kg q2w</t>
  </si>
  <si>
    <t>Histologically or cytologically confirmed gastric carcinoma, including gastric adenocarcinoma or Gastroesophageal Junction (GEJ) adenocarcinoma
Metastatic disease or locally recurrent, unresectable disease
Measurable disease and/or evaluable disease
Experienced disease progression during or within 4 months after the last dose of first-line therapy for metastatic disease, or during or within 6 months after the last dose of adjuvant therapy
Life expectancy of at least 3 months
Resolution to Grade less than or equal to 1 by the National Cancer Institute Common Terminology Criteria for Adverse , Version 4.03, of all clinically significant toxic effects of prior chemotherapy, surgery, radiotherapy, or hormonal therapy
Eastern Cooperative Oncology Group performance status score of 0-1
Has adequate organ function
Must be postmenopausal, surgically sterile, or using effective contraception (hormonal or barrier methods), if sexually active
Female participants of childbearing potential must have a negative serum or urine pregnancy test within 7 days prior to enrollment</t>
  </si>
  <si>
    <t>1) Percentage of Participants Who Are Progression-Free at 12 Weeks (Progression-Free Survival [PFS] Rate at 12 Weeks) [ Time Frame: 12 Weeks ]</t>
  </si>
  <si>
    <t>CT0311</t>
  </si>
  <si>
    <t>NCT01984242</t>
  </si>
  <si>
    <t>CT0311_A1_001</t>
  </si>
  <si>
    <t>Experimental: atezolizumab+bevacizumab</t>
  </si>
  <si>
    <t>Experimental: atezolizumab 1200 milligrams (mg) and bevacizumab 15 milligrams per kilogram (mg/kg) were administered as intravenous (iv) infusions every 3 weeks (q3w) on day 1 and day 22 of each 6-week cycle until disease progression</t>
  </si>
  <si>
    <t>Atezolizumab 1200 mg iv on day 1 q3w and day 22 of q6w
bevacizumab 15 mg/kg iv on day 1 q3w and day 22 of q6w</t>
  </si>
  <si>
    <t>Ages Eligible for Study: 18 Years and older
Unresectable advanced or metastatic renal cell carcinoma with component of clear cell histology and/or component of sarcomatoid histology that has not been previously treated with any systemic agents, including treatment in the adjuvant setting
Measurable disease, as defined by RECIST v1.1
Karnofsky performance score greater than or equal to (&gt;/=) 70
Adequate hematologic and end-organ function as defined by protocol
Women of childbearing potential and male participants with partners of childbearing potential must agree to use highly effective methods of contraception as defined by protocol</t>
  </si>
  <si>
    <t>Infusion related reaction (Serious): 0</t>
  </si>
  <si>
    <t>1. Percentage of Participants With Disease Progression Per Response Evaluation Criteria in Solid Tumors Version 1.1 (RECIST v1.1) Via Independent Review Committee (IRC) Assessment or Death in Intent-to-Treat (ITT) Population [ Time Frame: From randomization until disease progression or death due to any cause (until data cut-off date 17 October 2016, up to approximately 2.75 years) ]
2. Progression-Free Survival (PFS) Per RECIST v1.1 Via IRC Assessment in ITT Population [ Time Frame: From randomization until disease progression or death due to any cause (until data cut-off date 17 October 2016, up to approximately 2.75 years) ]
3. Percentage of Participants With Disease Progression Per RECIST v1.1 Via IRC Assessment or Death in Immune Cell 1/2/3 (IC1/2/3) Population [ Time Frame: From randomization until disease progression or death due to any cause (until data cut-off date 17 October 2016, up to approximately 2.75 years) ]
4. PFS Per RECIST v1.1 Via IRC Assessment in IC1/2/3 Population [ Time Frame: From randomization until disease progression or death due to any cause (until data cut-off date 17 October 2016, up to approximately 2.75 years) ]</t>
  </si>
  <si>
    <t>CT0311_A2_001</t>
  </si>
  <si>
    <t>Experimental: atezolizumab 1200 mg was administered as iv infusion q3w on day 1 and day 22 of each 6-week cycle until disease progression. upon disease progression, participants (except eu participants) could crossover to receive atezolizumab and bevacizumab combination until disease progression, lack of clinical benefit, unacceptable toxicity, withdrawal from study, or study completion or termination</t>
  </si>
  <si>
    <t>Atezolizumab 1200 mg iv on day 1 q3w and day 22 of q6w</t>
  </si>
  <si>
    <t>Infusion related reaction (Serious): 1.94</t>
  </si>
  <si>
    <t>CT0250_A2_001</t>
  </si>
  <si>
    <t>CT0312_A1_002</t>
  </si>
  <si>
    <t>CT0312_A1_003</t>
  </si>
  <si>
    <t>CT0312_A1_004</t>
  </si>
  <si>
    <t>Treatment period-early withdrawal</t>
  </si>
  <si>
    <t>CT0312_A1_005</t>
  </si>
  <si>
    <t>Follow-up</t>
  </si>
  <si>
    <t>CT0356</t>
  </si>
  <si>
    <t>NCT02161757</t>
  </si>
  <si>
    <t>CT0356_A3_001</t>
  </si>
  <si>
    <t>Placebo was administered subcutaneously over a 52-week treatment period. the placebo treatment group is a pooled treatment group (placebo q2w + placebo q4w) where the 2 placebo cohorts were given weights proportional to the number of patients in each cohort. follow-up visits were conducted at weeks 56 and 72</t>
  </si>
  <si>
    <t>Placebo sc q2w or q4w for 52-week</t>
  </si>
  <si>
    <t>Age 12 -75
Documented physician-diagnosed asthma
Documented treatment with ICS at a total daily dose corresponding to &gt;/=500ug fluticasone propionate dry powder formulation equivalents) and a LABA
Morning pre-BD FEV1 value of &gt;/=40 and &lt;80% value (&lt;90% for patients 12 to 17 years of age) of their PNV
Post-BD reversibility of &gt;/=12% and &gt;/=200 mL in FEV1
ACQ-6 score &gt;/=1.5</t>
  </si>
  <si>
    <t>Annualised Asthma Exacerbation Rate (AAER) up to Week 52 [ Time Frame: Baseline (Week 0) up to Week 52 ]</t>
  </si>
  <si>
    <t>CT0313</t>
  </si>
  <si>
    <t>NCT01988012</t>
  </si>
  <si>
    <t>CT0313_A1_002</t>
  </si>
  <si>
    <t>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t>
  </si>
  <si>
    <t>Adults &gt;/= 18 years of age
Diagnosis of active rheumatoid arthritis (RA) according to the revised (1987) American College of Rheumatology (ACR) criteria or European League Against Rheumatism (EULAR)/ACR (2010) criteria
Previously treated with the following: three non-biologic DMARDs, and not treated with any biologic agent OR one biologic agent (alone or in combination with non-biologic DMARDs), and discontinued that agent for a reason
Oral corticosteroids (&lt;/= 10 mg/day prednisone or equivalent), non-steroidal anti-inflammatory drug (NSAIDs) and non-biologic DMARDs are permitted if on a stable dose regimen for &gt;/= 4 weeks prior to Baseline
Use of effective contraception throughout the study as defined by protocol; female patients of childbearing potential must not be pregnant</t>
  </si>
  <si>
    <t>Percentage of participants positive for anti-tocilizumab antibodies in the confirmatory anti-tocilizumab antibody assay, which followed an initial anti-tocilizumab screen. Participants, who withdrew from the study</t>
  </si>
  <si>
    <t>1) Percentage of Participants With Clinical Disease Activity Index (CDAI) Remission and CDAI Low Disease Activity [ Time Frame: Week 24 ]
2) Change From Baseline in CDAI [ Time Frame: Baseline, Week 24 ]
3) Percentage of Participants With Simplified Disease Activity Index (SDAI) Remission and SDAI Low Disease Activity [ Time Frame: Week 24 ]
4) Change From Baseline in SDAI [ Time Frame: Baseline, Week 24 ]
5) Change From Baseline in Disease Activity Score 28-Erythrocyte-Sedimentation Rate (DAS28-ESR) [ Time Frame: Baseline, Week 24 ]
6) Percentage of Participants Achieving 20%, 50% and 70% Improvement in American College of Rheumatology (ACR) Response Scores (ACR20, ACR50 and ACR70) [ Time Frame: Week 24 ]
7) Percentage of Participants With Good to Moderate European League Against Rheumatism (EULAR) Response [ Time Frame: Week 24 ]
8) Change From Baseline in TJC and SJC [ Time Frame: Baseline, Week 24
9) Change From Baseline in Percentage of Participants on Tocilizumab Monotherapy [ Time Frame: Baseline, Week 24 ]
10) Change From Baseline in Patient Global Assessment of Disease Activity Visual Analog Scale (PGA VAS) [ Time Frame: Baseline, Week 24 ]
11) Change From Baseline in Patient Pain VAS [ Time Frame: Baseline, Week 24 ]
12) Change From Baseline in Health Assessment Questionnaire-Disability Index (HAQ-DI) [ Time Frame: Baseline, Week 24 ]
13) Change From Baseline in Patient Functional Assessment of Chronic Illness Therapy - Fatigue (FACIT-F) [ Time Frame: Baseline, Week 24 ]
14) Total Scores on Hamilton Depression Rating Scale (HDRS) and Hamilton Anxiety Scale (HAS) [ Time Frame: Baseline, Week 24 ]</t>
  </si>
  <si>
    <t>CT0313_A1_003</t>
  </si>
  <si>
    <t>Followup-week 32</t>
  </si>
  <si>
    <t>No treatment beyond initial Tocilizumab 162 mg qw sc</t>
  </si>
  <si>
    <t>CT0313_A1_004</t>
  </si>
  <si>
    <t>Early withdrawal</t>
  </si>
  <si>
    <t>CT0387_A2_001</t>
  </si>
  <si>
    <t>Experimental: arm b: atezolizumab + nab-paclitaxel + carboplatin</t>
  </si>
  <si>
    <t>Atezolizumab 1200 milligrams (mg) intravenous infusion (iv) on day 1 of each 21-day cycle
carboplatin area under the concentration curve (auc) 6 milligrams per milliliter per minute (mg/ml/min) on day 1 of each 21-day cycle for 4 or 6 cycles
nab-paclitaxel 100 milligrams per meter squared (mg/m2) iv on day 1, 8, and 15 of each 21-day cycle for 4 or 6 cycles</t>
  </si>
  <si>
    <t>Atezolizumab 1200 mg iv
carboplatin 6 mg/ml/min
nab-paclitaxel 100 mg/m2 iv</t>
  </si>
  <si>
    <t>Carboplatin, Nab-Paclitaxel</t>
  </si>
  <si>
    <t>CT0413</t>
  </si>
  <si>
    <t>NCT02458638</t>
  </si>
  <si>
    <t>CT0413_A1_001</t>
  </si>
  <si>
    <t>Atezolizumab will be given as iv infusion over 60 minutes on day 1 of cycle 1, then over 30 minutes (as tolerated) on day 1 of each subsequent 3-week cycle</t>
  </si>
  <si>
    <t>Tumors</t>
  </si>
  <si>
    <t>1. Histologically documented advanced solid tumors that meet protocol-defined cohort specifications, have progressive disease at study entry, and have received at least one line of prior systemic therapy or for which no alternative therapy to prolong survival exists
2. Representative formalin-fixed paraffin-embedded (FFPE) tumor specimens in paraffin blocks (preferred) or in freshly cut and unstained slides (exceptional cases) with an associated pathology report for central testing
3. Measurable disease as defined by RECIST v1.1 or disease-specific criteria for prostate cancer and malignant pleural mesothelioma
4. Eastern Cooperative Oncology Group (ECOG) performance status of 0 or 1
5. Negative serum pregnancy test result within 14 days prior to study drug among women of childbearing potential
6. Life expectancy &gt; 3 months
7. Ages Eligible for Study: 18 Years and older (Adult, Older Adult)</t>
  </si>
  <si>
    <t>1. Non-progression Rate (NPR) at 18 Weeks [ Time Frame: At Week 18 ]</t>
  </si>
  <si>
    <t>CT0550</t>
  </si>
  <si>
    <t>NCT03330405</t>
  </si>
  <si>
    <t>CT0550_A2_001</t>
  </si>
  <si>
    <t>Phase 2 cohort a to cohort f</t>
  </si>
  <si>
    <t>Talazoparib: 1 mg qd oral
avelumab: 800 mg iv q2w</t>
  </si>
  <si>
    <t>Locally Advanced (Primary Or Recurrent) Or Metastatic Solid Tumors</t>
  </si>
  <si>
    <t>18 Years and older
Histological diagnosis of locally advanced (primary or recurrent) or metastatic solid tumors that are not amenable for treatment with curative intent in adult patients with: NSCLC, TNBC, HR+ breast cancer, recurrent platinum sensitive ovarian cancer, UC, CRPC, and other advanced solid tumors with a BRCA or ATM gene defect
Mandatory primary or metastatic tumor biopsy. If archival tumor tissue is available from a biopsy/surgery the tumor tissue may be submitted without repeating a tumor biopsy during the screening period.
Minimum age in Japan is 20 years.
ECOG performance status 0 or 1.
Resolved acute effects of prior therapy
Adequate bone marrow, renal, and liver function.
Negative serum pregnancy test at screening.
Pregnant, breastfeeding females or female patients able to have children must agree to use highly effective method of contraception throughout the study and for at least 30 days after the last dose of avelumab and for at least 7 months after the last dose of talazoparib; fertile male patients must use a condom during treatment and for at least 4 months after the last dose of talazoparib.
Signed and dated informed consent</t>
  </si>
  <si>
    <t>Immunogenicity blood samples were assayed for ADA using a validated assay. The sample analysis followed a tiered approach of screening, confirmation, and titer determination. Samples tested positive for ADA were further analyzed for neutralizing antibodies (Nab) using a validated assay. Baseline was defined as the last assessment prior to the date/time of the first dose of avelumab. N0, N1, N2, and N3=Number of participants with at least 1 valid ADA result at any time point, baseline (pre-dose on Day 1), baseline and post-baseline, and post-baseline, respectively</t>
  </si>
  <si>
    <t>Participants With at Least 1 Valid Anti-drug Antibody (ADA) Result at: Any Time Point (N0)</t>
  </si>
  <si>
    <t>Phase 1b: Number of Participants With Dose Limiting Toxicities (DLTs) [ Time Frame: Cycle 1; 28 days
Phase 2: Percentage of Participants With Confirmed Objective Response (OR) as Per Response Evaluation Criteria in Solid Tumors (RECIST) Version (v) 1.1 by Investigator Assessment [ Time Frame: From start of the treatment until disease progression or death due to any cause, whichever occurred first (maximum up to 4.3 years approximately) ]
Phase 2: Percentage of Participants With Confirmed Objective Response (OR) as Per RECIST v1.1 and Prostate Cancer Working Group 3 (PCWG3) by Investigator Assessment [ Time Frame: From start of the treatment until disease progression or death due to any cause, whichever occurred first (maximum up to 4.3 years approximately) ]</t>
  </si>
  <si>
    <t>CT0041_A2_001</t>
  </si>
  <si>
    <t>CT0596_A1_001</t>
  </si>
  <si>
    <t>Tx05 8 mg/kg iv</t>
  </si>
  <si>
    <t>Iv trastuzumab (tx05) 8 mg/kg loading dose and then 6 mg/kg every 3 weeks for up to 13 cycles. tx05 (trastuzumab): subjects will receive up to 13 cycles of adjuvant treatment. these subjects received tx05 on the tx05-03 study and continued to receive tx05 in this extension study</t>
  </si>
  <si>
    <t>CT0289_A1_001</t>
  </si>
  <si>
    <t>CT0230_A2_001</t>
  </si>
  <si>
    <t>CT0051_A1_001</t>
  </si>
  <si>
    <t>Treatment period - baseline</t>
  </si>
  <si>
    <t>Hypersensitivity (Serious): 0.26</t>
  </si>
  <si>
    <t>CT0284_A1_001</t>
  </si>
  <si>
    <t>Trearment period: baseline</t>
  </si>
  <si>
    <t>CT0286_A2_001</t>
  </si>
  <si>
    <t>Injection site erythema: 0.57 (Frequency Threshold for Reporting Other Adverse Events 5%)</t>
  </si>
  <si>
    <t>CT0353_A1_001</t>
  </si>
  <si>
    <t>Experimental: benralizumab 30 mg</t>
  </si>
  <si>
    <t>Benralizumab 30 mg administered subcutaneously every 8 weeks</t>
  </si>
  <si>
    <t>Benralizumab 30 mg q8w till week 56</t>
  </si>
  <si>
    <t>CT0455</t>
  </si>
  <si>
    <t>NCT02657434</t>
  </si>
  <si>
    <t>CT0455_A1_001</t>
  </si>
  <si>
    <t>Experimental: arm a (atezolizumab + carboplatin or cisplatin + pemetrexed)</t>
  </si>
  <si>
    <t>Participants received iv infusion of 1200 mg atezolizumab on day 1 q3w for 4 or 6 cycles (cycle length=21 days) in induction dosing period and until disease progression on day 1 q3w in the maintenance dosing period
participants received iv infusion of carboplatin on day 1 q3w for 4 or 6 cycles (cycle length=21 days) in induction dosing period with doses calculated using calvart formula
participants received iv infusion of 75 mg/m2 cisplatin on day 1 q3w for 4 or 6 cycles (cycle length=21 days) in induction dosing period
participants received iv infusion of 500 mg/m2 pemetrexed on day 1 q3w for 4 or 6 cycles (cycle length=21 days) in induction dosing period and until disease progression on day 1 q3w in the maintenance dosing period</t>
  </si>
  <si>
    <t>Atezolizumab 1200 mg iv
carboplatin iv
cisplatin 75 mg/m2 iv
pemetrexed 500 mg/m2 iv</t>
  </si>
  <si>
    <t>Carboplatin, Cisplatin, Pemetrexed</t>
  </si>
  <si>
    <t>1. Eastern Cooperative Oncology Group (ECOG) performance status of 0 or 1
2. Histologically or cytologically confirmed, Stage IV non-squamous NSCLC. Participants with tumors of mixed non-small cell histology (i.e., squamous and non-squamous) are eligible if the major histological component appears to be non-squamous
3. No prior treatment for Stage IV non-squamous NSCLC. Participants with a sensitizing mutation in the epidermal growth factor receptor (EGFR) gene or with an anaplastic lymphoma kinase (ALK) fusion oncogene are excluded. Participants with unknown EGFR and ALK status require test results at screening from a local or central laboratory
4. Participants who have received prior neo-adjuvant, radiotherapy, adjuvant chemotherapy, or chemoradiotherapy with curative intent for non-metastatic disease must have experienced a treatment-free interval of at least 6 months from randomization since the last dose of chemotherapy and/or radiotherapy
5. Participants should submit a pre-treatment tumor tissue sample if available before or within 4 weeks after enrollment. If tumor tissue is not available, participants are still eligible
6. For participants enrolled in the extended China enrollment phase: current resident of mainland China, Hong Kong, or Taiwan and of Chinese ancestry
7. Measurable disease, as defined by RECIST v1.1
8. Adequate hematologic and end organ function
9. For women of childbearing potential: agreement to remain abstinent or use contraceptive methods that result in a failure rate of less than (&lt;) 1 percent (%) per year during the treatment period and for at least 5 months after the last dose of atezolizumab or 6 months after the last dose of cisplatin
10. For men: agreement to remain abstinent or use contraceptive measures and agreement to refrain from donating sperm
11. Ages Eligible for Study: 18 Years and older (Adult, Older Adult)</t>
  </si>
  <si>
    <t>Hypersensitivity (Serious): 0.69</t>
  </si>
  <si>
    <t>1. Progression Free Survival (PFS) as Assessed by the Investigator Using Response Evaluation Criteria in Solid Tumors Version 1.1 (RECIST v1.1) [ Time Frame: Randomization up to approximately 39 months ]
2. Overall Survival (OS) [ Time Frame: Randomization up to approximately 39 months ]</t>
  </si>
  <si>
    <t>CT0314_A2_007</t>
  </si>
  <si>
    <t>Treatment period(cycle 17 day 1)</t>
  </si>
  <si>
    <t>CT0315</t>
  </si>
  <si>
    <t>NCT01992653</t>
  </si>
  <si>
    <t>CT0315_A1_001</t>
  </si>
  <si>
    <t>Experimental: polatuzumab vedotin (1.0mg) + r-chp (therapeutic naïve control)</t>
  </si>
  <si>
    <t>Participants will receive a total of six to eight 21-day cycles of polatuzumab vedotin in combination with r-chp</t>
  </si>
  <si>
    <t>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t>
  </si>
  <si>
    <t>Cyclophosphamide, Doxorubicin, Polatuzumab Vedotin, Prednisolone, Rituximab</t>
  </si>
  <si>
    <t>All Participants:
Ages Eligible for Study: 18 Years and older (Adult, Older Adult)
At least one bi-dimensionally measurable lesion, defined as greater than (&gt;) 1.5 centimeters (cm) in its longest dimension
Life expectancy of at least 24 weeks
Eastern Cooperative Oncology Group (ECOG) performance status of 0, 1, or 2
Adequate hematologic function (unless inadequate function is due to underlying disease, as established by extensive bone marrow involvement or is due to hypersplenism secondary to the involvement of the spleen by lymphoma per the investigator)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
Dose-Escalation Portion of the Study:
Histologically confirmed B-cell NHL: Participants with newly diagnosed B-cell NHL or relapsed/refractory B-cell NHL are eligible
No more than one prior systemic treatment regimen for B-cell NHL (single agent anti-cluster of differentiation [CD] 20 monoclonal antibody therapy will not be counted as a prior treatment regimen)
No prior treatment with anthracyclines
Expansion Portion of the Study:
Previously untreated participants with diffuse large B-cell lymphoma (DLBCL)
International Prognostic Index (IPI) score of 2-5</t>
  </si>
  <si>
    <t>The ADA screening assay was optimized to tolerate drug interference and was able to detect 500 ng/mL of the ADA-positive control sample in the presence of 50 micrograms/mL of obinutuzumab</t>
  </si>
  <si>
    <t>Number of Participants With Adverse Events in Diffuse Large B-Cell Lymphoma (DLBCL) Population [ Time Frame: Baseline up to 5 years ]
Number of Participants With Adverse Events in Non-DLBCL Population [ Time Frame: Baseline up to 5 years]
Number of Participants With Dose Limiting Toxicities (DLTs) in DLBCL Population [ Time Frame: Cycle (Cy) 1 Day 1 (D1) to Cy 2 D1 (cycle length=21 days) ]
Number of Participants With DLTs in Non-DLBCL Population [ Time Frame: Cycle (Cy) 1 Day 1 (D1) to Cy 2 D1 (cycle length=21 days)]</t>
  </si>
  <si>
    <t>CT0315_A2_001</t>
  </si>
  <si>
    <t>Experimental: polatuzumab vedotin (1.4mg) + r-chp (therapeutic naïve control)</t>
  </si>
  <si>
    <t>Cyclophosphamide will be administered at 750 milligrams per square meter (mg/m^2) iv every 3 weeks (starting from cycle 1 day 1), for 6 or 8 cycles.
doxorubicin will be administered at 50 mg/m^2 iv every 3 weeks (starting from cycle 1 day 1), for 6 or 8 cycles.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
rituximab will be administered at 375 mg/m^2 iv every 3 weeks (starting from cycle 1 day 1), for 6 or 8 cycles</t>
  </si>
  <si>
    <t>CT0315_A3_001</t>
  </si>
  <si>
    <t>Experimental: polatuzumab vedotin (1.8mg) + r-chp (therapeutic naïve control)</t>
  </si>
  <si>
    <t>CT0315_A4_001</t>
  </si>
  <si>
    <t>Experimental: polatuzumab vedotin (2.4mg) + r-chpv (therapeutic naïve control)</t>
  </si>
  <si>
    <t>Participants will receive a total of six to eight 21-day cycles of polatuzumab vedotin in combination with r-chp. the participant in this group was incorrectly dosed on 2.4mg pola r-chp group and should have been assigned to the 1.8mg pola r-chp group</t>
  </si>
  <si>
    <t>CT0315_A5_001</t>
  </si>
  <si>
    <t>Experimental: polatuzumab vedotin (1.4mg) + obinutuzumab-chp</t>
  </si>
  <si>
    <t>Participants will receive a total of six to eight 21-day cycles of polatuzumab vedotin in combination with g-chp</t>
  </si>
  <si>
    <t>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t>
  </si>
  <si>
    <t>Cyclophosphamide, Doxorubicin, Polatuzumab Vedotin, Prednisolone</t>
  </si>
  <si>
    <t>CT0315_A6_001</t>
  </si>
  <si>
    <t>Experimental: polatuzumab vedotin (1.8mg) + obinutuzumab-chp</t>
  </si>
  <si>
    <t>CT0315_A7_001</t>
  </si>
  <si>
    <t>Experimental: expansion: polatuzumab vedotin (1.8mg) + r-chp (therapeutic naïve control)</t>
  </si>
  <si>
    <t>Participants will receive a total of six to eight 21-day cycles of polatuzumab vedotin in combination with r-chp. participants treated with mtd determined from dose escalation cohorts</t>
  </si>
  <si>
    <t>CT0315_A8_001</t>
  </si>
  <si>
    <t>Experimental: expansion: polatuzumab vedotin (1.8mg) + obinutuzumab-chp</t>
  </si>
  <si>
    <t>Participants will receive a total of six to eight 21-day cycles of polatuzumab vedotin in combination with g-chp. participants treated with mtd determined from dose escalation cohorts</t>
  </si>
  <si>
    <t>Cyclophosphamide will be administered at 750 milligrams per square meter (mg/m^2) iv every 3 weeks (starting from cycle 1 day 1), for 6 or 8 cycles.
doxorubicin will be administered at 50 mg/m^2 iv every 3 weeks (starting from cycle 1 day 1), for 6 or 8 cycles.
obinutuzumab will be administered at 1000 milligrams (mg) iv on cycle 1 days 1, 8, and 15 and on day 1 of cycles 3-8.
polatuzumab vedotin will be administered at escalating doses (at a starting dose of 1 mg/kg) iv every 3 weeks, for 6 or 8 cycles.
prednisolone will be administered at 100 mg orally daily for 5 days every 3 weeks (starting from cycle 1 day 1), for 6 or 8 cycles. prednisone at 100 mg orally from day -7 to day -1 may be given at the discretion of the treating investigator physician.
prednisone will be administered at 100 mg orally daily for 5 days every 3 weeks (starting from cycle 1 day 1), for 6 or 8 cycles. prednisone at 100 mg orally from day -7 to day -1 may be given at the discretion of the treating investigator physician</t>
  </si>
  <si>
    <t>CT0315_A1_002</t>
  </si>
  <si>
    <t>Experimental: polatuzumab vedotin-piiq (1.0mg) + r-chp</t>
  </si>
  <si>
    <t>The Anti-Drug Antibody (ADA) screening assay was optimized to tolerate drug interference and was able to detect 90 and 500 ng/mL of the positive control sample in the presence of 20 μg/mL of polatuzumab vedotin</t>
  </si>
  <si>
    <t>CT0315_A2_002</t>
  </si>
  <si>
    <t>Experimental: polatuzumab vedotin-piiq (1.4mg) + r-chp</t>
  </si>
  <si>
    <t>CT0315_A3_002</t>
  </si>
  <si>
    <t>Experimental: polatuzumab vedotin-piiq (1.8mg) + r-chp</t>
  </si>
  <si>
    <t>Cyclophosphamide, Doxorubicin,Polatuzumab Vedotin, Prednisolone</t>
  </si>
  <si>
    <t>CT0315_A4_002</t>
  </si>
  <si>
    <t>Experimental: polatuzumab vedotin-piiq (2.4mg) + r-chp</t>
  </si>
  <si>
    <t>CT0315_A5_002</t>
  </si>
  <si>
    <t>Experimental: polatuzumab vedotin-piiq (1.4mg) + g-chp</t>
  </si>
  <si>
    <t>Cyclophosphamide, Doxorubicin, Prednisolone, Rituximab, Polatuzumab Vedotin</t>
  </si>
  <si>
    <t>CT0315_A6_002</t>
  </si>
  <si>
    <t>Experimental: polatuzumab vedotin-piiq (1.8mg) + g-chp</t>
  </si>
  <si>
    <t>CT0315_A7_002</t>
  </si>
  <si>
    <t>Experimental: expansion: polatuzumab vedotin-piiq (1.8mg) + r-chp</t>
  </si>
  <si>
    <t>CT0315_A8_002</t>
  </si>
  <si>
    <t>Experimental: expansion: polatuzumab vedotin-piiq (1.8mg) + g-chp</t>
  </si>
  <si>
    <t>Cyclophosphamide, Doxorubicin, Prednisolone, Polatuzumab Vedotin</t>
  </si>
  <si>
    <t>CT0491</t>
  </si>
  <si>
    <t>NCT02869438</t>
  </si>
  <si>
    <t>CT0491_A2_001</t>
  </si>
  <si>
    <t>Placebo administered subcutaneously at visit 1 (day 0), visit 8 (day28 +/- 3 days) and visit 9 (day 56 +/- 3 days)</t>
  </si>
  <si>
    <t>Placebo sc q4w for 3 doses</t>
  </si>
  <si>
    <t>Written informed consent for study participation must be obtained prior to any study related procedures being performed and according to international guidelines and/or applicable European Union (EU) guidelines
Female and male aged 18 to 75 years inclusively at the time of Visit 1
Documented current treatment with ICS and LABA for at least 30 days prior to Visit 1. The ICS and LABA can be parts of a combination product or given by separate inhalers. The ICS dose must be greater than or equal to 500 μg/day fluticasone propionate dry powder formulation or equivalent daily. Additional asthma controller medications, eg, oral corticosteroids, long-acting antimuscarinics (LAMAs), LTRAs, theophylline etc. are allowed if they have been used for at least 30 days prior to Visit 1
History of at least 2 asthma exacerbations that required treatment with systemic corticosteroids (intramuscular (IM), intravenous (IV), or oral) in the 12 months prior to Visit 1. For patients receiving corticosteroids as a maintenance therapy, the corticosteroid treatment for the exacerbation is defined as a temporary increase of their maintenance dose
Pre-bronchodilator (pre-BD) FEV1 of &lt; 80% predicted at Visit 2 or Visit 3
ACQ-6 score &gt;=1.5 at Visit 1
Evidence of asthma as documented by airway reversibility (FEV1 &gt;=12% and 200 ml) demonstrated at Visit 1, Visit 2 or Visit 3. For patients entering the body plethysmography sub-study, reversibility must be demonstrated at Visit 1 or at Visit 2 only
Peripheral blood eosinophil count of &gt;=300 cells/μL assessed by central lab at Visit 1
Women of childbearing potential (WOCBP) must use an effective form of birth control confirmed by the Investigator. WOCBP must also have negative serum pregnancy test result on Visit 1
Women not of childbearing potential are defined as women who are either permanently sterilized (hysterectomy, bilateral oophorectomy, or bilateral salpingectomy), or who are postmenopausal. Women will be considered postmenopausal if they have been amenorrheic for 12 months prior to the planned date of randomization without an alternative medical cause. The following agespecific requirements apply:
--Women &lt;50 years old are considered postmenopausal if they have been amenorrheic for 12 months or more following cessation of exogenous hormonal treatment and follicle stimulating hormone (FSH) levels in the postmenopausal range
--Women &gt;=50 years old are considered postmenopausal if they have been amenorrheic for 12 months or more following cessation of all exogenous hormonal treatment
All male patients who are sexually active must agree to use a double barrier method of contraception (condom with spermicide) from the first dose of IP until 16 weeks after their last dose
Weight of &gt;=40 kg
Additional inclusion criteria applicable for the Body Plethysmography substudy 1.Residual volume &gt;=125% of predicted at Visit 3
Inclusion criteria at randomization visit
At least 1 of the following within 7 days prior to randomization:
--Daytime or nighttime asthma symptoms for 2 or more days;
--Rescue SABA use for 2 or more days;
--Nighttime awakenings due to asthma at least 1 night during the 7-day period
ACQ &gt;0.75 at Visit 4 prior to randomization
A negative urine pregnancy test in WOCBP prior to administration of IP</t>
  </si>
  <si>
    <t>baseline positive
Assessments of anti-drug antibodies (ADA) will be conducted using a tiered approach (screen, confirm, titer). The presence of in vitro neutralizing antibody (nAb) activity will be tested in all ADA-positive samples time points using a ligand binding assay
Source: https://clinicaltrials.gov/ProvidedDocs/38/NCT02869438/Prot_001.pdf</t>
  </si>
  <si>
    <t>1) Change From Baseline (Visit 4) to Day 28 (Visit 8), Day 56 (Visit 9), and Day 84 (Visit 10) in Pre-BD FEV1 [ Time Frame: From first IP dose to Day 84 ]
2) Change From Baseline (Visit 4) to End of Treatment Day 84 (Visit 10) in Residual Volume (RV) [ Time Frame: From first IP dose to Day 84 ]</t>
  </si>
  <si>
    <t>CT0316_A1_002</t>
  </si>
  <si>
    <t>CT0316_A1_003</t>
  </si>
  <si>
    <t>Injection Site Erythema (Threshold 5%): 8.11</t>
  </si>
  <si>
    <t>CT0491_A1_001</t>
  </si>
  <si>
    <t>Benralizumab administered subcutaneously at visit 1 (day 0), visit 8 (day28 +/- 3 days) and visit 9 (day 56 +/- 3 days)</t>
  </si>
  <si>
    <t>Benralizumab 30 mg sc q4w for 3 doses</t>
  </si>
  <si>
    <t>CT0316_A1_005</t>
  </si>
  <si>
    <t>CT0316_A1_006</t>
  </si>
  <si>
    <t>Treatment period ( week 24)</t>
  </si>
  <si>
    <t>CT0260_A2_001</t>
  </si>
  <si>
    <t>CT0316_A2_002</t>
  </si>
  <si>
    <t>CT0316_A2_003</t>
  </si>
  <si>
    <t>Injection Site Erythema (Threshold 5%): 3.06</t>
  </si>
  <si>
    <t>CT0289_A2_001</t>
  </si>
  <si>
    <t>CT0316_A2_005</t>
  </si>
  <si>
    <t>CT0316_A2_006</t>
  </si>
  <si>
    <t>CT0316_A3_001</t>
  </si>
  <si>
    <t>Experimental: tocilizumab +/- nbdmard once per week (qw)</t>
  </si>
  <si>
    <t>Treatment period 2( week 36)</t>
  </si>
  <si>
    <t>Participants who achieved sustained clinical remission (das28-esr &lt;2.6) at week 20 and week 24 in part 1 were randomized to tocilizumab given every week monotherapy or in combination with methotrexate or other non-biologics dmards from week 24 to week 48</t>
  </si>
  <si>
    <t>Tocilizumab 162 mg sc qw or in combination with oral or sub-cutaneous methotrexate or other non-biologic disease modifying anti rheumatic drugs (nbdmards)</t>
  </si>
  <si>
    <t>CT0316_A3_002</t>
  </si>
  <si>
    <t>Treatment period 2( week 48)</t>
  </si>
  <si>
    <t>Injection Site Erythema (Threshold 5%): 0</t>
  </si>
  <si>
    <t>CT0316_A3_003</t>
  </si>
  <si>
    <t>CT0316_A3_004</t>
  </si>
  <si>
    <t>CT0316_A4_001</t>
  </si>
  <si>
    <t>Experimental: tocilizumab +/- nbdmard every two weeks (q2w)</t>
  </si>
  <si>
    <t>Participants who achieved sustained clinical remission (das28-esr &lt;2.6) at week 20 and week 24 in part 1 were randomized to tocilizumab given every 2 weeks monotherapy or in combination with methotrexate or other non-biologics dmards from week 24 to week 48</t>
  </si>
  <si>
    <t>Tocilizumab 162 mg sc q2w or in combination with oral or sub-cutaneous methotrexate or other non-biologic disease modifying anti rheumatic drugs (nbdmards)</t>
  </si>
  <si>
    <t>CT0316_A4_002</t>
  </si>
  <si>
    <t>CT0316_A4_003</t>
  </si>
  <si>
    <t>CT0316_A4_004</t>
  </si>
  <si>
    <t>CT0316_A5_001</t>
  </si>
  <si>
    <t>Experimental : tocilizumab +/- nbdmard- participants with low disease activity</t>
  </si>
  <si>
    <t>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t>
  </si>
  <si>
    <t>Tocilizumab 162 mg sc or in combination with oral or sub-cutaneous methotrexate or other non-biologic disease modifying anti rheumatic drugs (nbdmards)</t>
  </si>
  <si>
    <t>CT0316_A5_002</t>
  </si>
  <si>
    <t>CT0316_A5_003</t>
  </si>
  <si>
    <t>CT0316_A5_004</t>
  </si>
  <si>
    <t>CT0316_A6_001</t>
  </si>
  <si>
    <t>Experimental : tocilizumab moderate eular response at week 24</t>
  </si>
  <si>
    <t>Patients who achieved moderate eular response at week 24 continued in the study with initial treatment as per investigator's judgement</t>
  </si>
  <si>
    <t>CT0316_A6_002</t>
  </si>
  <si>
    <t>CT0316_A6_003</t>
  </si>
  <si>
    <t>CT0316_A6_004</t>
  </si>
  <si>
    <t>CT0316_A7_001</t>
  </si>
  <si>
    <t>Experimental : tocilizumab non responders</t>
  </si>
  <si>
    <t>Non responders, safety population</t>
  </si>
  <si>
    <t>CT0316_A7_002</t>
  </si>
  <si>
    <t>CT0316_A7_003</t>
  </si>
  <si>
    <t>CT0316_A7_004</t>
  </si>
  <si>
    <t>CT0317</t>
  </si>
  <si>
    <t>NCT02000427</t>
  </si>
  <si>
    <t>CT0317_A1_001</t>
  </si>
  <si>
    <t>Experimental: blinatumomab</t>
  </si>
  <si>
    <t>Participants received blinatumomab by continuous intravenous (civ) infusion over 4 weeks followed by a treatment-free interval of 2 weeks for 2 cycles. participants who achieved a complete remission or complete remission with partial or incomplete hematologic recovery within 2 induction cycles of treatment could receive up to 3 additional consolidation cycles of blinatumomab.
the initial dose was 9 ug/day for the first 7 days of treatment, increased to 28 ug/day starting on day 8 and for all subsequent cycles of treatment</t>
  </si>
  <si>
    <t>4 week treatment period and 2 week treatment free period
the initial dose was 9 ug/day for the first 7 days of treatment, increased to 28 ug/day starting on day 8 and for all subsequent cycles of treatment</t>
  </si>
  <si>
    <t>Relapsed/Refractory Philadelphia Positive B-Precursor All</t>
  </si>
  <si>
    <t>Patients with Ph+ B-precursor ALL, with any of the following:
Relapsed or refractory to at least one second generation tyrosine kinase inhibitor (TKI) (dasatinib, nilotinib, bosutinib, ponatinib)
OR intolerant to second generation TKI and intolerant or refractory to imatinib mesylate
Greater than 5% blasts in bone marrow
Eastern Cooperative Oncology Group (ECOG) performance status &lt;= 2
Age &gt;= 18 years of age, at the time of informed consent.
Subject has provided informed consent or subject's legally acceptable representative has provided informed consent when the subject has any kind of condition that, in the opinion of the Investigator, may compromise the ability of the subject to give written informed consent</t>
  </si>
  <si>
    <t>Anti-blinatumomab binding antibodies were evaluated with a validated blinatumomab anti-drug antibody assay with the electrochemiluminescence detection technology</t>
  </si>
  <si>
    <t>Percentage of Participants With Complete Remission/Complete Remission With Partial Hematological Recovery (CR/CRh*) During the First Two Treatment Cycles [ Time Frame: Approximately 12 weeks, as of the data cut-off date of 20 May 2015 ]</t>
  </si>
  <si>
    <t>CT0143_A1_001</t>
  </si>
  <si>
    <t>Participants who had previously received either tanezumab (rn624 or pf-04383119) 5, 10 milligram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</si>
  <si>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Infusion site reaction: 2.2</t>
  </si>
  <si>
    <t>CT0328_A1_001</t>
  </si>
  <si>
    <t>Experimental: induction phase: vedolizumab 300 mg</t>
  </si>
  <si>
    <t>Induction phase (week 0 )</t>
  </si>
  <si>
    <t>Vedolizumab 300 mg, intravenous (iv) infusion, once at weeks 0, 2 and 6 in the induction phase</t>
  </si>
  <si>
    <t>Vedolizumab: 300 mg iv infusion at weeks 0, 2, 6</t>
  </si>
  <si>
    <t>CT0401</t>
  </si>
  <si>
    <t>NCT02425891</t>
  </si>
  <si>
    <t>CT0401_A1_001</t>
  </si>
  <si>
    <t>Experimental: atezolizumab plus nab-paclitaxel</t>
  </si>
  <si>
    <t>Atezolizumab at a fixed dose of 840 milligrams via intravenous (iv) infusion on days 1 and 15 of each 28-day cycle until disease progression or unacceptable toxicity
nab-paclitaxel at a starting dose of 100 milligrams per square meter via iv infusion on days 1, 8, and 15 of each 28-day cycle. nab-paclitaxel was administered for a target of at least 6 cycles, with no maximum in the absence of disease progression or unacceptable toxicity</t>
  </si>
  <si>
    <t>Atezolizumab 840 mg iv
nab-paclitaxel 100 mg/m2 iv</t>
  </si>
  <si>
    <t>Triple Negative Breast Cancer</t>
  </si>
  <si>
    <t>Nab-Paclitaxel</t>
  </si>
  <si>
    <t>1. Metastatic or locally advanced, histologically documented TNBC characterized by absence of human epidermal growth factor 2 (HER2), estrogen receptor (ER), and progesterone receptor (PR) expression
2. No prior chemotherapy or targeted systemic therapy for inoperable locally advanced or metastatic TNBC
3. Eligible for taxane monotherapy (i.e., absence of rapid clinical progression, life-threatening visceral metastases, or the need for rapid symptom and/or disease control)
4. A representative formalin-fixed, paraffin-embedded tumor specimen in paraffin blocks, or at least 20 unstained slides with an associated pathology report documenting ER, PR, and HER2 negativity. Participants with fewer than 20 unstained slides available at baseline, and not fewer than 12 unstained slides will be eligible upon discussion with Medical Monitor
5. Eastern Cooperative Oncology Group performance status of 0 or 1
6. Measurable disease as defined by RECIST v1.1
7. Adequate hematologic and end-organ function
8. Ages Eligible for Study: 18 Years and older (Adult, Older Adult)</t>
  </si>
  <si>
    <t>Hypersensitivity (Serious): 0.22
Catheter site pain (Serious): 0.22</t>
  </si>
  <si>
    <t>1. Progression Free Survival (PFS) According to Response Evaluation Criteria in Solid Tumors (RECIST) Version 1.1 (v1.1) in All Randomized Participants [ Time Frame: Baseline up to approximately 34 months ]
2. PFS According to RECIST v1.1 in Participants With Detectable Programmed Death-Ligand 1 (PD-L1) [ Time Frame: Baseline up to approximately 34 months ]
3. Overall Survival (OS) in All Randomized Participants [ Time Frame: Baseline until death due to any cause (up to approximately 58 months) ]
4. OS in Participants With Detectable PD-L1 [ Time Frame: Baseline until death due to any cause (up to approximately 58 months) ]</t>
  </si>
  <si>
    <t>CT0127_A2_002</t>
  </si>
  <si>
    <t>Cycle 4 day 1</t>
  </si>
  <si>
    <t>CT0318_A1_002</t>
  </si>
  <si>
    <t>Treatment period (month-3)</t>
  </si>
  <si>
    <t>Month 3, Positive</t>
  </si>
  <si>
    <t>CT0318_A2_002</t>
  </si>
  <si>
    <t>Experimental: otelixizumab 9 mg</t>
  </si>
  <si>
    <t>Participants received 1.5 mg of otx (intravenous solution for infusion) daily for 6 days</t>
  </si>
  <si>
    <t>Otelixizumab 1.5 mg qd iv for 6 days</t>
  </si>
  <si>
    <t>CT0318_A3_002</t>
  </si>
  <si>
    <t>Experimental: otelixizumab 18 mg</t>
  </si>
  <si>
    <t>Participants received 3 mg of otx (intravenous solution for infusion) daily for 6 days</t>
  </si>
  <si>
    <t>Otelixizumab 3 mg qd iv for 6 days</t>
  </si>
  <si>
    <t>CT0318_A4_002</t>
  </si>
  <si>
    <t>CT0318_A1_003</t>
  </si>
  <si>
    <t>Month 6, Positive</t>
  </si>
  <si>
    <t>Infusion site reaction (Frequency Threshold 0%): 0
Hypersensitivity (Frequency Threshold 0%): 20</t>
  </si>
  <si>
    <t>CT0318_A2_003</t>
  </si>
  <si>
    <t>Infusion site reaction (Frequency Threshold 0%): 0
Hypersensitivity (Frequency Threshold 0%): 0</t>
  </si>
  <si>
    <t>CT0318_A3_003</t>
  </si>
  <si>
    <t>CT0318_A4_003</t>
  </si>
  <si>
    <t>Infusion site reaction (Frequency Threshold 0%): 14.29
Hypersensitivity (Frequency Threshold 0%): 0</t>
  </si>
  <si>
    <t>CT0319</t>
  </si>
  <si>
    <t>NCT02001987</t>
  </si>
  <si>
    <t>CT0319_A1_001</t>
  </si>
  <si>
    <t>Participants in core study period received tocilizumab (tocilizumab, roactemra) at a dose of 162 milligrams (mg) as subcutaneous (sc) injection once a week as monotherapy or in combination with methotrexate (mtx) or other conventional synthetic disease-modifying antirheumatic drugs (csdmards) (at investigator's discretion) for 24 weeks. participants who completed the core study period were allowed to enter a long-term-extension (lte) period to continue study treatment for up to a maximum of another 52 weeks or until the commercial availability of sc tocilizumab, whichever came first</t>
  </si>
  <si>
    <t>Tocilizumab 162 mg sc once a week as monotherapy or in combination with methotrexate (mtx) or other conventional synthetic disease-modifying antirheumatic drugs (csdmards)</t>
  </si>
  <si>
    <t>Methotrexate, Csdmards</t>
  </si>
  <si>
    <t>Ages Eligible for Study: 18 Years and older (Adult, Older Adult)
Participants with a diagnosis of active rheumatoid arthritis according to the revised (1987) ACR criteria or EULAR/ACR (2010) criteria and receiving outpatient treatment
Oral corticosteroids (&lt;/= 10 mg/day prednisone or equivalent), nonsteroidal anti-inflammatory drugs (NSAIDs), and permitted csDMARDs are allowed at a stable dose for at least 4 weeks prior to Baseline
At Screening either CRP &gt;/=10 mg/L or ESR &gt;/=20 mm/h and SJC &gt;/=3 (based on 44 joints)
Inadequate response (IR) to tumor necrosis factor, abatacept and/or non-biological DMARDs</t>
  </si>
  <si>
    <t>Percentage of participants with a positive response to anti-therapeutic antibodies against tocilizumab by confirmatory assays at any time during the study is reported</t>
  </si>
  <si>
    <t>Injection Site Erythema (Threshold 5%): 5.04</t>
  </si>
  <si>
    <t>Change From Baseline in Disease Activity Score Based on 28-joints Count and Erythrocyte Sedimentation Rate (DAS28-ESR) at Week 24 [ Time Frame: Baseline, Week 24 ]</t>
  </si>
  <si>
    <t>CT0320</t>
  </si>
  <si>
    <t>NCT02008227</t>
  </si>
  <si>
    <t>CT0320_A1_001</t>
  </si>
  <si>
    <t>Atezolizumab 1200 mg was administered iv on day 1 of each 21-day cycle until disease progression or loss of clinical benefit, death, unacceptable toxicity, withdrawal of consent, or study termination by sponsor, whichever occurred first</t>
  </si>
  <si>
    <t>Atezolizumab 1200 mg iv on day 1 of each 21-day cycle</t>
  </si>
  <si>
    <t>Age 18 Years and older
Locally advanced or metastatic (Stage IIIB, Stage IV, or recurrent) NSCLC
Representative formalin-fixed paraffin-embedded (FFPE) tumor specimens
Disease progression during or following treatment with a prior platinum-containing regimen for locally advanced, unresectable/inoperable or metastatic NSCLC or disease recurrence within 6 months of treatment with a platinum-based adjuvant/neoadjuvant regimen or combined modality (e.g., chemoradiation) regimen with curative intent
Measurable disease, as defined by Response Evaluation Criteria in Solid Tumors (RECIST) version 1.1
Eastern Cooperative Oncology Group (ECOG) performance status of 0 or 1</t>
  </si>
  <si>
    <t>Hypersensitivity (Serious): 0.49
Infusion related reaction (Serious): 0.16</t>
  </si>
  <si>
    <t>1. Percentage of Participants Who Died: PP-ITT [ Time Frame: Baseline until death due to any cause (up to approximately 2.25 years) ]
2. Percentage of Participants Who Died: Tumor Cells (TC)1/2/3 or Tumor-Infiltrating Immune Cells (IC)1/2/3 Subgroup of PP [ Time Frame: Baseline until death due to any cause (up to approximately 2.25 years) ]
3. Overall Survival (OS): PP-ITT [ Time Frame: Baseline until death due to any cause (up to approximately 2.25 years) ]
4. OS: TC1/2/3 or IC1/2/3 Subgroup of PP [ Time Frame: Baseline until death due to any cause (up to approximately 2.25 years) ]
5. OS: SP-ITT [ Time Frame: Baseline until death due to any cause (up to approximately 2.87 years) ]
6. OS: TC1/2/3 Or IC1/2/3 Subgroup of SP [ Time Frame: Baseline until death from any cause (approximately 2.87 years) ]
7. OS: TC2/3 or IC2/3 Subgroup of SP [ Time Frame: Baseline until death due to any cause (up to approximately 2.87 years) ]
8. OS: TC3 or IC3 Subgroup of SP [ Time Frame: Baseline until death due to any cause (up to approximately 2.87 years) ]</t>
  </si>
  <si>
    <t>CT0321</t>
  </si>
  <si>
    <t>NCT02013167</t>
  </si>
  <si>
    <t>CT0321_A1_001</t>
  </si>
  <si>
    <t>Participants received blinatumomab by continuous intravenous infusion (civi) over 4 weeks followed by a 2 week treatment-free interval for 2 induction cycles. participants who achieved a bone marrow response, complete remission, or complete remission with partial or incomplete hematologic recovery (cr/crh*/cri) within 2 induction cycles of treatment could receive up to 3 additional consolidation cycles of blinatumomab.
participants who received 2 induction and up to 3 consolidation cycles of therapy and continued to have a bone marrow response or cr/crh*/cri could continue to receive blinatumomab for an additional 12 months (4 cycles), where 1 cycle consisted of 4 weeks of civi followed by an 8-week treatment-free period.
the initial dose of blinatumomab was 9 ug/day for the first 7 days of treatment, increased to 28 ug/day starting on day 8 through day 29 and for all subsequent cycles</t>
  </si>
  <si>
    <t>The initial dose of blinatumomab was 9 ug/day for the first 7 days of treatment, increased to 28 ug/day starting on day 8 through day 29 and for all subsequent cycles</t>
  </si>
  <si>
    <t>Relapsed/Refractory B-Precursor Acute Lymphoblastic Leukemia</t>
  </si>
  <si>
    <t>• Adults aged 18 years and older
• Subjects with Philadelphia negative B-precursor ALL, with any of the following:
o refractory to primary induction therapy or refractory to salvage therapy,
o in untreated first relapse with first remission duration &lt;12 months
o in untreated second or greater relapse
• relapse at any time after allogeneic HSCT
• Subject has received intensive combination chemotherapy for the treatment of ALL for initial treatment or subsequent salvage therapy.
• Greater than 5% blasts in the bone marrow
• Eastern Cooperative Oncology Group (ECOG) performance status &lt;= 2</t>
  </si>
  <si>
    <t>Anti-blinatumomab binding antibodies were evaluated using a validated electrochemiluminescence (ECL)-based assay (binding assay). Samples positive for binding were analyzed using a cell-based bioassay to determine if the detected antibodies had neutralizing properties (neutralizing assay)</t>
  </si>
  <si>
    <t>Overall Survival [ Time Frame: From randomization until the data cut-off date of 04 January 2016; median observation time was 11.8 months in the SOC group and 11.7 months in the blinatumomab group. ]</t>
  </si>
  <si>
    <t>CT0316_A2_004</t>
  </si>
  <si>
    <t>CT0132_A1_001</t>
  </si>
  <si>
    <t>CT0322</t>
  </si>
  <si>
    <t>NCT02014467</t>
  </si>
  <si>
    <t>CT0322_A1_002</t>
  </si>
  <si>
    <t>Participants received single subcutaneous (sc) injection of denosumab 60 milligrams (mg) at baseline and month 6 during the double-blind treatment phase. particpants also received daily oral supplementation of elemental calcium (at least 600 mg) and vitamin d (at least 400 international unit [iu])</t>
  </si>
  <si>
    <t>Denosumab 60 mg sc at baseline and month 6</t>
  </si>
  <si>
    <t>Subject is willing and able to provide written informed consent
Of Chinese origin - defined as being born in China, having four ethnic Chinese grandparents
Ambulatory woman between the age of 60 and 90 years, inclusive
The subject has a BMD absolute value consistent with a T-score&lt;-2.5 and &gt;-4.0 at either the lumbar spine or total hip
All subjects must have at least one of following additional the risk factors
history of fracture parental history of hip fracture increased bone turnover rate at screening (s-CTX &gt;1.0 SD above the mean in healthy premenopausal women) low body weight (BMI&lt;=19kg/m2) elderly (age&gt;=70y) current smoker
Postmenopausal defined as &gt;5 years postmenopausal, which can be &gt;5 years of spontaneous amenorrhea or &gt;5 years post surgical bilateral oophorectomy. Use follicle stimulating hormone (FSH) levels &gt;40 mIU/mL to confirm surgical postmenopausal status, where bilateral oophorectomy status is uncertain</t>
  </si>
  <si>
    <t>Percent Change From Baseline in Bone Mineral Density (BMD) at the Lumbar Spine at Month 12 [ Time Frame: Baseline and Month 12 ]</t>
  </si>
  <si>
    <t>CT0322_A2_002</t>
  </si>
  <si>
    <t>Participants received single sc injection of placebo at baseline and month 6 during the double-blind treatment phase. participants also received daily oral supplementation of elemental calcium (at least 600 mg) and vitamin d (at least 400 iu)</t>
  </si>
  <si>
    <t>Placebo sc at baseline and month 7</t>
  </si>
  <si>
    <t>CT0440</t>
  </si>
  <si>
    <t>NCT02581345</t>
  </si>
  <si>
    <t>CT0440_A1_002</t>
  </si>
  <si>
    <t>Part 1: adalimumab (m923)</t>
  </si>
  <si>
    <t>Part 1: up to week 16 (at 16 week)</t>
  </si>
  <si>
    <t>Participants received 80 milligrams (mg) m923 (recombinant human immunoglobulin g subclass 1 [igg1] monoclonal antibody specific for human tumor necrosis factor-alpha [tnf-α]) at baseline (week 0) and 40 mg every 2 weeks from week 1 to week 16 as a subcutaneous injection</t>
  </si>
  <si>
    <t>80 mg at week 0
40 mg q2w from week 1 to week 16</t>
  </si>
  <si>
    <t>Chronic Plaque Psoriasis</t>
  </si>
  <si>
    <t>Adults aged 18 years and older
Must be able to understand and communicate with the investigator and comply with the requirements of the study
Chronic plaque-type psoriasis diagnosed for at least 6 months before screening
Stable plaque psoriasis
History of receipt of or candidate for therapy
Moderate to severe psoriasis at screening and baseline
Must be willing and able to self-administer SC injections or have a caregiver available to administer injections
Male participants of childbearing potential must employ a highly effective contraceptive measure
Female participants must have a negative pregnancy test; are not planning to become pregnant; and must not be lactating. Female participants must also agree to employ a highly effective contraceptive measure</t>
  </si>
  <si>
    <t>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t>
  </si>
  <si>
    <t>Percentage of Participants Who Achieved a 75% Reduction in Psoriasis Area and Severity Index (PASI) (PASI 75) Scores at Week 16 [ Time Frame: Baseline; Week 16</t>
  </si>
  <si>
    <t>CT0440_A3_002</t>
  </si>
  <si>
    <t>Part 1: adalimumab (humira)</t>
  </si>
  <si>
    <t>Participants received 80 mg european union reference protein product (eu rpp) at baseline (week 0) and 40 mg every 2 weeks from week 1 to week 16 as a subcutaneous injection</t>
  </si>
  <si>
    <t>CT0457</t>
  </si>
  <si>
    <t>NCT02660580</t>
  </si>
  <si>
    <t>CT0457_A1_001</t>
  </si>
  <si>
    <t>Core treatment period-week 16</t>
  </si>
  <si>
    <t>Participants received adalimumab (idacio) subcutaneously at an initial dose of 80 milligram (mg) on day 1 of week 1 followed by 40 mg every other week starting at week 2 up to and including week 14 in core treatment period</t>
  </si>
  <si>
    <t>80 mg on day 1 followed by
40 mg every other week</t>
  </si>
  <si>
    <t>Psoriasis, Plaque Type Psoriasis, Moderate To Severe Plaque Psoriasis</t>
  </si>
  <si>
    <t>Ages Eligible for Study: 18 Years and older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
Participants must not have received more than 1 biologic therapy
Other protocol-defined inclusion criteria could apply</t>
  </si>
  <si>
    <t>Number of participants with treatment emergent Anti-Drug Antibodies (ADAs) and Neutralizing Antibodies (NAbs) to Adalimumab were reported from baseline to week 16. Data was collected using validated bioanalytical method</t>
  </si>
  <si>
    <t>Injection site erythema: 4.98
Injection site pain: 4.98</t>
  </si>
  <si>
    <t>Percentage of Participants Who Achieved Psoriasis Area and Severity Index 75 (PASI 75) at Week 16 [ Time Frame: Week 16 ]</t>
  </si>
  <si>
    <t>CT0457_A2_001</t>
  </si>
  <si>
    <t>Participants received eu-humira subcutaneously at an initial dose of 80 mg on day 1 of week 1 followed by 40 mg every other week starting at week 2 up to and including week 14 in core treatment period</t>
  </si>
  <si>
    <t>80 mg on day 1
followed by 40 mg every other week</t>
  </si>
  <si>
    <t>Injection site erythema: 5.91
Injection site pain: 5</t>
  </si>
  <si>
    <t>CT0601</t>
  </si>
  <si>
    <t>NCT04230213</t>
  </si>
  <si>
    <t>CT0601_A1_001</t>
  </si>
  <si>
    <t>Anti-Adalimumab (Amsparity) Antibodies</t>
  </si>
  <si>
    <t>Switching arm: humira/adalimumab (amsparity)</t>
  </si>
  <si>
    <t>Tp2: week 10 to week 16</t>
  </si>
  <si>
    <t>Participants after completing tp1, were randomized to receive adalimumab (amsparity) 40 mg once every 2 weeks subcutaneously for 6 weeks during treatment period 2 (tp2)</t>
  </si>
  <si>
    <t>40 mg adalimumab (amsparity) once q2w sc from week 10 to 16</t>
  </si>
  <si>
    <t>Diagnosis of RA based on 2010 ACR/EULAR for RA for at least a 4 month duration
Moderately to severely active RA based on local standard of care</t>
  </si>
  <si>
    <t>Serum samples were analyzed using a validated electrochemoluminescent (ECL) immunoassay for ADA assessment. Samples positive for ADA were further tested for neutralizing activity using a validated cell based NAb assay</t>
  </si>
  <si>
    <t>ADA positive was defined as ADA titer &gt;=1.88 while NAb positive was defined as NAb titer &gt;=0.70</t>
  </si>
  <si>
    <t>Maximum Observed Serum Concentration (Cmax) of Adalimumab [ Time Frame: Pre-dose, 48, 72, 96, 144, 240 and 336 hours post dose on Day 211 (Week 30) ]
Area Under the Serum Concentration-Time Curve Over the Dosing Interval (AUCtau) of Adalimumab [ Time Frame: Pre-dose, 48, 72, 96, 144, 240 and 336 hours post dose on Day 211 (Week 30) ]</t>
  </si>
  <si>
    <t>CT0601_A4_001</t>
  </si>
  <si>
    <t>Non-switching arm: humira (adalimumab)</t>
  </si>
  <si>
    <t>Participants after completing tp1, were randomized to continue treatment with humira 40 mg once every 2 weeks subcutaneously for 22 weeks</t>
  </si>
  <si>
    <t>40 mg once q2w sc from week 10 to 32</t>
  </si>
  <si>
    <t>CT0324</t>
  </si>
  <si>
    <t>NCT02016963</t>
  </si>
  <si>
    <t>CT0324_A1_001</t>
  </si>
  <si>
    <t>Experimental: raxibacumab</t>
  </si>
  <si>
    <t>Participants received their second dose of raxibacumab 40 milligrams/kilogram (mg/kg) by intravenous (iv) infusion. participants were treated with oral diphenhydramine 50 mg up to 60 minutes prior to infusion of raxibacumab</t>
  </si>
  <si>
    <t>Raxibacumab 40 mg/kg iv</t>
  </si>
  <si>
    <t>Anthrax</t>
  </si>
  <si>
    <t>• Enrolled and treated with raxibacumab in another HGS protocol, &gt;= 4 months ago
• Male or female &gt;= 18 and &lt;= 64 years of age
• Laboratory values that are Grade 0 by the modified Division of Microbiology and Infectious Diseases (DMID) toxicity tables. Subjects with laboratory values that are Grade 1 and are not considered clinically significant by the Principal Investigator may be enrolled following consultation with the Medical Monitor
• A female subject is eligible to enter the study if she is: Not pregnant or nursing, Post menopausal, has had a hysterectomy, or documentation of sterility, Of child bearing potential (ie, woman with an intact uterus and ovaries and no documentation of oviductal or uterine dysfunction that would cause sterility)
• These women must have a negative blood pregnancy test at screening and on Day -1 prior to dosing and agree to 1 of the following: a)Complete abstinence from intercourse from the date of screening through the duration of follow-up, b)Consistent and correct use of 1 of the following medically accepted methods of birth control, in addition to a male partner who correctly uses a condom or is sterile prior to the female subject's entry into the study and is the sole sexual partner for the female subject from the date of screening through the duration of follow-up, implants of levonorgestrel; injectable progesterone; any intrauterine device (IUD) with a documented failure rate of less than 1% per year; oral contraceptives (either combined or progesterone only); double barrier method: condom, cervical cap or diaphragm with spermicidal agent; transdermal contraceptive patch
• All males who are not sterile must agree to either abstain from intercourse or consistently and correctly use a condom while their female partner agrees to use 1 of the appropriate medically accepted methods of birth control listed above from the date of screening through the duration of follow-up
• Have the ability to understand the requirements of the study, provide written informed consent (including consent for the use and disclosure of research-related health information), comply with the study protocol procedures, and agree to return for the required study visits</t>
  </si>
  <si>
    <t>Number of participants who developed an positive anti-raxibacumab antibody response during the study were assessed.The antibody response to raxibacumab was assessed using a screening assay (i.e. by electrochemiluminescence counts). Positive samples would be further tested in an inhibition of binding assay to confirm the specificity of binding</t>
  </si>
  <si>
    <t>1. Number of Participants Who Developed a Positive Anti-raxibacumab Antibody Response [ Time Frame: From the date of the dose administration of study agent for this study (Day 0) until Day 70 ]</t>
  </si>
  <si>
    <t>CT0526</t>
  </si>
  <si>
    <t>NCT03125902</t>
  </si>
  <si>
    <t>CT0526_A1_001</t>
  </si>
  <si>
    <t>Experimental: atezolizumab and paclitaxel</t>
  </si>
  <si>
    <t>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</si>
  <si>
    <t>Atezolizumab: 80 mg iv infusion on day 1, day 15 for 28 day cycle
paclitaxel: 90mg/m2 iv infusion on day 1, day 8, day 15 for 28 day cycle</t>
  </si>
  <si>
    <t>Ages Eligible for Study: 18 Years and older (Adult, Older Adult)
Participants with locally advanced or metastatic, histologically documented TNBC (absence of human epidermal growth factor receptor 2 [HER2], estrogen receptor [ER], and progesterone receptor [PR] expression), not amenable to surgical therapy
Participants eligible for taxane monotherapy
No prior chemotherapy or targeted systemic therapy (including endocrine therapy) for inoperable locally advanced or metastatic TNBC
Availability of formalin-fixed paraffin-embedded (FFPE) tumor block (preferred) or at least 17 unstained slides, collected &lt;=3 months prior to randomization, with an associated pathology report, if available. If a tumour sample taken within 3 months before randomisation is not available and a tumour biopsy is not clinically feasible, the primary surgical resection sample or the most recent FFPE tumour biopsy sample may be used. Of these additional options, the most recent sample should be used.
Eastern Cooperative Oncology Group performance status of 0 or 1
Life expectancy at least 12 weeks
Measurable disease, as defined by RECIST v1.1
Adequate hematologic and end-organ function
Negative human immunodeficiency virus (HIV) test at screening.
Negative hepatitis B surface antigen (HBsAg) test at screening
Negative total hepatitis B core antibody (HBcAb) test at screening, or positive HBcAb test followed by a negative hepatitis B virus (HBV) DNA test at screening. The HBV DNA test will be performed only for patients who have a positive HBcAb test.
Negative hepatitis C virus (HCV) antibody test at screening, or positive HCV antibody test followed by a negative HCV RNA test at screening. The HCV RNA test will be performed only for patients who have a positive HCV antibody test.
Women of child bearing potential must have a negative serum pregnancy test result within 7 days prior to initiation of study drug
For men and women of child bearing potential: agreement to remain abstinent or use protocol defined contraceptive measures during the treatment period and for at least 5 months after the last dose of atezolizumab/placebo, or for at least 6 months after the last dose of paclitaxel</t>
  </si>
  <si>
    <t>Baseline ADA-evaluable population: all participants with at least one evaluable ADA assay result from a baseline sample</t>
  </si>
  <si>
    <t>Drug hypersensitivity: 0.23</t>
  </si>
  <si>
    <t>1. Progression-Free Survival (PFS) Assessed Using Response Evaluation Criteria in Solid Tumors Version 1.1 (RECIST v1.1) in the Subpopulation With Programmed Death-Ligand 1 (PD-L1)-Positive Tumour Status [ Time Frame: From Day 1 to disease progression (PD) or death from any cause, assessed up to primary completion date (approximately 26 months) ]
2. Progression-Free Survival (PFS) Assessed Using Response Evaluation Criteria in Solid Tumors Version 1.1 (RECIST v1.1) in the Intent-to-Treat (ITT) Population [ Time Frame: From Day 1 to disease progression (PD) or death from any cause, assessed up to primary completion date (approximately 26 months) ]</t>
  </si>
  <si>
    <t>CT0325_A1_002</t>
  </si>
  <si>
    <t>Treatment period (month 16)</t>
  </si>
  <si>
    <t>CT0338</t>
  </si>
  <si>
    <t>NCT02075255</t>
  </si>
  <si>
    <t>CT0338_A2_001</t>
  </si>
  <si>
    <t>Provision of informed consent prior to any study specific procedures
Female and male aged from 18 to 75 years, inclusively
History of physician-diagnosed asthma requiring treatment with medium dose ICS and LABA
Elevated level of peripheral blood eosinophil
Documented treatment with high-dose ICS and LABA for at least 6 months prior to Visit 1
Chronic oral corticosteroid therapy for at least 6 continuous months directly preceding Visit 1. Subjects must be on doses equivalent to 7.5 - 40 mg/day of prednisolone/prednisone at Visit 1 and be on a stable dose for at least 2 weeks prior to randomization. Patients must agree to switch to study required prednisone/prednisolone as their oral corticosteroid for the duration of the study
Patients with documented failures of OCS reduction within 6 months prior to Visit 1 will not be required to proceed through the dose optimization phase during run-in
Morning pre-bronchodilator (Pre-BD) FEV1 of &lt;80% predicted
Evidence of asthma as documented by either:
--Airway reversibility (FEV1 &gt;=12% and 200 mL) demonstrated at Visit 1, Visit 2, or Visit 3 using the Maximum Post-bronchodilator Procedure OR Documented reversibility in the previous 24 months prior to Visit 1 OR Airway hyperresponsiveness (PC20 FEV1 methacholine concentration &lt;=8mg/mL) documented in the previous 12 months prior to planned date of randomization OR Airflow variability in clinic FEV1 &gt;=20% between 2 consecutive clinic visits documented in the 12 months prior to the planned date of randomization (FEV1 recorded during an exacerbation should not be considered for this criterion)
--All patients must have reversibility testing performed before randomization to establish a baseline characteristic
--If patients do not demonstrate airway reversibility at either Visit 1 or Visit 2 and this is needed to qualify the patient for randomization, the site should reiterate the need to withhold short- and long-acting bronchodilators prior to Visit 3 in an effort to meet this inclusion criterion
At least 1 documented asthma exacerbation in the previous 12 months prior to the date informed consent is obtained
Optimized OCS dose reached at least 2 weeks prior to randomization
Additional asthma controller medication must not have been initiated during run in/optimization period (not applicable for management of exacerbations during screening/ run in optimization phase)
At least 70% compliance with OCS use
At least 70% compliance with usual asthma controller ICS-LABA
Minimum 70% (i.e. 10 of 14 days) compliance with asthma daily diary (morning and evening diary)</t>
  </si>
  <si>
    <t>Only baseline positive</t>
  </si>
  <si>
    <t>1) Percentage Reduction in Final OCS Dose Compared With Baseline While Maintaining Asthma Control [ Time Frame: Week 28 ]</t>
  </si>
  <si>
    <t>CT0325_A1_004</t>
  </si>
  <si>
    <t>CT0395</t>
  </si>
  <si>
    <t>NCT02409342</t>
  </si>
  <si>
    <t>CT0395_A1_001</t>
  </si>
  <si>
    <t>Atezolizumab 1200 milligram (mg) will be administered as intravenous infusion every 21 days until loss of clinical benefit (as assessed by the investigator), unacceptable toxicity, or death (maximum up to approximately 58 months)</t>
  </si>
  <si>
    <t>Non-Squamous Non-Small Cell Lung Cancer, Squamous Non-Small Cell Lung Cancer</t>
  </si>
  <si>
    <t>1. Histologically or cytologically confirmed, Stage IV non-squamous or squamous NSCLC
2. No prior treatment for Stage IV non-squamous or squamous NSCLC. Participant known to have a sensitizing mutation in the epidermal growth factor receptor (EGFR) gene or an anaplastic lymphoma kinase (ALK) fusion oncogene are excluded from the study
3. Tumor PD-L1 expression as determined by immunohistochemistry (IHC) assay of archival tumor tissue or tissue obtained at screening
4. Eastern Cooperative Oncology Group (ECOG) performance status 0 to 1
5. Measurable disease as defined by Response Evaluation Criteria in Solid Tumors (RECIST v1.1)
6. Adequate hematologic and end-organ function
7. Ages Eligible for Study: 18 Years and older (Adult, Older Adult)</t>
  </si>
  <si>
    <t>1. Overall Survival (OS) in the TC3 or IC3-WT Populations [ Time Frame: From randomization to death from any cause until data cut-off on 10 September 2018 (up to approximately 38 months) ]
2. Overall Survival (OS) in the TC2/3 or IC2/3-WT and TC1/2/3 or IC1/2/3-WT Populations [ Time Frame: From randomization to death from any cause until data cut-off on 4 February 2020 (up to approximately 54.5 months) ]</t>
  </si>
  <si>
    <t>CT0325_A1_006</t>
  </si>
  <si>
    <t>CT0493</t>
  </si>
  <si>
    <t>NCT02908672</t>
  </si>
  <si>
    <t>CT0493_A2_001</t>
  </si>
  <si>
    <t>Experimental: atezolizumab + cobimetinib + vemurafenib + vemurafenib placebo</t>
  </si>
  <si>
    <t>Run-in period (cycle 1=28 days): participants will receive vemurafenib 960 mg (four, 240 mg tablets) po bid along with cobimetinib 60 mg (three, 20 mg tablets) po qd on days 1 to 21 only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</si>
  <si>
    <t>Vemurafenib: 960 mg po bid
cobimetinib: 60 mg po qd on days 1 to 21 only
followed by vemurafenib:720 mg po bid on days 22 to 28
vemurafenib placebo: (1 tablet) po bid on days 22 to 28
triple combination period: atezolizumab: 840 mg iv infusion on day 1 and 15
cobimetinib: 60 mg po qd on days 1 to 21
vemurafenib: 720 mg po bid on days 1 to 28
vemurafenib placebo (1 tablet) po bid on days 1 to 28 of each 28-day cycle</t>
  </si>
  <si>
    <t>Unresectable Locally Advanced Or Metastatic Melanoma</t>
  </si>
  <si>
    <t>Cobimetinib, Vemurafenib, Vemurafenib Placebo</t>
  </si>
  <si>
    <t>18 Years and older
Females of child bearing potential and males with female partners must and use of contraceptive methods with a failure rate of less than or equal to (&lt;/=)1% per year is required during treatment and for 6 months post treatment. Males should not expose pregnant partners to sperm and refrain from donating sperm for 6 months post treatment. Women must refrain from donating eggs during this same period
Histologically confirmed Stage IV (metastatic) or unresectable Stage IIIc (locally advanced) melanoma
Naive to prior systemic anti-cancer therapy for melanoma (example: chemotherapy, hormonal therapy, targeted therapy, immunotherapy, or other biologic therapies) except adjuvant treatment with interferon (IFN), interleukin (IL)-2, or vaccine therapies or herbal therapies
Documentation of BRAFv600 mutation-positive status in melanoma tumor tissue (archival or newly obtained) through use of a clinical mutation test approved by the local health authority
Eastern Cooperative Oncology Group Performance (ECOG) Status of 0 or 1
Measurable disease according to RECIST v1.1 (must be outside central nervous system (CNS))
Life expectancy &gt;/=18 weeks
For participants not receiving therapeutic anticoagulation: International normalized ratio (INR) or activated partial thromboplastin time (aPTT) less than or equal to (&lt;/=) 1.5*upper limit of normal (ULN) within 28 days prior to initiation of study treatment
For participants receiving therapeutic anticoagulation: stable anticoagulant regimen and stable INR during the 28 days immediately preceding initiation of study treatment</t>
  </si>
  <si>
    <t>Progression-Free Survival (PFS), as Determined by Investigator Using Response Evaluation Criteria in Solid Tumors (RECIST) Version 1.1 [ Time Frame: Baseline up to disease progression or death due to any cause, whichever occurs first (up to approximately 33 months) ]</t>
  </si>
  <si>
    <t>CT0325_A1_008</t>
  </si>
  <si>
    <t>CT0579_A2_003</t>
  </si>
  <si>
    <t>Placebo comparator: placebo + ddac-pachp</t>
  </si>
  <si>
    <t>Participants will receive 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do not achieve pcr have option of receiving blinded atezolizumab + trastuzumab emtansine post surgery for 14 cycles. in response to usm dil, dated 3 feb 2021 treatment with placebo must be discontinued</t>
  </si>
  <si>
    <t>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did not achieve pcr had option of receiving blinded atezolizumab + trastuzumab emtansine post surgery for 14 cycles. in response to usm dil, dated 3 feb 2021 treatment with placebo was discontinued</t>
  </si>
  <si>
    <t>CT0326</t>
  </si>
  <si>
    <t>NCT02031471</t>
  </si>
  <si>
    <t>CT0326_A1_002</t>
  </si>
  <si>
    <t>Open label core study- week 24</t>
  </si>
  <si>
    <t>Adults with rheumatoid arthritis received a fixed dose of tocilizumab during the 24-week open-label core study and those entering the long term extension (lte) period further received a fixed dose up to a maximum of 28 weeks or until tocilizumab was commercially available and/or reimbursed whichever came first. participants entered 8 weeks of follow-up either at the end of the 24-week open-label core study or after completion of the lte. a fixed dose of 162 milligram (mg) tocilizumab was administered subcutaneously once weekly</t>
  </si>
  <si>
    <t>Adult participants, &gt;/= 18 years of age
Active moderate to severe rheumatoid arthritis according to the revised (1987) American College of Rheumatology (ACR) criteria or EULAR/ACR (2010) criteria
Inadequate response or intolerant to previous therapy with two or more non-biologic disease-modifying anti-rheumatic drugs (DMARDs), one of which is methotrexate, administered in an optimal way during at least 3 months; eligible participants may also be inadequate responders to a maximum of one biologic DMARD
Oral corticosteroids (&lt;/= 10 milligram per day (mg/day) prednisolone or equivalent) and non-steroidal anti-inflammatory drugs (NSAIDs; up to the recommended dose) are permitted if on stable dose regimen for &gt;/= 4 weeks prior to baseline
Permitted DMARDs are allowed if at stable dose for at least 4 weeks prior to baseline
Receiving treatment on an outpatient basis, not including tocilizumab
Females of childbearing potential and males with female partners of childbearing potential must agree to use reliable means of contraception as defined by protocol</t>
  </si>
  <si>
    <t>Hypersensitivity (Serious adverse event): 1.75
Injection Site Erythema (Threshold 5%): 5.26</t>
  </si>
  <si>
    <t>1) Change From Baseline in Disease Activity Score 28 - Erythrocyte Sedimentation Rate (DAS28-ESR) Score in the Full Analysis Set (FAS) [ Time Frame: From baseline to Week 24 ]
2) Change From Baseline in Disease Activity Score 28 - Erythrocyte Sedimentation Rate (DAS28-ESR) Score in the Per Protocol Set (PPS) [ Time Frame: From baseline to Week 24 ]</t>
  </si>
  <si>
    <t>CT0037_A2_001</t>
  </si>
  <si>
    <t>CT0169_A3_001</t>
  </si>
  <si>
    <t>Injection site reaction: 1.2
Infusion site reaction: 1.2</t>
  </si>
  <si>
    <t>CT0218_A2_001</t>
  </si>
  <si>
    <t>CT0327_A1_002</t>
  </si>
  <si>
    <t>CT0327_A2_002</t>
  </si>
  <si>
    <t>Experimental: high dose</t>
  </si>
  <si>
    <t>Tralokinumab 800 mg q4w intravenously dosed for 24 weeks</t>
  </si>
  <si>
    <t>Tralokinumab 800 mg q4w for 24 weeks</t>
  </si>
  <si>
    <t>CT0327_A3_002</t>
  </si>
  <si>
    <t>Placebo q4w intravenously dosed for 24 weeks</t>
  </si>
  <si>
    <t>Placebo q4w for 24 weeks</t>
  </si>
  <si>
    <t>CT0218_A3_001</t>
  </si>
  <si>
    <t>CT0356_A2_001</t>
  </si>
  <si>
    <t>Experimental: tralokinumab 300 mg q4w</t>
  </si>
  <si>
    <t>Tralokinumab 300 mg administered subcutaneously q4w over a 52-week treatment period (up to 13 doses). follow-up visits were conducted at weeks 56 and 72</t>
  </si>
  <si>
    <t>Tralokinumab 300 mg sc q4w for 52-week</t>
  </si>
  <si>
    <t>CT0363</t>
  </si>
  <si>
    <t>NCT02194699</t>
  </si>
  <si>
    <t>CT0363_A2_001</t>
  </si>
  <si>
    <t>Placebo administered subcutaneously q2w over a 52-week treatment period (up to 26 doses)</t>
  </si>
  <si>
    <t>Placebo q2w for 52 weeks (26 doses)</t>
  </si>
  <si>
    <t>Age 12 -75
Documented physician-diagnosed asthma.
Documented treatment with ICS at a total daily dose corresponding to ≥500μg fluticasone propionate dry powder formulation equivalents) and a LABA
Morning pre-BD FEV1 value of &gt;/=40 and &lt;80% value (&lt;90% for patients 12 to 17 years of age) of their PNV
Post-BD reversibility of &gt;/=12% and &gt;/=200 mL in FEV1
ACQ-6 score &gt;/=1.5</t>
  </si>
  <si>
    <t>Assessments of ADA were performed using a tiered approach (screening, confirmatory and titering assays)</t>
  </si>
  <si>
    <t>CT0076_A2_006</t>
  </si>
  <si>
    <t>Treatment period (day 0)</t>
  </si>
  <si>
    <t>CT0328_A1_002</t>
  </si>
  <si>
    <t>Induction phase (week 10 )</t>
  </si>
  <si>
    <t>CT0328_A1_003</t>
  </si>
  <si>
    <t>Induction phase (16 weeks after last administration )</t>
  </si>
  <si>
    <t>CT0328_A2_002</t>
  </si>
  <si>
    <t>Experimental: maintenance phase: vedolizumab 300 mg</t>
  </si>
  <si>
    <t>Maintenance phase(week 10)</t>
  </si>
  <si>
    <t>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t>
  </si>
  <si>
    <t>Vedolizumab: 300 mg iv infusion (participants received vedolizumab in induction phase and achieved crohn's disease activity index (cdai)-70 response at week 10)</t>
  </si>
  <si>
    <t>CT0328_A5_001</t>
  </si>
  <si>
    <t>Placebo comparator: maintenance phase with placebo</t>
  </si>
  <si>
    <t>Vedolizumab placebo-matching, iv infusion, once at weeks 14, 22, 30, 38, 46 and 54 in maintenance phase.participants received vedolizumab in induction phase and achieved cdai-70 response at week 10 and were randomized to receive placebo in maintenance phase</t>
  </si>
  <si>
    <t>Placebo: iv infusion (participants received vedolizumab in induction phase and achieved cdai-70 response at week 10)</t>
  </si>
  <si>
    <t>CT0328_A2_003</t>
  </si>
  <si>
    <t>Maintenance phase(week 30)</t>
  </si>
  <si>
    <t>CT0328_A5_002</t>
  </si>
  <si>
    <t>CT0328_A2_004</t>
  </si>
  <si>
    <t>Maintenance phase(week 60)</t>
  </si>
  <si>
    <t>CT0328_A5_003</t>
  </si>
  <si>
    <t>CT0328_A2_005</t>
  </si>
  <si>
    <t>Maintenance phase(16 weeks after last administration)</t>
  </si>
  <si>
    <t>CT0328_A5_004</t>
  </si>
  <si>
    <t>CT0328_A4_002</t>
  </si>
  <si>
    <t>Open label cohort (week 10)</t>
  </si>
  <si>
    <t>CT0328_A4_003</t>
  </si>
  <si>
    <t>Open label cohort (week 30)</t>
  </si>
  <si>
    <t>CT0328_A4_004</t>
  </si>
  <si>
    <t>Open label cohort (week 62)</t>
  </si>
  <si>
    <t>CT0328_A4_005</t>
  </si>
  <si>
    <t>Open label cohort (week 94)</t>
  </si>
  <si>
    <t>CT0328_A4_006</t>
  </si>
  <si>
    <t>Open label cohort (16 weeks after last administration)</t>
  </si>
  <si>
    <t>CT0092_A1_001</t>
  </si>
  <si>
    <t>Treatment period: baseline(day1)</t>
  </si>
  <si>
    <t>CT0289_A3_001</t>
  </si>
  <si>
    <t>CT0356_A1_001</t>
  </si>
  <si>
    <t>Experimental: tralokinumab 300 mg q2w</t>
  </si>
  <si>
    <t>Tralokinumab 300 mg administered subcutaneously q2w over a 52-week treatment period (up to 26 doses). follow-up visits were conducted at weeks 56 and 72</t>
  </si>
  <si>
    <t>Tralokinumab 300 mg sc q2w for 52-week</t>
  </si>
  <si>
    <t>CT0562_A1_003</t>
  </si>
  <si>
    <t>China extension period: baseline</t>
  </si>
  <si>
    <t>Participants in the china population received atezolizumab + bevacizumab until unacceptable toxicity or loss of clinical benefit as determined by the investigator</t>
  </si>
  <si>
    <t>CT0329</t>
  </si>
  <si>
    <t>NCT02039505</t>
  </si>
  <si>
    <t>CT0329_A5_001</t>
  </si>
  <si>
    <t>Experimental:induction phase: cohort 1, vedolizumab 300 mg</t>
  </si>
  <si>
    <t>Induction phase (week 10)</t>
  </si>
  <si>
    <t>Vedolizumab 300 mg, iv infusion, once at weeks 0, 2 and 6 in the induction phase</t>
  </si>
  <si>
    <t>Vedolizumab: 300 mg iv infusion at weeks 0, 2, and 6</t>
  </si>
  <si>
    <t>1. In the opinion of the investigator, a participant is capable of understanding and complying with protocol requirements
2. A participant who is capable of entering the signature and the date on the informed consent by himself/herself or by the participant's legally acceptable representative, if applicable, prior to initiation of study procedure
3. A participant aged 15 to 80 (inclusive) at the time of signing the informed consent (regardless of sexes)
4. A male participant, who has no sterilization history and whose female partner has child-bearing potential, who agreed with taking proper contraception during the period from the time of signing the informed consent form through 6 months after the last dose of study drug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
7. A participant with moderately or severely active UC as determined by baseline complete Mayo score of 6 to 12 (inclusive) with an endoscopic subscore of &gt;=2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
9. Participants meeting the following treatment failure criteria with at least one of the following agents within 5 years before signing on the informed consent:
a. Corticosteroids
Resistance: Participants whose response was inadequate after treatment of &gt;=40 mg/day for &gt;=1 week (oral or IV) or 30 to 40 mg/day for &gt;=2 weeks (oral or IV)
Dependence: Participants for which it is difficult to reduce the dosage to &lt;10 mg/day due to recurrence during gradual dose reduction (oral or IV)
Intolerance: Participants who were unable to receive continuous treatment due to adverse reactions (e.g., Cushing's syndrome, osteopenia/osteoporosis, hyperglycaemia, insomnia, infection)
b. Immunomodulators (azathioprine [AZA] or 6- mercaptopurine [6-MP])
Refractory: Participants whose response was inadequate after treatment for &gt;=12 weeks
Intolerance: Participants who were unable to receive continuous treatment due to adverse reactions (e.g., nausea/vomiting, abdominal pain, pancreatitis, liver function test abnormalities, lymphopenia, thiopurine S-methyltransferase genetic mutation, infection)
c. Tumor necrosis factor-alpha (TNFα) antagonist
Inadequate response: Participants whose response was inadequate after the induction therapy in the dosage described in the package insert
Loss of response: Participants who had recurrence during the scheduled maintenance therapy after achievement of clinical response (those who withdrew for other reasons than relapse are not applicable here)
Intolerance: Participants who were unable to receive continuous treatment due to adverse reactions (eg, infusion-related reaction, demyelination, congestive heart failure, infection)</t>
  </si>
  <si>
    <t>Electrochemoluminescent (ECL) assay</t>
  </si>
  <si>
    <t>1. Percentage of Participants With a Clinical Response at Week 10 in Induction Phase [ Time Frame: Week 10 ]
2. Percentage of Participants With Clinical Remission at Week 60 in Maintenance Phase [ Time Frame: Week 60 ]
3. Number of Participants Who Experienced at Least One or More Treatment-Emergent Adverse Events (TEAEs) [ Time Frame: From Baseline to 16 weeks after
4. Number of Participants With TEAE Related to Body Weight [ Time Frame: From Baseline to 16 weeks after the last dose of study drug (Up to approximately 170 weeks) ]
5. Number of Participants With TEAE Related to Vital Signs [ Time Frame: From Baseline to 16 weeks after the last dose of study drug (Up to approximately 170 weeks) ]
6. Number of Participants With TEAE Related to Electrocardiogram (ECG) [ Time Frame: From Baseline to 16 weeks after the last dose of study drug (Up to approximately 170 weeks) ]
7. Number of Participants With Markedly Abnormal Laboratory Parameters Values [ Time Frame: From Baseline to 16 weeks after the last dose of study drug (Up to approximately 170 weeks) ]</t>
  </si>
  <si>
    <t>CT0329_A5_002</t>
  </si>
  <si>
    <t>Induction phase (16 weeks after last administration)</t>
  </si>
  <si>
    <t>CT0329_A6_001</t>
  </si>
  <si>
    <t>Experimental:induction phase: cohort 2, vedolizumab 300 mg</t>
  </si>
  <si>
    <t>CT0329_A6_002</t>
  </si>
  <si>
    <t>CT0329_A7_001</t>
  </si>
  <si>
    <t>Maintenance phase (week 10)</t>
  </si>
  <si>
    <t>Vedolizumab placebo-matching, iv infusion, once at weeks 14, 22, 30, 38, 46 and 54 in maintenance phase. participants received vedolizumab in induction phase and achieved clinical response at week 10 and were randomized to receive placebo in maintenance phase</t>
  </si>
  <si>
    <t>Placebo: iv infusion at weeks 14, 22, 30, 38, 46, 54</t>
  </si>
  <si>
    <t>CT0329_A7_002</t>
  </si>
  <si>
    <t>Maintenance phase (week 30)</t>
  </si>
  <si>
    <t>CT0329_A7_003</t>
  </si>
  <si>
    <t>Maintenance phase (week 60)</t>
  </si>
  <si>
    <t>CT0329_A7_004</t>
  </si>
  <si>
    <t>Maintenance phase (16 weeks after last administration)</t>
  </si>
  <si>
    <t>CT0329_A4_002</t>
  </si>
  <si>
    <t>Vedolizumab 300 mg, iv infusion, once at weeks 14, 22, 30, 38, 46 and 54 in maintenance phase. participants received vedolizumab in induction phase and achieved clinical response at week 10 and were randomized to receive vedolizumab in maintenance phase</t>
  </si>
  <si>
    <t>Vedolizumab: 300 mg iv infusion at weeks 14, 22, 30, 38, 46, 54</t>
  </si>
  <si>
    <t>CT0329_A4_003</t>
  </si>
  <si>
    <t>CT0329_A4_004</t>
  </si>
  <si>
    <t>CT0329_A4_005</t>
  </si>
  <si>
    <t>CT0330</t>
  </si>
  <si>
    <t>NCT02043301</t>
  </si>
  <si>
    <t>CT0330_A1_001</t>
  </si>
  <si>
    <t>Active comparator: single 150mg bococizumab dose administered to the abdomen</t>
  </si>
  <si>
    <t>Treatment period-day 15</t>
  </si>
  <si>
    <t>Bococizumab (bococizumab; rn316) single 150 mg bococizumab dose administered sc to the abdomen</t>
  </si>
  <si>
    <t>150 mg, once</t>
  </si>
  <si>
    <t>• Male and female subjects 18 to 65 years of age
• Body Mass Index (BMI) &lt;=33 kg/m2, and total body weight of 60 kg to 90 kg (132 lbs to 198 lbs)
• Fasting LDL-C must be &gt; 130 mg/dL (borderline high per NCEP ATP III criteria) at two qualifying visits: initial screening (Days -28 to -14) and Day -7</t>
  </si>
  <si>
    <t>Injection site erythema (mild): 4
Injection site pain (mild): 4
Injection site pruritus (mild): 0
Injection site reaction (mild): 4
Injection site swelling (mild): 0
Injection site erythema (moderate): 0
Injection site pain (moderate): 0
Injection site pruritus (moderate): 0
Injection site reaction (moderate): 0
Injection site swelling (moderate): 0
Injection site erythema (severe): 0
Injection site pain (severe): 0
Injection site pruritus (severe): 0
Injection site reaction (severe): 0
Injection site swelling (severe): 0</t>
  </si>
  <si>
    <t>1. Area Under the Plasma Concentration-Time Curve From Time 0 Extrapolated to Infinite Time (AUCinf) [ Time Frame: Day 1 (Hour 0 pre-dose, Hours 1 and 8 post-dose), Day 2, Day 3, Day 4, Day 5, Day 6, Day 8, Day 15, Day 22, Day 29, Day 36, Day 43, Day 50, Day 57, Day 64, Day 71 and Day 85/Early Termination. ]
2 .Maximum Observed Plasma Concentration (Cmax) [ Time Frame: Day 1 (Hour 0 pre-dose, Hours 1 and 8 post-dose), Day 2, Day 3, Day 4, Day 5, Day 6, Day 8, Day 15, Day 22, Day 29, Day 36, Day 43, Day 50, Day 57, Day 64, Day 71 and Day 85/Early Termination. ]</t>
  </si>
  <si>
    <t>CT0330_A1_002</t>
  </si>
  <si>
    <t>Treatment period-day 29</t>
  </si>
  <si>
    <t>CT0330_A1_003</t>
  </si>
  <si>
    <t>Treatment period-day 57</t>
  </si>
  <si>
    <t>CT0330_A1_004</t>
  </si>
  <si>
    <t>Treatment period-day 85</t>
  </si>
  <si>
    <t>A participant is ADA positive if ADA titer (log2) &gt;=6.23. A participant is nAb positive if nAb titer (log2) &gt;=4.32</t>
  </si>
  <si>
    <t>CT0330_A2_001</t>
  </si>
  <si>
    <t>Experimental: single 150mg bococizumab dose administered to the upper arm</t>
  </si>
  <si>
    <t>Bococizumab (bococizumab; rn316) single 150 mg bococizumab dose administered sc to the upper arm</t>
  </si>
  <si>
    <t>Injection site erythema (mild): 0
Injection site pain (mild): 0
Injection site pruritus (mild): 0
Injection site reaction (mild): 12
Injection site swelling (mild): 4
Injection site erythema (moderate): 0
Injection site pain (moderate): 0
Injection site pruritus (moderate): 0
Injection site reaction (moderate): 0
Injection site swelling (moderate): 0
Injection site erythema (severe): 0
Injection site pain (severe): 0
Injection site pruritus (severe): 0
Injection site reaction (severe): 0
Injection site swelling (severe): 0</t>
  </si>
  <si>
    <t>CT0330_A2_002</t>
  </si>
  <si>
    <t>CT0330_A2_003</t>
  </si>
  <si>
    <t>CT0330_A2_004</t>
  </si>
  <si>
    <t>CT0330_A3_001</t>
  </si>
  <si>
    <t>Experimental: single 150mg bococizumab dose administered to the thigh</t>
  </si>
  <si>
    <t>Bococizumab (bococizumab; rn316) single 150 mg bococizumab dose administered sc to the thigh</t>
  </si>
  <si>
    <t>Injection site erythema (mild): 8
Injection site pain (mild): 0
Injection site pruritus (mild): 4
Injection site reaction (mild): 4
Injection site swelling (mild): 0
Injection site erythema (moderate): 0
Injection site pain (moderate): 0
Injection site pruritus (moderate): 0
Injection site reaction (moderate): 0
Injection site swelling (moderate): 0
Injection site erythema (severe): 0
Injection site pain (severe): 0
Injection site pruritus (severe): 0
Injection site reaction (severe): 0
Injection site swelling (severe): 0</t>
  </si>
  <si>
    <t>CT0330_A3_002</t>
  </si>
  <si>
    <t>CT0330_A3_003</t>
  </si>
  <si>
    <t>CT0330_A3_004</t>
  </si>
  <si>
    <t>CT0588</t>
  </si>
  <si>
    <t>NCT03918239</t>
  </si>
  <si>
    <t>CT0588_A1_001</t>
  </si>
  <si>
    <t>Anti-Lanadelumab Antibodies</t>
  </si>
  <si>
    <t>Experimental: lanadelumab (takhzyro) 300 mg prefilled syringe (pfs)</t>
  </si>
  <si>
    <t>Participants will receive 300 milligram (mg) of lanadelumab (takhzyro) pfs subcutaneous (sc) injection into the abdomen on day 1 during the in-house period (day 1 to day 5)</t>
  </si>
  <si>
    <t>Lanadelumab (takhzyro) 300mg, pfs sc (day 1 to day 5)</t>
  </si>
  <si>
    <t>Healthy Volunteers</t>
  </si>
  <si>
    <t>An understanding, ability, and willingness to fully comply with study procedures and restrictions.
Ability to voluntarily provide written, signed, and dated informed consent to participate in the study.
Age 18-55, inclusive, at the time of consent. The date of signature of the informed consent is defined as the beginning of the screening period. This inclusion criterion will only be assessed at the first screening visit.
Male, or non-pregnant, non-lactating female who agrees to comply with any applicable contraceptive requirements of the protocol or females of non-childbearing potential.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
Body mass index between 18.5-33 kilogram per square meter (kg/m^2), inclusive, with a body weight greater than or equal to (&gt;=) 45 kilogram (kg) (99 pounds [lbs]). This inclusion criterion will only be assessed at the screening visit and on Day -1.
Willing and able to consume standardized meals during the confinement period of the study.
All participants will be required to consume the identical meals on study days when serial PK blood samples are collected</t>
  </si>
  <si>
    <t>1. Area Under the Concentration Versus Time Curve From Time Zero to the Last Quantifiable Concentration (AUC0-last) of Lanadelumab (TAKHZYRO) in Plasma [ Time Frame: Pre-dose, 8, 24, 48, 72, 96, 168, 336, 504, 672, 1008, 1344, 2016, 2664 hours post dose ]
2. Area Under the Concentration-Time Curve From Time Zero Extrapolated to Infinity (AUC0-Inf) of Lanadelumab (TAKHZYRO) in Plasma [ Time Frame: Pre-dose, 8, 24, 48, 72, 96, 168, 336, 504, 672, 1008, 1344, 2016, 2664 hours post-dose ]
3. Maximum Observed Plasma Drug Concentration (Cmax) of Lanadelumab (TAKHZYRO) in Plasma [ Time Frame: Pre-dose, 8, 24, 48, 72, 96, 168, 336, 504, 672, 1008, 1344, 2016, 2664 hours post-dose ]
4. Minimum Time to Reach (Tmax) in Maximum Observed Plasma Drug Concentration of Lanadelumab (TAKHZYRO) in Plasma [ Time Frame: Pre-dose, 8, 24, 48, 72, 96, 168, 336, 504, 672, 1008, 1344, 2016, 2664 hours post-dose ]
5. Terminal Half-Life (T1/2) of Lanadelumab (TAKHZYRO) in Plasma [ Time Frame: Pre-dose, 8, 24, 48, 72, 96, 168, 336, 504, 672, 1008, 1344, 2016, 2664 hours post-dose ]
6. Apparent Total Body Clearance for Extravascular Administration Divided by the Fraction of Dose Absorbed (CL/F) of Lanadelumab (TAKHZYRO) in Plasma [ Time Frame: Pre-dose, 8, 24, 48, 72, 96, 168, 336, 504, 672, 1008, 1344, 2016, 2664 hours post-dose ] 7. Apparent Volume of Distribution Associated With the Terminal Slope Following Extravascular Administration Divided by the Fraction of Dose Absorbed (Vdz/F) of Lanadelumab (TAKHZYRO) in Plasma [ Time Frame: Pre-dose, 8, 24, 48, 72, 96, 168, 336, 504, 672, 1008, 1344, 2016, 2664 hours post-dose ]
8. Terminal Elimination Rate Constant (Lambda z) of Lanadelumab (TAKHZYRO) in Plasma [ Time Frame: Pre-dose, 8, 24, 48, 72, 96, 168, 336, 504, 672, 1008, 1344, 2016, 2664 hours post-dose ]</t>
  </si>
  <si>
    <t>CT0331_A1_002</t>
  </si>
  <si>
    <t>CT0331_A1_003</t>
  </si>
  <si>
    <t>CT0331_A1_004</t>
  </si>
  <si>
    <t>Treatment period- early withdrawal week 52</t>
  </si>
  <si>
    <t>CT0331_A1_005</t>
  </si>
  <si>
    <t>Follow up- week 60</t>
  </si>
  <si>
    <t>Injection Site Erythema (Threshold 5%): 4.76</t>
  </si>
  <si>
    <t>CT0348</t>
  </si>
  <si>
    <t>NCT02132949</t>
  </si>
  <si>
    <t>CT0348_A2_001</t>
  </si>
  <si>
    <t>Cohort b: fec, docetaxel, pertuzumab, trastuzumab</t>
  </si>
  <si>
    <t>Participants received neoadjuvant treatment with 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</si>
  <si>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</si>
  <si>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5-Fluorouracil, Epirubicin, Cyclophosphamide, Docetaxel, Trastuzumab</t>
  </si>
  <si>
    <t>18 Years and older (Adult, Older Adult)
Male and female participants with locally advanced, inflammatory, or early-stage, unilateral, and histologically confirmed invasive breast cancer. Participants with inflammatory breast cancer must be able to have a core needle biopsy
Primary tumor greater than &gt; 2 centimeters (cm) in diameter, or &gt; 5 millimeters (mm) in diameter and node-positive
HER2-positive breast cancer confirmed by a central laboratory
Availability of tumor tissue specimen
Baseline LVEF greater than or equal to (&gt;/=) 55%
Eastern Cooperative Oncology Group (ECOG) performance status less than or equal to (&lt;/=) 1
At least 4 weeks since major unrelated surgery, with full recovery
Women of childbearing potential and male participants with partners of childbearing potential must agree to use a "highly effective" non-hormonal form of contraception or two "effective" forms of non-hormonal contraception by the patient and/or partner. Contraception must continue for the duration of study treatment and for at least 7 months after the last dose of study treatment</t>
  </si>
  <si>
    <t>Anti-Therapeutic Antibodies (ATAs) to pertuzumab in serum samples were detected using a validated bridging enzyme-linked immunosorbent assay (ELISA) method. This analysis only included participants with an ATA assay result from a baseline sample and/or at least one post-baseline sample</t>
  </si>
  <si>
    <t>Percentage of Participants With at Least One Event of New York Heart Association (NYHA) Class III or IV Heart Failure During the Neoadjuvant Treatment Period [ Time Frame: From day of first dose of pertuzumab or trastuzumab until the end of the neoadjuvant treatment period (as defined in the description; up to 25 weeks) ]</t>
  </si>
  <si>
    <t>CT0331_A2_002</t>
  </si>
  <si>
    <t>CT0331_A2_003</t>
  </si>
  <si>
    <t>CT0331_A2_004</t>
  </si>
  <si>
    <t>Injection Site Erythema (Threshold 5%): 7.86</t>
  </si>
  <si>
    <t>CT0332</t>
  </si>
  <si>
    <t>NCT02046616</t>
  </si>
  <si>
    <t>CT0332_A1_001</t>
  </si>
  <si>
    <t>Experimental: tocilizumab alone or combined with methotrexate or other dmard</t>
  </si>
  <si>
    <t>Treatment period + follow up</t>
  </si>
  <si>
    <t>All participants received tocilizumab as a single fixed dose (monotherapy) or in combination with methotrexate or other non-biologic dmards at a dose of 162 milligrams (mg), irrespective of body weight, administered subcutaneously weekly (qw) for 24 weeks. an additional 8 weeks were allotted for post-treatment evaluation of safety/immunogenicity</t>
  </si>
  <si>
    <t>Tocilizumab 162 mg qw sc (monotherapy) or in combination with methotrexate or other non-biologic dmards</t>
  </si>
  <si>
    <t>Ages Eligible for Study:18 Years and older (Adult, Older Adult)
Active RA according to the revised ACR (1987) criteria or EULAR/ACR (2010) criteria
Moderate to severe RA with a DAS28-ESR score &gt;3.2 points
Inadequate response and/or intolerance to MTX or other non-biologic DMARDs and/or where MTX or other non-biologic DMARDs are inappropriate
Oral corticosteroids (less than or equal to [&lt;/=] 10 mg per day prednisolone or equivalent) and nonsteroidal anti-inflammatory drugs (NSAIDs) permitted if on stable dose regimen for greater than or equal to [&gt;/=] 4 weeks prior to baseline
Permitted non-biologic DMARDs allowed if at stable dose for &gt;/=4 weeks prior to baseline
Receiving treatment on an outpatient basis, not including tocilizumab
Agreement to use reliable means of contraception as defined by protocol, among females of childbearing potential and males with female partners of childbearing potential</t>
  </si>
  <si>
    <t>Injection Site Erythema (Threshold 5%): 5.26</t>
  </si>
  <si>
    <t>Change From Baseline in Clinical Disease Activity Index (CDAI) at Week 12 [ Time Frame: Baseline, Week 12 ]</t>
  </si>
  <si>
    <t>CT0333</t>
  </si>
  <si>
    <t>NCT02053753</t>
  </si>
  <si>
    <t>CT0333_A1_001</t>
  </si>
  <si>
    <t>Experimental: drug product cp4</t>
  </si>
  <si>
    <t>Participants received a single dose of 120 mg denosumab manufactured using the new cp4 process subcutaneously on day 1</t>
  </si>
  <si>
    <t>Denosumab 120 mg at day 1 using the new cp4 process</t>
  </si>
  <si>
    <t>Healthy male and female, ages &gt;= 18 to =&lt; 65 years (inclusive)
Body weight &gt; 60 to &lt; 100 kg at time of screening
Clinically acceptable physical exams and laboratory tests (blood hematology, blood chemistry, urinalysis) and no history or evidence of any clinically significant medical disorder that would pose a risk to subject safety or interfere with study evaluations or procedures
Normal or clinically acceptable electrocardiogram (ECG) (12-lead reporting heart rate and PR, QRS, QT, and QTc intervals) at screening
Willing to be confined to the research facility for 2 consecutive nights
Subject will be available for follow-up assessments</t>
  </si>
  <si>
    <t>Maximum Observed Drug Concentration (Cmax) of Denosumab [ Time Frame: Day 1 predose up to day 127 ]
Area Under the Drug Concentration-time Curve From Time 0 to 18 Weeks Post-dose (AUC0-18 Weeks) of Denosumab [ Time Frame: Day 1 predose up to day 127 ]</t>
  </si>
  <si>
    <t>CT0333_A2_001</t>
  </si>
  <si>
    <t>Experimental: drug product cp2</t>
  </si>
  <si>
    <t>Participants received a single dose of 120 mg denosumab manufactured using the current cp2 process subcutaneously on day 1</t>
  </si>
  <si>
    <t>Denosumab 120 mg at day 1 using the new cp2 process</t>
  </si>
  <si>
    <t>Injection Site Reaction: 1.41</t>
  </si>
  <si>
    <t>CT0334</t>
  </si>
  <si>
    <t>NCT02055976</t>
  </si>
  <si>
    <t>CT0334_A1_001</t>
  </si>
  <si>
    <t>Experimental: bococizumab 50mg q14d with Atorvastatin</t>
  </si>
  <si>
    <t>Participants received bococizumab 50 mg every 2 weeks, subcutaneous injection for 16 weeks</t>
  </si>
  <si>
    <t>50mg every two weeks</t>
  </si>
  <si>
    <t>• Subjects whose LDL-C is not controlled by a stable dose of atorvastatin (Population A)
• Subjects who are naive to a treatment by lipid lowering drug and whose LDL-C is not controlled (Population B)</t>
  </si>
  <si>
    <t>Percentage of participants with at least 1 positive ADA titer was reported. Participants with their ADA titer levels ADA titer &gt;=6.23 was considered as ADA positive</t>
  </si>
  <si>
    <t>Injection site erythema (Threshold 5%): 8
Injection site pain (Threshold 5%): 0
Injection site pruritus (Threshold 5%): 8
Injection site swelling (Threshold 5%): 0</t>
  </si>
  <si>
    <t>1. Percent Change From Baseline in Fasting Low Density Lipoprotein-Cholesterol (LDL-C) at Day 85 [ Time Frame: Baseline, Day 85 ]
2. Percent Change From Baseline in Fasting Low Density Lipoprotein-Cholesterol (LDL-C) at Day 113 [ Time Frame: Baseline, Day 113 ]</t>
  </si>
  <si>
    <t>CT0334_A2_001</t>
  </si>
  <si>
    <t>Experimental: bococizumab 100mg q14d with Atorvastatin</t>
  </si>
  <si>
    <t>Participants received bococizumab 100 mg every 2 weeks, subcutaneous injection for 16 weeks</t>
  </si>
  <si>
    <t>100mg every two weeks</t>
  </si>
  <si>
    <t>Injection site erythema (Threshold 5%): 25
Injection site pain (Threshold 5%): 4.17
Injection site pruritus (Threshold 5%): 16.67
Injection site swelling (Threshold 5%): 0</t>
  </si>
  <si>
    <t>CT0334_A3_001</t>
  </si>
  <si>
    <t>Experimental: bococizumab 150mg q14d with Atorvastatin</t>
  </si>
  <si>
    <t>Participants received bococizumab 150 mg every 2 weeks, subcutaneous injection for 16 weeks</t>
  </si>
  <si>
    <t>Injection site erythema (Threshold 5%): 33.33
Injection site pain (Threshold 5%): 0
Injection site pruritus (Threshold 5%): 29.17
Injection site swelling (Threshold 5%): 8.33</t>
  </si>
  <si>
    <t>CT0334_A4_001</t>
  </si>
  <si>
    <t>Experimental: bococizumab 50mg q14d</t>
  </si>
  <si>
    <t>Injection site erythema (Threshold 5%): 16
Injection site pain (Threshold 5%): 0
Injection site pruritus (Threshold 5%): 16
Injection site swelling (Threshold 5%): 0</t>
  </si>
  <si>
    <t>CT0334_A5_001</t>
  </si>
  <si>
    <t>Experimental: bococizumab 100mg q14d</t>
  </si>
  <si>
    <t>Injection site erythema (Threshold 5%): 28
Injection site pain (Threshold 5%): 0
Injection site pruritus (Threshold 5%): 24
Injection site swelling (Threshold 5%): 0</t>
  </si>
  <si>
    <t>CT0334_A6_001</t>
  </si>
  <si>
    <t>Experimental: bococizumab 150mg q14d</t>
  </si>
  <si>
    <t>Injection site erythema (Threshold 5%): 25
Injection site pain (Threshold 5%): 12.5
Injection site pruritus (Threshold 5%): 20.83
Injection site swelling (Threshold 5%): 4.17</t>
  </si>
  <si>
    <t>CT0335</t>
  </si>
  <si>
    <t>NCT02066415</t>
  </si>
  <si>
    <t>CT0335_A1_001</t>
  </si>
  <si>
    <t>Experimental: erenumab 70 mg</t>
  </si>
  <si>
    <t>Participants received 70 mg erenumab on day 1 and at weeks 4 and 8 by subcutaneous injection</t>
  </si>
  <si>
    <t>70 mg erenumab on day 1 and at weeks 4 and 8</t>
  </si>
  <si>
    <t>Chronic Migraine</t>
  </si>
  <si>
    <t>• History of at least 5 attacks of migraine without aura and/or migraine with visual sensory, speech and/or language, retinal or brainstem aura.
• History of &gt;= 15 headache days per month of which &gt;= 8 headache days were assessed by the subject as migraine day.
• &gt;= 4 distinct headache episodes, each lasting &gt;= 4 hours OR if shorter, associated with use of a triptan or ergot-derivative on the same calendar day based on the eDiary calculations.
• Demonstrated at least 80% compliance with the eDiary
• Ages Eligible for Study: 18 Years to 65 Years (Adult, Older Adult)</t>
  </si>
  <si>
    <t>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t>
  </si>
  <si>
    <t>Change From Baseline in Monthly Migraine Days [ Time Frame: 4-week baseline phase and the last 4 weeks of the 12-week treatment phase ]</t>
  </si>
  <si>
    <t>CT0335_A2_001</t>
  </si>
  <si>
    <t>Experimental: erenumab 140 mg</t>
  </si>
  <si>
    <t>Participants received 140 mg erenumab on day 1 and at weeks 4 and 8 by subcutaneous injection</t>
  </si>
  <si>
    <t>140 mg erenumab on day 1 and at weeks 4 and 8</t>
  </si>
  <si>
    <t>CT0336</t>
  </si>
  <si>
    <t>NCT02069041</t>
  </si>
  <si>
    <t>CT0336_A1_001</t>
  </si>
  <si>
    <t>Experimental: ramucirumab + folfox4</t>
  </si>
  <si>
    <t>8 milligram/kilogram (mg/kg) ramucirumab given intravenously (iv) on day 1 followed by folfox4 (folinic acid + fluorouracil + oxaliplatin chemotherapy regimen) given iv on day 1 of 2 week cycles:
folfox4 every 2 weeks:
85 milligram per square meter (mg/m2) oxaliplatin iv on day 1 200 mg/m2 folinic acid(fa) iv on days 1 and 2 400 mg/m2 5-fu bolus on days 1 and 2 600 mg/m2 5-fu 22-h continuous infusion on days 1 and 2
participants may continue to receive treatment until discontinuation criteria are me</t>
  </si>
  <si>
    <t>Ramucirumab 8 mg/kg on day 1
oxaliplatin 80 mg/m2 on day 1
folinic acid 200 mg/m2 on day 1 and 2
5-fu 400 mg/m2 on day 1 and 2, 600 mg/m2 22-h continuous infusion on days 1 and 2</t>
  </si>
  <si>
    <t>Oxaliplatin, Folinic Acid, 5-Fu</t>
  </si>
  <si>
    <t>Histological or cytological diagnosis of hepatocellular carcinoma (HCC) or imaging findings consistent with HCC in a participant with liver cirrhosis and alpha-fetoprotein &gt; 200 nanogram per milliliter
At least 1 measurable or non-measurable lesion
Child-Pugh A
Barcelona Clinic Liver Cancer (BCLC) stage C or BCLC stage B not amenable to locoregional therapy or refractory to locoregional therapy
Eastern Cooperative Oncology Group Performance Status of 0 or 1
Have not received previous systemic therapy for advanced HCC
Have resolution to Grade &lt;/=1 of all clinically significant toxic effects of prior locoregional therapy
Adequate organ function including: Absolute neutrophil count &gt;/=1.5*109/liter (L), hemoglobin &gt;/=9 gram/deciliter, and platelets &gt;/=90*109/L; Total bilirubin level &lt;/=1.5 the upper limit of the normal range (ULN), aspartate transaminase and alanine transaminase &lt;/=5 ULN, albumin &gt;28 gram/L; Serum creatinine level &lt;/=1.5 ULN; or calculated serum creatinine clearance &gt;/=50 milliliter/minute; International Normalized Ratio &lt;/=1.5 and partial thromboplastin time &lt;/=5 seconds above ULN
The urinary protein is &lt;/= 1+. If &gt;/= 2+ proteinuria, the 24-hour urine protein is &lt;1000 milligram
An estimated life expectancy of at least 12 weeks</t>
  </si>
  <si>
    <t>1) Number of Participants With One or More Serious Adverse Event(s) (SAEs) Considered by the Investigator to be Related to Study Drug Administration [ Time Frame: Baseline through study completion (Up To 8 Months) ]</t>
  </si>
  <si>
    <t>CT0337</t>
  </si>
  <si>
    <t>NCT02069704</t>
  </si>
  <si>
    <t>CT0337_A1_001</t>
  </si>
  <si>
    <t>Anti-Bevacizumab Biosimilar Antibodies</t>
  </si>
  <si>
    <t>Experimental: bevacizumab biosimilar (bevz92)</t>
  </si>
  <si>
    <t>Bevacizumab biosimilar (bevz92): bevacizumab biosimilar (bevz92), active ingredient bevacizumab 25 mg/ml (strength = 100mg/ml). 30-minute iv infusion (5 mg/kg) every 2 weeks, prior to chemotherapy (folfox any or folfiri)</t>
  </si>
  <si>
    <t>Bevacizumab biosimilar: 25 mg/ml q2w iv infusion (30 min)</t>
  </si>
  <si>
    <t>Metastatic Colorectal Cancer (Mcrc)</t>
  </si>
  <si>
    <t>Folfox/Folfiri</t>
  </si>
  <si>
    <t>Ages Eligible for Study: 18 Years and older (Adult, Older Adult)
Patient must not have had prior chemotherapy for advanced or metastatic disease. Patients could have received adjuvant chemotherapy or adjuvant chemo-radiotherapy.
Patient with mCRC for whom bio-chemotherapy is indicated.
Patients must have at least one measurable non-irradiated site of disease according to RECIST (version 1.1) criteria. If the patient has had previous irradiation of the marker lesion(s), there must be evidence of progression since the radiation.
Minimum of 4 weeks since any major surgery, completion of radiation, or completion of all prior systemic anticancer therapy
Eastern Cooperative Oncology Group (ECOG) performance status &lt;= 2.
Adequate bone marrow function
Adequate liver function defined within specific parameters
Adequate renal function defined within specific parameters
Adequate coagulation parameters defined within specific parameters
Negative pregnancy test for females of a childbearing potential.
Use of an effective form of contraception during the study (for subjects of childbearing potential and their partners).
Life expectation &gt;= 3 months</t>
  </si>
  <si>
    <t>Seroconversion</t>
  </si>
  <si>
    <t>1. Area Under the Concentration-versus-time Curve (AUC) at Cycle 1 (AUC0-336h) of BEVZ92 and Avastin [ Time Frame: AUC0-336 hrs: 0 to 336 hours after start of the first infusion ]
2. AUC at Steady State (AUCss) of BEVZ92 and Avastin [ Time Frame: AUCss: 0 to 336 hours after the administration of Cycle 7 infusion (Week 13) ]</t>
  </si>
  <si>
    <t>CT0337_A1_002</t>
  </si>
  <si>
    <t>No seroconversion</t>
  </si>
  <si>
    <t>CT0337_A2_001</t>
  </si>
  <si>
    <t>Active comparator: avastin (bevacizumab, ref. product)</t>
  </si>
  <si>
    <t>Avastin (bevacizumab, reference product): avastin (bevacizumab, reference product). active ingredient: bevacizumab 25 mg/ml (strength: 100 mg/4 ml). 30-minute iv infusion (5 mg/kg) every 2 weeks, prior to administration of chemotherapy (folfox any or folfiri)</t>
  </si>
  <si>
    <t>Bevacizumab: 25 mg/ml q2w iv infusion (30 min)</t>
  </si>
  <si>
    <t>CT0337_A2_002</t>
  </si>
  <si>
    <t>CT0313_A1_001</t>
  </si>
  <si>
    <t>CT0383</t>
  </si>
  <si>
    <t>NCT02362594</t>
  </si>
  <si>
    <t>CT0383_A1_001</t>
  </si>
  <si>
    <t>Anti-Pembrolizumab Antibodies</t>
  </si>
  <si>
    <t>Experimental: pembrolizumab- Baseline</t>
  </si>
  <si>
    <t>Pembrolizumab 200 mg administered intravenously (iv) on day 1 of each 21-day cycle</t>
  </si>
  <si>
    <t>200 mg intravenously (iv) on day 1 of each 21-day cycle</t>
  </si>
  <si>
    <t>Melanoma</t>
  </si>
  <si>
    <t>Ages Eligible for Study: 18 Years and older (Adult, Older Adult)
Completely resected Stage III melanoma
Tumor tissue available for evaluation of PD-L1 expression
Eastern Cooperative Oncology Group (ECOG) performance status of 0 or 1
Adequate organ function
No prior therapy for melanoma except surgery for primary melanoma lesions (or previously treated with interferon for thick primary melanomas without evidence of lymph node involvement are eligible)
Female participants of childbearing potential should be willing to use adequate methods of birth control or be surgically sterile, or abstain from heterosexual activity for the course of the study through 120 days after the last dose of study medication
Male participants should agree to use an adequate method of birth control starting with the first dose of study therapy through 120 days after the last dose of study medication</t>
  </si>
  <si>
    <t>Pre-ADA (baseline)</t>
  </si>
  <si>
    <t>1. Part 1: Percentage of Participants With Recurrence-Free Survival (RFS) At 6 Months Among All Participants [ Time Frame: 6 months ]
2. Part 1: Percentage of Participants With Recurrence-Free Survival (RFS) At 6 Months Among Participants With PD-L1-positive Tumor Expression [ Time Frame: 6 months ]</t>
  </si>
  <si>
    <t>CT0528</t>
  </si>
  <si>
    <t>NCT03131648</t>
  </si>
  <si>
    <t>CT0528_A2_001</t>
  </si>
  <si>
    <t>Placebo comparator: placebo q2w</t>
  </si>
  <si>
    <t>Initial treatment period-baseline</t>
  </si>
  <si>
    <t>Week 0 to week 16:
placebo q2w
placebo: placebo contains the same excipients, in the same concentration, only lacking tralokinumab
at day 0, each subject received 4 sc injections (each 1.0 ml) of placebo to receive a total loading dose (4.0 ml). at subsequent visits (q2w) each subject received 2 sc injections (each 1.0 ml) of placebo</t>
  </si>
  <si>
    <t>Placebo q2w till week 16</t>
  </si>
  <si>
    <t>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randomisation</t>
  </si>
  <si>
    <t>Anti-tralokinumab antibody levels were analysed using a validated bioanalytical method</t>
  </si>
  <si>
    <t>Pre-existing</t>
  </si>
  <si>
    <t>1) Subjects With Investigator's Global Assessment (IGA) Score of 0 (Clear) or 1 (Almost Clear) at Week 16. [ Time Frame: At Week 16 ]
2) Subjects Achieving at Least 75% Reduction in Eczema Area and Severity Index [EASI]. [ Time Frame: At Week 16 ]</t>
  </si>
  <si>
    <t>CT0338_A1_002</t>
  </si>
  <si>
    <t>Treatment period + follow-up (week 1 to 36)</t>
  </si>
  <si>
    <t>Only post-baseline positive</t>
  </si>
  <si>
    <t>CT0338_A2_002</t>
  </si>
  <si>
    <t>CT0339</t>
  </si>
  <si>
    <t>NCT02082210</t>
  </si>
  <si>
    <t>CT0339_A1_001</t>
  </si>
  <si>
    <t>Experimental: part a - 750 mg emibetuzumab + ramucirumab</t>
  </si>
  <si>
    <t>Participants received 8 mg/kg ramucirumab followed by 750 mg emibetuzumab given as intravenous (iv) infusion on days 1 and 15 of 28 days cycle</t>
  </si>
  <si>
    <t>Ramucirumab 8 mg/kg + emibetuzumab 750 mg on days 1 and 15 of 28 days cycle iv</t>
  </si>
  <si>
    <t>Advanced Cancer
Gastric Adenocarcinoma
Gastroesophageal Junction Adenocarcinoma
Hepatocellular Cancer
Renal Cell Carcinoma
Non-Small Cell Lung Cancer</t>
  </si>
  <si>
    <t>Participants must have histological or cytological confirmed diagnosis of the following tumor types that is advanced and/or metastatic cancer and must be, in the judgment of the investigator, an appropriate participant for experimental therapy
Part A: Any type of solid tumor (all comer)
Have at least 1 measurable lesion outside of the central nervous system (CNS) whose presence is assessable using standard techniques by Response Evaluation Criteria in Solid Tumors (RECIST) version 1.1
Availability of a tumor sample taken after progression on the most recent line of systemic tumor therapy or willing to undergo a tumor biopsy pre-study treatment
Have a performance status of &lt;/= 2 on the Eastern Cooperative Oncology Group (ECOG) scale in Part A and ≤ 1 on the ECOG scale in Part B
Have adequate organ function
Routine urinalysis showing &lt;/=1+ protein or protein/creatinine ratio &lt;0.5. For proteinuria &gt;/=2+ or urine protein/creatinine ratio &gt;/=0.5, 24-hour urine must be collected and the level must be &lt;1 gram of protein in 24 hours for subject enrollment
Have discontinued all previous cancer therapies and any agents that have not received regulatory approval for any indication, for at least 21 days or 5 halflives prior to study enrollment, whichever is shorter, and recovered from the acute effects for therapy
Have an estimated life expectancy, in the judgment of the investigator, that will permit the participant to complete 8 weeks (2 cycles) of treatment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</si>
  <si>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t>
  </si>
  <si>
    <t>1) Number of Participants Who Experienced Dose-Limiting Toxicities (DLTs) [ Time Frame: Baseline through Cycle 1 (28 day cycle) ]
2) Part B: Percentage of Participants Who Exhibit Complete Response (CR) or Partial Response (PR) [Overall Response Rate (ORR)] [ Time Frame: Baseline through Measured Progressive Disease or Death (Up to 17 months) ]</t>
  </si>
  <si>
    <t>CT0339_A2_001</t>
  </si>
  <si>
    <t>Experimental: part a - 2000 mg emibetuzumab + ramucirumab</t>
  </si>
  <si>
    <t>Participants received 8 mg/kg ramucirumab followed by 2000 mg emibetuzumab given as intravenous (iv) infusion on days 1 and 15 of 28 days cycle</t>
  </si>
  <si>
    <t>Ramucirumab 8 mg/kg + emibetuzumab 2000 mg on days 1 and 15 of 28 days cycle iv</t>
  </si>
  <si>
    <t>CT0339_A3_001</t>
  </si>
  <si>
    <t>Experimental: part b - gastric with ramucirumab</t>
  </si>
  <si>
    <t>Participants received 8 mg/kg ramucirumab followed by 750mg emibetuzumab given as intravenous (iv) infusion on days 1 and 15 of 28 days cycle</t>
  </si>
  <si>
    <t>CT0339_A4_001</t>
  </si>
  <si>
    <t>Experimental: part b - hcc with ramucirumab</t>
  </si>
  <si>
    <t>CT0339_A5_001</t>
  </si>
  <si>
    <t>Experimental: part b - rcc with ramucirumab</t>
  </si>
  <si>
    <t>CT0339_A6_001</t>
  </si>
  <si>
    <t>Experimental: part b - nsclc with ramucirumab</t>
  </si>
  <si>
    <t>CT0339_A1_002</t>
  </si>
  <si>
    <t>Anti-Emibetuzumab Antibodies</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</si>
  <si>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t>
  </si>
  <si>
    <t>CT0339_A2_002</t>
  </si>
  <si>
    <t>CT0339_A3_002</t>
  </si>
  <si>
    <t>CT0339_A4_002</t>
  </si>
  <si>
    <t>CT0339_A5_002</t>
  </si>
  <si>
    <t>CT0339_A6_002</t>
  </si>
  <si>
    <t>CT0340</t>
  </si>
  <si>
    <t>NCT02085473</t>
  </si>
  <si>
    <t>CT0340_A1_001</t>
  </si>
  <si>
    <t>Experimental: cohort 1 (tralokinumab 300 mg at a flow rate of 6 ml/min)</t>
  </si>
  <si>
    <t>Participants received 300 milligram (mg) tralokinumab when delivered as a 2 milliliter (ml) subcutaneous injection at a flow rate of 6 ml/min</t>
  </si>
  <si>
    <t>Tralokinumab 300 mg at a flow rate of 6 ml/min</t>
  </si>
  <si>
    <t>Healthy males and females ages 19-65 years
Body mass index of 19.0-30.0 kilogram per meter square (kg/m^2)
No clinically significant abnormality
Vital signs, electrocardiogram (ECG), and laboratory parameters within normal range
Negative alcohol and drug screens
Females of childbearing potential who are sexually active with a nonsterilized male partner must use highly effective contraception
Nonsterilized males who are sexually active with a female partner of childbearing potential must use highly effective contraception</t>
  </si>
  <si>
    <t>Injection site erythema: 46.7
Injection site swelling: 0
Injection site rash: 0
Injection site pain: 0 (Frequency Threshold 1%)</t>
  </si>
  <si>
    <t>1) Area Under the Concentration-Time Curve From Zero to Infinity (AUC [0-infinity]) [ Time Frame: Day 1 (pre-dose sample collected within 30 minutes prior to study drug administration), Days 2, 4, 6, 8, 10, 15, 22, 36, and 57 post-dose ]
2) Maximum Observed Serum Concentration (Cmax) [ Time Frame: Day 1 (pre-dose sample collected within 30 minutes prior to study drug administration), Days 2, 4, 6, 8, 10, 15, 22, 36, and 57 post-dose ]
3) Time to Maximum Concentration (Tmax) [ Time Frame: Day 1 (pre-dose sample collected within 30 minutes prior to study drug administration), Days 2, 4, 6, 8, 10, 15, 22, 36, and 57 post-dose ]
4) Area Under the Concentration-Time Curve From Zero to Last Measurable Concentration (AUC [0-t]) [ Time Frame: Day 1 (pre-dose sample collected within 30 minutes prior to study drug administration), Days 2, 4, 6, 8, 10, 15, 22, 36, and 57 post-dose ]
5) Terminal Elimination Half-life (t1/2) [ Time Frame: Day 1 (pre-dose sample collected within 30 minutes prior to study drug administration), Days 2, 4, 6, 8, 10, 15, 22, 36, and 57 post-dose ]
6) Apparent Systemic Clearance (CL/F) After Subcutaneous Dose [ Time Frame: Day 1 (pre-dose sample collected within 30 minutes prior to study drug administration), Days 2, 4, 6, 8, 10, 15, 22, 36, and 57 post-dose ]
7) Apparent Terminal-Phase Volume of Distribution (Vz/F) [ Time Frame: Day 1 (pre-dose sample collected within 30 minutes prior to study drug administration), Days 2, 4, 6, 8, 10, 15, 22, 36, and 57 post-dose ]</t>
  </si>
  <si>
    <t>CT0340_A2_001</t>
  </si>
  <si>
    <t>Experimental: cohort 2 (tralokinumab 300 mg at a flow rate of 12 ml/min)</t>
  </si>
  <si>
    <t>Participants received 300 milligram (mg) tralokinumab when delivered as a 2 milliliter (ml) subcutaneous injection at a flow rate of 12 ml/min</t>
  </si>
  <si>
    <t>Tralokinumab 300 mg at a flow rate of 12 ml/min</t>
  </si>
  <si>
    <t>Injection site erythema: 33.3
Injection site swelling: 0
Injection site rash: 0
Injection site pain: 6.67 (Frequency Threshold 1%)</t>
  </si>
  <si>
    <t>CT0340_A3_001</t>
  </si>
  <si>
    <t>Experimental: cohort 3 (tralokinumab 300 mg at a flow rate of 2 ml/min)</t>
  </si>
  <si>
    <t>Participants received 300 milligram (mg) tralokinumab when delivered as a 2 milliliter (ml) subcutaneous injection at a flow rate of 2 ml/min</t>
  </si>
  <si>
    <t>Tralokinumab 300 mg at a flow rate of 2 ml/min</t>
  </si>
  <si>
    <t>Injection site erythema: 80
Injection site swelling: 0
Injection site rash: 0
Injection site pain: 0 (Frequency Threshold 1%)</t>
  </si>
  <si>
    <t>CT0340_A4_001</t>
  </si>
  <si>
    <t>Experimental: cohort 4 (tralokinumab 300 mg at a flow rate of 0.167 ml/min)</t>
  </si>
  <si>
    <t>Participants received 300 milligram (mg) tralokinumab when delivered as a 2 milliliter (ml) subcutaneous injection at a flow rate of 0.167 ml/min</t>
  </si>
  <si>
    <t>Tralokinumab 300 mg at a flow rate of 0.167 ml/min</t>
  </si>
  <si>
    <t>Injection site erythema: 73.3
Injection site swelling: 0
Injection site rash: 0
Injection site pain: 0 (Frequency Threshold 1%)</t>
  </si>
  <si>
    <t>CT0341</t>
  </si>
  <si>
    <t>NCT02100514</t>
  </si>
  <si>
    <t>CT0341_A1_001</t>
  </si>
  <si>
    <t>Participants received bococizumab 150 mg every 2 weeks, subcutaneous injection for 52 weeks</t>
  </si>
  <si>
    <t>• Patients aged 18 years and older
• Treated with a statin
• Fasting LDL-C &gt;=100 mg/dL and triglyceride &lt;= 400 mg/dL
• High or very high risk of incurring a cardiovascular even</t>
  </si>
  <si>
    <t>Percentage of participants with at least 1 positive ADA titer or 1 positive nAb titer were reported. ADA titer &gt;=6.23 (log 2) unit was considered to be ADA positive and nAb titer &gt;=1.58 (log 2) unit was considered to be nAb positive</t>
  </si>
  <si>
    <t>Injection site reaction: 13.4 (Threshold 5%)
Hypersensitivity reaction: 0.2 (Type 1 or 3)</t>
  </si>
  <si>
    <t>CT0341_A2_001</t>
  </si>
  <si>
    <t>Participants who were ada positive on their ada assessment at week 58 during follow-up visit</t>
  </si>
  <si>
    <t>CT0341_A2_002</t>
  </si>
  <si>
    <t>Participants who were ada positive on their ada assessment at week 71 during follow-up visit</t>
  </si>
  <si>
    <t>CT0341_A2_003</t>
  </si>
  <si>
    <t>Participants who were ada positive on their ada assessment at week 84 during follow-up visit</t>
  </si>
  <si>
    <t>CT0341_A2_004</t>
  </si>
  <si>
    <t>Participants who were ada positive on their ada assessment at week 97 during follow-up visit</t>
  </si>
  <si>
    <t>CT0341_A2_005</t>
  </si>
  <si>
    <t>Participants who were ada positive on their ada assessment at week 110 during follow-up visit</t>
  </si>
  <si>
    <t>CT0342</t>
  </si>
  <si>
    <t>NCT02108652</t>
  </si>
  <si>
    <t>CT0342_A1_001</t>
  </si>
  <si>
    <t>Experimental: cohort 2 (atezolizumab): participants with second-line or beyond treatments</t>
  </si>
  <si>
    <t>Experimental: cohort 2 (atezolizumab): participants with second-line or beyond treatments: participants who had disease progression during or following treatment with at least one platinum-containing chemotherapy regimen in the metastatic setting received atezolizumab 1200 milligrams (mg) via intravenous (iv) infusion on day 1 of 21-day cycles until loss of clinical benefit or unmanageable toxicity</t>
  </si>
  <si>
    <t>Atezolizumab 1200 mg on day1 of 21 day cycle</t>
  </si>
  <si>
    <t>• Ages Eligible for Study: 18 Years and older
• Histologically or cytologically documented locally advanced or metastatic transitional cell carcinoma of the urothelium (including renal pelvis, ureters, urinary bladder, urethra)
• Representative tumor specimens as specified by the protocol
• Eastern Cooperative Oncology Group (ECOG) performance status of 0 or 1
• Life expectancy greater than or equal to (&gt;=) 12 weeks
• Measurable disease, as defined by RECIST v1.1
• Adequate hematologic and end organ function
Cohort 2-Specific Inclusion Criteria:
• Disease progression during or following treatment with at least one platinum-containing regimen (e.g., gemcitabine and cisplatin [GC], methotrexate, vinblastine, doxorubicin, and cisplatin [MVAC], CarboGem, etc.) for inoperable locally advanced or metastatic urothelial carcinoma or disease recurrence
• A regimen was defined as participants receiving at least two cycles of a platinum-containing regimen. Participants who had received one cycle of a platinum-containing regimen but discontinued due to Grade 4 hematologic toxicity or Grade 3 or 4 non-hematologic toxicity could also be eligible
• Participants who received prior adjuvant/neoadjuvant chemotherapy and progressed within 12 months of treatment with a platinum-containing adjuvant/neoadjuvant regimen were considered as second-line participants</t>
  </si>
  <si>
    <t>1. Percentage of Participants With a Confirmed Objective Response of Complete Response (CR) or Partial Response (PR) as Assessed by the Independent Review Facility (IRF) According to Response Evaluation Criteria in Solid Tumors Version 1.1 (RECIST v1.1) [Time Frame: Baseline until confirmed disease progression or death, whichever occurred first (assessed at every 9 weeks for the first 12 months, thereafter every 12 weeks until data cutoff date 04 July 2016, up to maximum length of follow-up of 24.48 months)]
2. Percentage of Participants With a Confirmed Objective Response of CR or PR as Assessed by the Investigator According Modified RECIST [Time Frame: Baseline until confirmed disease progression or death, whichever occurred first (assessed at every 9 weeks for the first 12 months, thereafter every 12 weeks until data cutoff date 04 July 2016, up to maximum length of follow-up of 24.48 months)]</t>
  </si>
  <si>
    <t>CT0744</t>
  </si>
  <si>
    <t>10.1056/NEJMoa0706290</t>
  </si>
  <si>
    <t>CT0744_A1_001</t>
  </si>
  <si>
    <t>24 mg of adalimumab per square meter of body-surface area (maximum dose, 40 mg) subcutaneously every other week for 16 weeks</t>
  </si>
  <si>
    <t>Treatment period - week 16</t>
  </si>
  <si>
    <t>Adalimumab sc 40 mg qow</t>
  </si>
  <si>
    <t>Juvenile idiopathic arthritis</t>
  </si>
  <si>
    <t>Patients 4 to 17 years of age with active juvenile rheumatoid arthritis who had previously received treatment with nonsteroidal antiinflammatory drugs</t>
  </si>
  <si>
    <t>CT0746</t>
  </si>
  <si>
    <t>CT0746_A1_001</t>
  </si>
  <si>
    <t>CT0323</t>
  </si>
  <si>
    <t>NCT02016105</t>
  </si>
  <si>
    <t>CT0323_A1_001</t>
  </si>
  <si>
    <t>Experimental: adalimumab (hyrimoz) adalimumab</t>
  </si>
  <si>
    <t>Treatment period 1 (first 17 weeks)</t>
  </si>
  <si>
    <t>Adalimumab (hyrimoz) adalimumab was administered by subcutaneous (s.c.) injection in pre-filled syringe on day 1 with an intial dose of 80mg followed by 40mg every other week (eow) starting one week after initial dose for the first 17 weeks (treatment period 1)</t>
  </si>
  <si>
    <t>80mg loading dose day 1
40mg eow for first to 17 weeks</t>
  </si>
  <si>
    <t>Plaque-Type Psoriasis</t>
  </si>
  <si>
    <t>Men or women at least 18 years of age at time of screening
Chronic plaque-type psoriasis diagnosed for at least 6 months before randomization
Moderate to severe psoriasis as defined at baseline by:
PASI score of 12 or greater
Investigator´s Global Assessment score of 3 or greater (based on a scale of 0 - 4) and
Body Surface Area affected by plaque-type psoriasis of 10% or greater
Chronic plaque-type psoriasis patients who have previously received phototherapy or systemic psoriasis therapy at least once or who are candidates for such therapies in the opinion of the investigator</t>
  </si>
  <si>
    <t>PASI 75 Response Rate at Week 16 - Adalimumab (HYRIMOZ) Adalimumab vs Humira Adalimumab [ Time Frame: At Week 16 only ]</t>
  </si>
  <si>
    <t>CT0323_A4_001</t>
  </si>
  <si>
    <t>Active comparator: humira adalimumab</t>
  </si>
  <si>
    <t>Humira adalimumab was administered by subcutaneous (s.c.) injection in pre-filled syringe on day 1 with an intial dose of 80mg followed by 40mg every other week (eow) starting one week after initial dose for the first 17 weeks (treatment period 1)</t>
  </si>
  <si>
    <t>CT0344</t>
  </si>
  <si>
    <t>NCT02118337</t>
  </si>
  <si>
    <t>CT0344_A1_001</t>
  </si>
  <si>
    <t>Anti-Medi0680 Antibodies</t>
  </si>
  <si>
    <t>Experimental: medi0680 0.1 mg/kg + durvalumab 3 mg</t>
  </si>
  <si>
    <t>Participants in dose-escalation phase received iv infusion of medi0680 0.1 mg/kg and durvalumab 3 mg/kg every 2 weeks (q2w) for up to 12 months</t>
  </si>
  <si>
    <t>Medi0680 0.1 mg/kg
durvalumab 3 mg q2w</t>
  </si>
  <si>
    <t>Select Advanced Malignancies
Kidney Cancer
Clear Cell Renal Cell Carcinoma</t>
  </si>
  <si>
    <t>• Must be 18 years or older
• Eastern Cooperative Oncology Group performance status of 0-1
• Adequate organ function
• At least 1 prior line of therapy</t>
  </si>
  <si>
    <t>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t>
  </si>
  <si>
    <t>Infusion site pain: 0</t>
  </si>
  <si>
    <t>1.Number of Participants With Treatment-emergent Adverse Events (TEAEs) and Treatment-emergent Serious Adverse Events (TESAEs) in Dose-escalation Phase [ Time Frame: Day 1 through 90 days post end of treatment (approximately 5 years 10 months) ]
2. Number of Participants With Abnormal Clinical Laboratory Parameters Reported as TEAEs in Dose-escalation Phase [ Time Frame: Day 1 through 90 days post end of treatment (approximately 5 years 10 months) ]
3. Number of Participants With Abnormal Vital Signs and Physical Examinations Reported as TEAES in Dose-escalation Phase [ Time Frame: Day 1 through 90 days post end of treatment (approximately 5 years 10 months) ]
4. Number of Participants With Abnormal Electrocardiograms (ECGs) Reported as TEAEs in Dose-escalation Phase [ Time Frame: Day 1 through 90 days post end of treatment (approximately 5 years 10 months) ]
5. Objective Response Rate (ORR) Based on Investigator-assessed Response Using Response Evaluation Criteria in Solid Tumors Version 1.1 (RECIST v1.1) in Dose-expansion Phase [ Time Frame: From baseline (Day -42 to Day -1) through disease progression or end of treatment (approximately 5 years 10 months) ]</t>
  </si>
  <si>
    <t>CT0344_A2_001</t>
  </si>
  <si>
    <t>Experimental: medi0680 0.1 mg/kg + durvalumab 10 mg</t>
  </si>
  <si>
    <t>Participants in dose-escalation phase received iv infusion of medi0680 0.1 mg/kg and durvalumab 10 mg/kg q2w for up to 12 months</t>
  </si>
  <si>
    <t>Medi0680 0.1 mg/kg
durvalumab 10 mg q2w</t>
  </si>
  <si>
    <t>CT0344_A3_001</t>
  </si>
  <si>
    <t>Experimental: medi0680 0.5 mg/kg + durvalumab 10 mg</t>
  </si>
  <si>
    <t>Participants in dose-escalation phase received iv infusion of medi0680 0.5 mg/kg and durvalumab 10 mg/kg q2w for up to 12 months</t>
  </si>
  <si>
    <t>Medi0680 0.5 mg/kg
durvalumab 10 mg q2w</t>
  </si>
  <si>
    <t>CT0344_A4_001</t>
  </si>
  <si>
    <t>Experimental: medi0680 2.5 mg/kg + durvalumab 10 mg</t>
  </si>
  <si>
    <t>Participants in dose-escalation phase received iv infusion of medi0680 2.5 mg/kg and durvalumab 10 mg/kg q2w for up to 12 months</t>
  </si>
  <si>
    <t>Medi0680 2.5 mg/kg
durvalumab 10 mg q2w</t>
  </si>
  <si>
    <t>CT0344_A5_001</t>
  </si>
  <si>
    <t>Experimental: medi0680 10 mg/kg + durvalumab 10 mg</t>
  </si>
  <si>
    <t>Participants in dose-escalation phase received iv infusion of medi0680 10 mg/kg and durvalumab 10 mg/kg q2w for up to 12 months</t>
  </si>
  <si>
    <t>Medi0680 10 mg/kg
durvalumab 10 mg q2w</t>
  </si>
  <si>
    <t>CT0344_A6_001</t>
  </si>
  <si>
    <t>Experimental: medi0680 20 mg/kg + durvalumab 10 mg</t>
  </si>
  <si>
    <t>Participants in dose-escalation phase received iv infusion of medi0680 20 mg/kg and durvalumab 10 mg/kg q2w for up to 12 months</t>
  </si>
  <si>
    <t>Medi0680 20 mg/kg
durvalumab 10 mg q2w</t>
  </si>
  <si>
    <t>CT0344_A7_001</t>
  </si>
  <si>
    <t>Experimental: medi0680 20 mg/kg</t>
  </si>
  <si>
    <t>Participants in dose-expansion phase received iv infusion of medi0680 20 mg/kg q2w until unacceptable toxicity, confirmed disease progression, development of other reason for treatment discontinuation, or for a maximum of 2 years, whichever occurred first</t>
  </si>
  <si>
    <t>Medi0680 20 mg/kg q2w</t>
  </si>
  <si>
    <t>CT0344_A8_001</t>
  </si>
  <si>
    <t>Experimental: medi0680 20 mg/kg + durvalumab 750 mg</t>
  </si>
  <si>
    <t>Participants in dose-expansion phase received iv infusion of medi0680 20 mg/kg and durvalumab 750 mg/kg q2w until unacceptable toxicity, confirmed disease progression, development of other reason for treatment discontinuation, or for a maximum of 2 years, whichever occurred first</t>
  </si>
  <si>
    <t>Medi0680 20 mg/kg
durvalumab 750 mg q2w</t>
  </si>
  <si>
    <t>Infusion site pain: 2.38</t>
  </si>
  <si>
    <t>CT0344_A1_002</t>
  </si>
  <si>
    <t>CT0344_A2_002</t>
  </si>
  <si>
    <t>CT0344_A3_002</t>
  </si>
  <si>
    <t>CT0344_A4_002</t>
  </si>
  <si>
    <t>CT0344_A5_002</t>
  </si>
  <si>
    <t>CT0344_A6_002</t>
  </si>
  <si>
    <t>CT0344_A8_002</t>
  </si>
  <si>
    <t>CT0345</t>
  </si>
  <si>
    <t>NCT02119156</t>
  </si>
  <si>
    <t>CT0345_A1_001</t>
  </si>
  <si>
    <t>No intervention: long-term discontinuation group</t>
  </si>
  <si>
    <t>Participants in this group discontinued belimumab 10 mg/kg therapy for 52 weeks but remained on standard of care therapy. participants from bel114333 (nct01597622), bel112233 (nct00724867) and bel112626 (nct00583362) were part of this group. participants had been treated with belimumab for at least 6 months in one of these continuation studies but had withdrawn from belimumab therapy for no longer than 8 weeks prior to entry into this study</t>
  </si>
  <si>
    <t>Standard of care therapy</t>
  </si>
  <si>
    <t>Standard Of Care Sle Therapy</t>
  </si>
  <si>
    <t>Received a minimun of 6 months therapy with with belimumab 10 mg/kg in their current SLE belimumab continuation study.
Be 18 years of age at the Day 0 visit.
Non-prenant, non-lactating females willing to comply with specific birth control requirements as set forth in the protocol.
Able to provide written informed consent to participate.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
Subjects who wish to enroll in the long-term discontinuation group have voluntarily withdrawn from their continuation studies</t>
  </si>
  <si>
    <t>A persistent positive result was defined as a positive post-Day 0 visit immunogenic response that occurred for at least 2 consecutive assessments or a single result at the final assessment</t>
  </si>
  <si>
    <t>Median Time to First SLE Flare Index (SFI) [ Time Frame: Up to 52 weeks ]</t>
  </si>
  <si>
    <t>CT0345_A2_001</t>
  </si>
  <si>
    <t>Active comparator: control group</t>
  </si>
  <si>
    <t>Participants in this group continued to receive monthly belimumab 10 mg/kg therapy, in addition to standard of care sle therapy for 52 weeks.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</si>
  <si>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once monthly therapy, in addition to standard of care sle therapy for 52 weeks
eligible participants on completion of 52-weeks entered maintenance period and received belimumab 10 mg/kg every 4 weeks until week 48 of subsequent years (maintenance is year 2, 3, 4)</t>
  </si>
  <si>
    <t>CT0345_A3_001</t>
  </si>
  <si>
    <t>Experimental: treatment holiday group</t>
  </si>
  <si>
    <t>Treatment period-holiday phase</t>
  </si>
  <si>
    <t>Participants in the treatment holiday group underwent a 24-week belimumab treatment holiday while remaining on standard of care sle therapy, then re-started belimumab therapy for further 28 weeks while receiving standard of care sle therapy.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</si>
  <si>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24-week belimumab treatment holiday while remaining on standard of care sle therapy</t>
  </si>
  <si>
    <t>CT0345_A3_002</t>
  </si>
  <si>
    <t>Treatment period-re-start phase</t>
  </si>
  <si>
    <t>Following treatment holiday phase for 24 weeks, participants re-started belimumab therapy for 28 weeks while receiving standard of care sle therapy for 52 weeks. re-start phase started one day after week 24 up to week 52.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</si>
  <si>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every month for 28 weeks while receiving standard of care sle therapy from week 24 to 52 weeks</t>
  </si>
  <si>
    <t>CT0346</t>
  </si>
  <si>
    <t>NCT02121210</t>
  </si>
  <si>
    <t>CT0346_A1_001</t>
  </si>
  <si>
    <t>Experimental: sarilumab 150 mg q2w</t>
  </si>
  <si>
    <t>Sarilumab 150 mg subcutaneous (sc) injection every two weeks (q2w) for 24 weeks</t>
  </si>
  <si>
    <t>Sarilumab 150 mg sc injection q2w for 24 weeks</t>
  </si>
  <si>
    <t>Diagnosis of rheumatoid arthritis (RA) &gt;= 3 months.
Moderately to severely active rheumatoid arthritis.
Participants who per investigator judgment were incomplete responders to at least 12 weeks of an adequate dose of continuous treatment with or who were intolerant of one or a combination of non-biologic disease modifying anti-rheumatic drugs (DMARDs)
Ages Eligible for Study: 18 Years and older (Adult, Older Adult)</t>
  </si>
  <si>
    <t>Persistent positive: Treatment-emergent ADA detected at 2 or more consecutive sampling time points during the TEAE period, where the first and last ADA positive samples were separated by a period of at least 16 weeks or if the last measured sample was positive</t>
  </si>
  <si>
    <t>Percentage of Participants With Incidence of Antidrug Antibodies (ADA) [ Time Frame: From Baseline to Week 30 [End of study (EOS)] ]</t>
  </si>
  <si>
    <t>CT0346_A2_002</t>
  </si>
  <si>
    <t>Experimental: sarilumab 200 mg q2w</t>
  </si>
  <si>
    <t>Sarilumab 200 mg sc injection q2w for 24 weeks</t>
  </si>
  <si>
    <t>CT0347_A1_002</t>
  </si>
  <si>
    <t>Treatment-emergent ADA positive (induced + boosted)</t>
  </si>
  <si>
    <t>CT0347_A2_002</t>
  </si>
  <si>
    <t>CT0220_A2_001</t>
  </si>
  <si>
    <t>CT0090_A1_002</t>
  </si>
  <si>
    <t>Baseline - alq</t>
  </si>
  <si>
    <t>CT0579_A1_003</t>
  </si>
  <si>
    <t>CT0348_A1_001</t>
  </si>
  <si>
    <t>Cohort a: ddac, paclitaxel, pertuzumab, trastuzumab</t>
  </si>
  <si>
    <t>Participants received neoadjuvant treatment with dose-dense doxorubicin and cyclophosphamide (ddac), with administration of doxorubicin 60 milligrams per square meter (mg/m^2) intravenously (iv) once every 2 weeks (q2w) and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</si>
  <si>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Doxorubicin 60 milligrams per square meter (mg/m^2) iv q2w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</si>
  <si>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Paclitaxel, Doxorubicin, Trastuzumab, Cyclophosphamide</t>
  </si>
  <si>
    <t>CT0348_A1_002</t>
  </si>
  <si>
    <t>Doxorubicin 60 milligrams per square meter (mg/m^2) iv q2w,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</si>
  <si>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Hypersensitivity: 0.50</t>
  </si>
  <si>
    <t>CT0348_A2_002</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</si>
  <si>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</si>
  <si>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CT0349</t>
  </si>
  <si>
    <t>NCT02133742</t>
  </si>
  <si>
    <t>CT0349_A1_001</t>
  </si>
  <si>
    <t>Experimental: axitinib+ pembrolizumab</t>
  </si>
  <si>
    <t>Participants with no prior systemic treatment for advance cancer, received axitinib 5 mg twice daily orally in combination with pembrolizumab (pembrolizumab) 2 mg/kg of body weight intravenous infusion every 3 weeks up to a maximum of 6 months in dose finding phase (each cycle of 21 days). participants received axitinib up to a maximum of 64 cycles and pembrolizumab up to 56 cycles in dose expansion phase (each cycle of 21 days) until documented disease progression or unacceptable toxicity or study discontinuation criteria were met</t>
  </si>
  <si>
    <t>Axitinib 5 mg + pembrolizumab (pembrolizumab) 2 mg/kg iv q3w</t>
  </si>
  <si>
    <t>Ages Eligible for Study: 18 Years and older • Histologically or cytologically confirmed advanced RCC with predominantly clear-cell subtype with primary tumor resected
• At least one measureable lesion as defined by Response Evaluation Criteria In Solid Tumors (RECIST) version 1.1.
• Eastern Cooperative Oncology Group performance status 0 or 1
• Controlled hypertension</t>
  </si>
  <si>
    <t>Catheter site erythema: 1.92</t>
  </si>
  <si>
    <t>1. Number of Participants With Dose-Limiting Toxicities (DLT): Dose Finding Phase [ Time Frame: Cycle 1 Day 1 to Cycle 2 Day 21 (up to 42 days) ]</t>
  </si>
  <si>
    <t>CT0350</t>
  </si>
  <si>
    <t>NCT02134028</t>
  </si>
  <si>
    <t>CT0350_A1_001</t>
  </si>
  <si>
    <t>Participants from dri12544: placebo to dupilumab</t>
  </si>
  <si>
    <t>Participants who completed treatment of placebo (for dupilumab) and post-treatment period in study dri12544, received a loading dose of dupilumab 600 milligram (mg) on day 1 followed by a subcutaneous (sc) dose of dupilumab 300 mg every 2 weeks (q2w) for 96 weeks in combination with inhaled corticosteroid (ics) therapy/long-acting beta-agonist (laba) therapy in this extension study. salbutamol/albuterol or levosalbutamol/levalbuterol was given as reliever medication</t>
  </si>
  <si>
    <t>Placebo/dupilumab 600 mg on day 1
dupilumab 300 mg sc q2w</t>
  </si>
  <si>
    <t>Ics Therapy/Laba Therapy
Salbutamol/Albuterol Or Levosalbutamol/Levalbuterol</t>
  </si>
  <si>
    <t>Participants with asthma who completed the treatment period in a previous dupilumab asthma clinical study (i.e., PDY14192, EFC13579 or EFC13691) or participants with asthma who completed the treatment and follow-up periods in previous dupilumab asthma Study DRI12544</t>
  </si>
  <si>
    <t>Treatment emergent was defined as an ADA positive response in the assay post first dose in LTS12551, when baseline results were negative or missing</t>
  </si>
  <si>
    <t>Injection site erythema: 23.42
Injection site pain: 8.11
Injection site pruritus: 10.81
Injection site reaction: 0
Drug hypersensitivity: 0
Hypersensitivity: 0</t>
  </si>
  <si>
    <t>1. Number of Participants With Treatment-Emergent Adverse Events (TEAEs) [ Time Frame: From the first IMP injection in LTS12551 to the last IMP injection plus 14 weeks (up to 108 weeks) ]</t>
  </si>
  <si>
    <t>CT0350_A2_001</t>
  </si>
  <si>
    <t>Participants from dri12544: dupilumab/dupilumab</t>
  </si>
  <si>
    <t>Participants who completed the treatment of dupilumab and post-treatment period in study dri12544, received a loading dose of dupilumab 600 mg on day 1 followed by a sc dose of dupilumab 300 mg q2w for 96 weeks in combination with ics therapy/laba therapy in this extension study. salbutamol/albuterol or levosalbutamol/levalbuterol was given as reliever medication</t>
  </si>
  <si>
    <t>Dupilumab 600 mg on day 1
dupilumab 300 mg sc q2w</t>
  </si>
  <si>
    <t>Injection site erythema: 13.06
Injection site pain: 4.28
Injection site pruritus: 3.8
Injection site reaction: 0.24
Drug hypersensitivity: 0
Hypersensitivity: 0.24</t>
  </si>
  <si>
    <t>CT0350_A1_002</t>
  </si>
  <si>
    <t>Participants who completed the treatment of placebo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</si>
  <si>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Placebo/dupilumab 300 mg sc q2w</t>
  </si>
  <si>
    <t>Injection site erythema: 6.77
Injection site pain: 2.9
Injection site pruritus: 2.9
Injection site reaction: 0.58
Drug hypersensitivity: 0
Hypersensitivity: 0</t>
  </si>
  <si>
    <t>CT0350_A3_001</t>
  </si>
  <si>
    <t>Participants from efc13579: dupilumab/dupilumab</t>
  </si>
  <si>
    <t>Participants who completed the treatment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</si>
  <si>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Dupilumab 300 mg sc q2w</t>
  </si>
  <si>
    <t>Injection site erythema: 4.94
Injection site pain: 1.38
Injection site pruritus: 0.69
Injection site reaction: 0.49
Drug hypersensitivity: 0.1
Hypersensitivity: 0</t>
  </si>
  <si>
    <t>CT0350_A1_003</t>
  </si>
  <si>
    <t>Participants who completed the treatment of placebo (for dupilumab) in study efc13691 and, who were enrolled before amendment 4 received a sc dose of dupilumab 300 mg q2w for 96 weeks and those who were enrolled after amendment 4 received a sc dose of dupilumab 300 mg q2w for 48 weeks in combination with oral corticosteroids (ocs) and ics therapy in this extension study. salbutamol/albuterol or levosalbutamol/levalbuterol was given as reliever medication</t>
  </si>
  <si>
    <t>Injection site erythema: 5.15
Injection site pain: 0
Injection site pruritus: 2.06
Injection site reaction: 0
Drug hypersensitivity: 0
Hypersensitivity: 0</t>
  </si>
  <si>
    <t>CT0350_A4_001</t>
  </si>
  <si>
    <t>Participants from efc13691: dupilumab/dupilumab</t>
  </si>
  <si>
    <t>Participants who completed the treatment of dupilumab in study efc13691 and, who were enrolled before amendment 4 received a sc dose of dupilumab 300 mg q2w for 96 weeks and those who were enrolled after amendment 4 received a sc dose of dupilumab 300 mg q2w for 48 weeks in combination with ocs and ics therapy in this extension study. salbutamol/albuterol or levosalbutamol/levalbuterol was given as reliever medication</t>
  </si>
  <si>
    <t>Injection site erythema: 2.22
Injection site pain: 2.22
Injection site pruritus: 0
Injection site reaction: 0
Drug hypersensitivity: 0
Hypersensitivity: 0</t>
  </si>
  <si>
    <t>CT0350_A1_004</t>
  </si>
  <si>
    <t>Participants who completed the treatment of placebo (for dupilumab) in study pdy14192 received a sc dose of dupilumab 300 mg q2w for up to 96 weeks in combination with ics therapy in this extension study. salbutamol/albuterol or levosalbutamol/levalbuterol was given as reliever medication</t>
  </si>
  <si>
    <t>Injection site erythema: 42.11
Injection site pain: 5.26
Injection site pruritus: 10.53
Injection site reaction: 5.26
Drug hypersensitivity: 0
Hypersensitivity: 0</t>
  </si>
  <si>
    <t>CT0350_A5_001</t>
  </si>
  <si>
    <t>Participants from pdy14192: dupilumab/dupilumab</t>
  </si>
  <si>
    <t>Participants who completed the treatment of dupilumab in study pdy14192, received a sc dose of dupilumab 300 mg q2w for up to 96 weeks in combination with ics therapy in this extension study. salbutamol/albuterol or levosalbutamol/levalbuterol was given as reliever medication</t>
  </si>
  <si>
    <t>Injection site erythema: 42.86
Injection site pain: 14.29
Injection site pruritus: 0
Injection site reaction: 0
Drug hypersensitivity: 0
Hypersensitivity: 0</t>
  </si>
  <si>
    <t>CT0351</t>
  </si>
  <si>
    <t>NCT02135029</t>
  </si>
  <si>
    <t>CT0351_A1_001</t>
  </si>
  <si>
    <t>Experimental: bococizumab+placebo</t>
  </si>
  <si>
    <t>Week 30</t>
  </si>
  <si>
    <t>Participants received bococizumab 150 mg every 2 weeks, subcutaneous injection for 24 weeks along with placebo matched to atorvastatin tablet once daily for up to 24 weeks</t>
  </si>
  <si>
    <t>150mg every two weeks; matching placebo for atorvastatin tablet od</t>
  </si>
  <si>
    <t>• Hyperlipidemia
• Statin Intolerant
• Fasting LDL-C &gt; = 70 mg/dL Fasting TG &lt; = 400 mg/dL</t>
  </si>
  <si>
    <t>Percentage of participants with at least 1 positive ADA titer was reported. ADA titer greater than or equal to (&gt;=) 6.23 was considered as ADA positive. Titers are expressed as log2 reciprocal dilution at assay cutpoint</t>
  </si>
  <si>
    <t>Injection site reaction: 18.92 (Threshold 5%)
Hypersensitivity reaction: 0 (Type 1 or 3)</t>
  </si>
  <si>
    <t>CT0351_A1_002</t>
  </si>
  <si>
    <t>Week 4</t>
  </si>
  <si>
    <t>CT0351_A1_003</t>
  </si>
  <si>
    <t>Week 12</t>
  </si>
  <si>
    <t>CT0351_A1_004</t>
  </si>
  <si>
    <t>CT0352</t>
  </si>
  <si>
    <t>NCT02136069</t>
  </si>
  <si>
    <t>CT0352_A1_001</t>
  </si>
  <si>
    <t>Anti-Ertolizumab Antibodies</t>
  </si>
  <si>
    <t>Experimental: etrolizumab + placebo (iv)</t>
  </si>
  <si>
    <t>Participants received ertolizumab 105 mg (sc) q4w until week 52 along with placebo matched to infliximab as iv infusion at weeks 0, 2, and 6 and then every 8 weeks until week 46</t>
  </si>
  <si>
    <t>Ertolizumab 105 mg (sc) q4w (until week 52) plus placebo matched to infliximab as iv infusion at weeks 0, 2, 6 and then every 8 weeks (until week 46)</t>
  </si>
  <si>
    <t>Ages Eligible for Study: 18 Years to 80 Years (Adult, Older Adult)
Moderately to severely active UC as determined by the Mayo Clinic Score assessment (MCS)
Naive to treatment with any anti-TNF inhibitor therapy (including TNF inhibitor biosimilars)
An inadequate response to or intolerance of prior corticosteroid and/or immunosuppressant treatment
Background regimen for UC may include oral 5-aminosalicylate (5-ASA), oral corticosteroids, budenoside multi-matrix system (MMX), probiotics, azathioprine (AZA), 6-mercaptopurine (6-MP), or methotrexate (MTX) if doses have been stable during the screening period
Use of highly effective contraception during and at least 24 weeks after the last dose of study drug</t>
  </si>
  <si>
    <t>Injection site reaction (Grade 1): 3.51758794
Injection site reaction (Grade 2): 0
Injection site reaction (Grade 3): 0
Injection site reaction (Grade 4): 0
Injection site reaction (Grade 5): 0
Hypersensitivity (Grade 1): 0
Hypersensitivity (Grade 2): 0
Hypersensitivity (Grade 3): 0
Hypersensitivity (Grade 4): 0
Hypersensitivity (Grade 5): 0
Drug hypersensitivity: 0
Hypersensitivity: 0</t>
  </si>
  <si>
    <t>Percentage of Participants With Both Clinical Response at Week 10 and Clinical Remission at Week 54, as Determined by the Mayo Clinic Score (MCS) [ Time Frame: Week 10, Week 54 ]</t>
  </si>
  <si>
    <t>CT0384</t>
  </si>
  <si>
    <t>NCT02364999</t>
  </si>
  <si>
    <t>CT0384_A2_001</t>
  </si>
  <si>
    <t>Comparator: bevacizumab-eu</t>
  </si>
  <si>
    <t>Treatment period: cycle 1 pre-dose</t>
  </si>
  <si>
    <t>Participants received up to a maximum of 6 cycles of bevacizumab-eu (initial dose was 15 mg/kg) plus paclitaxel (initial dose was 200 mg/m2) and carboplatin (initial dose was auc 6, based on participant's pre-existing renal function and desired platelet nadir), followed by bevacizumab-eu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</si>
  <si>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Bevacizumab-eu (initial dose was 15 mg/kg) + paclitaxel (initial dose was 200 mg/m2) + carboplatin</t>
  </si>
  <si>
    <t>Advanced Non-Squamous Nsclc</t>
  </si>
  <si>
    <t>Male and female patients age at least 18 years of age, or age of consent in the region.
Newly diagnosed Stage IIIB or IV non-small cell lung cancer (according to Revised International System for Staging Lung Cancer criteria of 2010) or recurrent non-small cell lung cancer (NSCLC).
Histologically or cytologically confirmed diagnosis of predominately non-squamous NSCLC.
Be eligible to receive study treatment of bevacizumab, paclitaxel, and carboplatin based on local standard of care, for the treatment of advanced or metastatic non-squamous NSCLC</t>
  </si>
  <si>
    <t>Electrochemiluminescent (ECL) method, Enzyme-linked immunosorbent assay</t>
  </si>
  <si>
    <t>ADA assay was performed using a sensitive, specific, and semi-quantitative electrochemiluminescent (ECL) method, which used biotinylated- and ruthenium-labeled Bevacizumab (ZIRABEV) as reagents. Samples with ADA titer greater than or equal to (&gt;=) 2.29 were considered positive. Only samples that were confirmed positive for ADA were further tested for NAb. The NAb analysis was conducted using a single validated quasi-quantitative enzyme-linked immunosorbent assay (ELISA) that utilized Bevacizumab (ZIRABEV) as a reagent. Samples with NAb titer &gt;=1.70 were considered positive</t>
  </si>
  <si>
    <t>Objective Response Rate (ORR) by Week 19 [ Time Frame: 25 weeks ]</t>
  </si>
  <si>
    <t>CT0353_A1_002</t>
  </si>
  <si>
    <t>Treatment period-week 0 to 60</t>
  </si>
  <si>
    <t>ADA incidence</t>
  </si>
  <si>
    <t>CT0567_A1_001</t>
  </si>
  <si>
    <t>Omb 20mg pfs abdomen</t>
  </si>
  <si>
    <t>Ofatumumab 20 mg subcutaneous (sc.) injection with pre-filled syringes (pfs) administrated on abdomen</t>
  </si>
  <si>
    <t>CT0353_A2_002</t>
  </si>
  <si>
    <t>CT0508</t>
  </si>
  <si>
    <t>NCT02985398</t>
  </si>
  <si>
    <t>CT0508_A1_002</t>
  </si>
  <si>
    <t>Anti-Eptinezumab Antibodies</t>
  </si>
  <si>
    <t>Experimental: ald403 (eptinezumab)</t>
  </si>
  <si>
    <t>Participants were enrolled and scheduled to receive 4 ald-403 iv infusions on day 0, 84 (week 12), 168 (week 24), and 252 (week 36), then up to 4 additional infusions at weeks 48, 60, 72 and 84</t>
  </si>
  <si>
    <t>Ald403 iv infusions on day 0, 84 (week 12), 168 (week 24), and 252 (week 36), then up to 4 additional infusions at weeks 48, 60, 72 and 84</t>
  </si>
  <si>
    <t>Migraine Disorder</t>
  </si>
  <si>
    <t>Males and females between 18 and 65 years of age, inclusive, who were diagnosed with migraines at &lt;/= 50 years of age, and have a history of chronic migraine for &gt;= 12 months before screenin</t>
  </si>
  <si>
    <t>1) Number of Participants With Any Treatment Emergent Adverse Events (TEAEs) [ Time Frame: 104 Weeks ]
2) Number of Participants With a Clinically Significant Electrocardiogram [ Time Frame: Baseline, Day 0 Postdose, Week 12, 24, 36, 48 60, 72 and 84 (Predose and Postdose), and Week 104 ]
3) Number of Participants With Any Clinically Significant Laboratory Values [ Time Frame: 104 Weeks ]
4) Number of Participants Experiencing Suicidal Ideation or Suicidal Behavior on Columbia-Suicide Severity Rating Scale (C-SSRS) [ Time Frame: 104 Weeks ]
5) Number of Participants With Any Clinically Significant (CS) Changes in Vital Signs [ Time Frame: 104 Weeks ]</t>
  </si>
  <si>
    <t>CT0353_A3_002</t>
  </si>
  <si>
    <t>CT0354</t>
  </si>
  <si>
    <t>NCT02155647</t>
  </si>
  <si>
    <t>CT0354_A1_001</t>
  </si>
  <si>
    <t>Experimental: part a: avelumab 10mg/kg iv</t>
  </si>
  <si>
    <t>Participants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</si>
  <si>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1-hours avelumab 10mg/kg iv once every 2 weeks</t>
  </si>
  <si>
    <t>Carcinoma, Merkel Cell</t>
  </si>
  <si>
    <t>1. Signed written informed consent
2. Age 18 years and above
3. Histologically proven MCC
4. Participants must have received at least 1 line of chemotherapy for metastatic MCC and must have progressed after the most recent line of chemotherapy
5. For Part B - Participants must not have received any prior systemic treatment for metastatic MCC. Prior chemotherapy treatment in the adjuvant setting (no clinically detectable disease; no metastatic disease) is allowable if the end of treatment occurred at least 6 months prior to study start)
6. Eastern Cooperative Oncology Group (ECOG) performance status of 0 to 1
7. Disease must be measurable with at least 1 uni-dimensional measurable lesion by RECIST Version 1.1 (including skin lesions)
8. Adequate hematological, hepatic and renal function (renal function considered adequate as per protocol definition)
9. Highly effective contraception for both male and female participants, if the risk of conception exists
10. Fresh Biopsy or Archival Tumor Tissue
11. Estimated life expectancy of more than 12 weeks</t>
  </si>
  <si>
    <t>Electrochemiluminesce immunoassay</t>
  </si>
  <si>
    <t>1. Part A: Number of Participants With Confirmed Best Overall Response (BOR) as Per Response Evaluation Criteria in Solid Tumors Version (RECIST) 1.1 [ Time Frame: Up to 87 weeks ]
2. Part B: Durable Response Rate (DRR) [ Time Frame: Up to 161 weeks ]</t>
  </si>
  <si>
    <t>CT0354_A2_001</t>
  </si>
  <si>
    <t>Experimental: part b: avelumab 10mg/kg iv</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</si>
  <si>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</si>
  <si>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CT0122_A3_001</t>
  </si>
  <si>
    <t>Hypersensitivity: 0.2</t>
  </si>
  <si>
    <t>CT0152_A2_001</t>
  </si>
  <si>
    <t>CT0515</t>
  </si>
  <si>
    <t>NCT03038100</t>
  </si>
  <si>
    <t>CT0515_A1_001</t>
  </si>
  <si>
    <t>Experimental: atezolizumab + paclitaxel, carboplatin and bevacizumab</t>
  </si>
  <si>
    <t>Participants in the primary tumor-reductive surgery group received paclitaxel, carboplatin, atezolizumab intravenous (iv) infusion on day 1 of each 21-day cycle for a total of 6 cycles, and bevacizumab iv infusion starting with cycle 2 for a total of 5 cycles, followed by maintenance therapy bevacizumab with atezolizumab for a total of 22 cycles of atezolizumab and 21 cycles of bevacizumab. participants in the neoadjuvant therapy group received paclitaxel, carboplatin and atezolizumab for 6 cycles and bevacizumab for 4 cycles. interval surgery will occur between cycles 3 and 4. each cycle is 21 days long. after 6 cycles, participants started maintenance therapy of bevacizumab and atezolizumab for additional 16 cycles</t>
  </si>
  <si>
    <t>Atezolizumab 1200 mg iv infusion on day 1 of each 21-day cycle
paclitaxel 175 mg/m^2 iv infusion on day 1 of each 21-day cycle
carboplatin at a dose to achieve a target auc of 6 per mg/ml*min on day 1 of each 21-day cycle for a total of 6 cycles
bevacizumab 15 milligrams per kilogram (mg/kg) iv infusion as per the schedule specified in respective arms</t>
  </si>
  <si>
    <t>Ovarian Cancer
Fallopian Tube Cancer
Peritoneal Neoplasms</t>
  </si>
  <si>
    <t>18 Years and older
Participants receiving a histologic diagnosis of epithelial ovarian cancer (EOC), peritoneal primary carcinoma, or fallopian tube cancer
Eastern Cooperative Oncology Group (ECOG) performance status of 0, 1, or 2
Life expectancy greater than (&gt;) 12 weeks
For participants who receive therapeutic anticoagulation: stable anticoagulant regimen
Availability of a representative formalin-fixed, paraffin-embedded (FFPE) tumor specimen in paraffin blocks (preferred) or at least 20 unstained slides (for detailed tissue requirements at screening)</t>
  </si>
  <si>
    <t>Drug hypersensitivity: 0.16
Hypersensitivity: 0</t>
  </si>
  <si>
    <t>Progression-Free Survival (PFS) Assessed by Investigator as Per Response Evaluation Criteria in Solid Tumors Version 1.1 (RECIST v1.1) - Intent-to-Treat (ITT) Population [ Time Frame: From randomization until disease progression or death from any cause (up to approximately 55 months) ]
PFS Assessed by Investigator as Per RECIST v1.1 - Programmed Death-Ligand 1 (PD-L1)-Positive Subpopulation [ Time Frame: From randomization until disease progression or death from any cause (up to approximately 55 months) ]
Overall Survival - ITT Population [ Time Frame: From randomization up to death from any cause (up to approximately 59 months)
Overall Survival - PD-L1-Positive Subpopulation [ Time Frame: From randomization up to death from any cause (up to approximately 59 months) ]</t>
  </si>
  <si>
    <t>CT0218_A1_001</t>
  </si>
  <si>
    <t>CT0355_A1_002</t>
  </si>
  <si>
    <t>Treatment period + follow-up (week 0 to 60)</t>
  </si>
  <si>
    <t>ADA incidence (should equal treatment emergent)</t>
  </si>
  <si>
    <t>Drug hypersensitivity (Serious Adverse events): 0
Hypersensitivity (Serious Adverse events): 0</t>
  </si>
  <si>
    <t>CT0355_A2_002</t>
  </si>
  <si>
    <t>Drug hypersensitivity (Serious Adverse events): 0
Hypersensitivity (Serious Adverse events): 0.18</t>
  </si>
  <si>
    <t>CT0355_A3_002</t>
  </si>
  <si>
    <t>CT0355_A4_002</t>
  </si>
  <si>
    <t>Drug hypersensitivity (Serious Adverse events): 0.18
Hypersensitivity (Serious Adverse events): 0</t>
  </si>
  <si>
    <t>CT0356_A1_002</t>
  </si>
  <si>
    <t>Treatment period + follow-up (week 0 to 72)</t>
  </si>
  <si>
    <t>ADA incidence; ADA incidence (treatment-emergent ADA) defined as sum of treatment-induced (post-baseline ADA positive only) and treatment-boosted ADA</t>
  </si>
  <si>
    <t>CT0356_A2_002</t>
  </si>
  <si>
    <t>CT0356_A3_002</t>
  </si>
  <si>
    <t>CT0122_A1_001</t>
  </si>
  <si>
    <t>CT0191_A1_001</t>
  </si>
  <si>
    <t>CT0131_A2_001</t>
  </si>
  <si>
    <t>Baseline-day 1</t>
  </si>
  <si>
    <t>CT0155_A1_001</t>
  </si>
  <si>
    <t>Injectionsite reaction: 3.9</t>
  </si>
  <si>
    <t>CT0357_A1_002</t>
  </si>
  <si>
    <t>Treatment period, post-baseline</t>
  </si>
  <si>
    <t>CT0358</t>
  </si>
  <si>
    <t>NCT02163993</t>
  </si>
  <si>
    <t>CT0358_A1_001</t>
  </si>
  <si>
    <t>Anti-Galcanezumab Antibodies</t>
  </si>
  <si>
    <t>Placebo given as sq injections once every 28 days during a 12 week treatment period</t>
  </si>
  <si>
    <t>Placebo sc once every 28 days</t>
  </si>
  <si>
    <t>Migraine Headache</t>
  </si>
  <si>
    <t>• Ages Eligible for Study: 18 Years to 65 Years
• Participants with a history of migraine of at least 1 year prior to enrollment
• Migraine onset prior to age 50</t>
  </si>
  <si>
    <t>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t>
  </si>
  <si>
    <t>Injection site pain: 2.92</t>
  </si>
  <si>
    <t>1. Mean Change From Baseline in the Number of Migraine Headache Days in the Last 28-Day Period of the 12-Week Treatment Phase [ Time Frame: Baseline, 12 Weeks ]</t>
  </si>
  <si>
    <t>CT0358_A2_001</t>
  </si>
  <si>
    <t>Experimental: 5 mg galcanezumab</t>
  </si>
  <si>
    <t>5mg of galcanezumab given as sq injections once every 28 days during a 12 week treatment period</t>
  </si>
  <si>
    <t>Galcanezumab 5 mg sc once every 28 days</t>
  </si>
  <si>
    <t>Injection site pain: 10.29</t>
  </si>
  <si>
    <t>CT0358_A3_001</t>
  </si>
  <si>
    <t>Experimental: 50 mg galcanezumab</t>
  </si>
  <si>
    <t>50mg of galcanezumab given as sq injections once every 28 days during a 12 week treatment period</t>
  </si>
  <si>
    <t>Galcanezumab 50 mg sc once every 28 days</t>
  </si>
  <si>
    <t>Injection site pain: 8.82</t>
  </si>
  <si>
    <t>CT0358_A4_001</t>
  </si>
  <si>
    <t>Experimental: 120 mg galcanezumab</t>
  </si>
  <si>
    <t>120mg of galcanezumab given as sq injections once every 28 days during a 12 week treatment period</t>
  </si>
  <si>
    <t>Galcanezumab 120 mg sc once every 28 days</t>
  </si>
  <si>
    <t>Injection site pain: 14.29</t>
  </si>
  <si>
    <t>CT0358_A5_001</t>
  </si>
  <si>
    <t>Experimental: 300 mg galcanezumab</t>
  </si>
  <si>
    <t>300mg of galcanezumab given as sq injections once every 28 days during a 12 week treatment period</t>
  </si>
  <si>
    <t>Galcanezumab 300 mg sc once every 28 days</t>
  </si>
  <si>
    <t>Injection site pain: 13.43</t>
  </si>
  <si>
    <t>CT0155_A2_001</t>
  </si>
  <si>
    <t>Injectionsite reaction: 5.4</t>
  </si>
  <si>
    <t>CT0359_A1_002</t>
  </si>
  <si>
    <t>Double-blind period (post-baseline)</t>
  </si>
  <si>
    <t>Injection site reaction: 1.4
Anaphylactic, Anaphylactoid, and Systemic Hypersensitivity reaction: 0</t>
  </si>
  <si>
    <t>CT0360</t>
  </si>
  <si>
    <t>NCT02173392</t>
  </si>
  <si>
    <t>CT0360_A1_001</t>
  </si>
  <si>
    <t>Experimental: brodalumab (single 1.5ml pre-filled syringe)</t>
  </si>
  <si>
    <t>210 mg sc brodalumab (single 1.5ml, pre-filled syringe, treatment a days 1-28)" first, then followed by "brodalumab (2 pre-filled syringes [1.0ml + 0.5ml, treatment a days 29-56)</t>
  </si>
  <si>
    <t>Brodalumab 210 mg sc</t>
  </si>
  <si>
    <t>• 18 Years to 55 Years
• Healthy males and females with a BMI between 18.0 and 30.0 kg/m2, inclusive. Females must be of non-reproductive potential</t>
  </si>
  <si>
    <t>Injection site reaction: 2.13
Hypersensitivity: 0.71</t>
  </si>
  <si>
    <t>1. Pharmacokinetic Parameters for the Maximum Amount of Observed Brodalumab Concentration for Treatment A and Treatment B. [ Time Frame: 60 days ]
2. Area Under the Drug Concentration Time Curve From Zero to the Time of Last Quantifiable Concentration of Brodalumab [ Time Frame: 60 days ]</t>
  </si>
  <si>
    <t>CT0360_A2_001</t>
  </si>
  <si>
    <t>Experimental: brodalumab (2 pre-filled syringes [1.0ml + 0.5ml])</t>
  </si>
  <si>
    <t>210 mg sc brodalumab (2 pre-filled syringes [1.0ml + 0.5ml, treatment b days 1-28])" first, then "brodalumab (single 1.5ml pre-filled syringe, treatment a days 29-56)</t>
  </si>
  <si>
    <t>Injection site reaction: 2.29
Hypersensitivity: 4.58</t>
  </si>
  <si>
    <t>CT0361_A1_001</t>
  </si>
  <si>
    <t>Utomilumab 0.45 mg/kg + pembrolizumab 2 mg/kg</t>
  </si>
  <si>
    <t>Utomilumab was administered as a 1-hour intravenous infusion at a dose of 0.45 mg/kg every 3 weeks (q3wks) on day 1 of each dosing cycle. pembrolizumab as a 30-minute intravenous infusion at a dose of 2 mg/kg q3wks started 30 minutes after completion of utomilumab infusion</t>
  </si>
  <si>
    <t>Utomilumab 0.45 mg/kg iv q3w+ pembrolizumab 2 mg/kg iv q3w</t>
  </si>
  <si>
    <t>CT0361_A2_001</t>
  </si>
  <si>
    <t>Utomilumab 0.9 mg/kg + pembrolizumab 2 mg/kg</t>
  </si>
  <si>
    <t>Utomilumab was administered as a 1-hour intravenous infusion at a dose of 0.9 mg/kg q3wks on day 1 of each dosing cycle. pembrolizumab as a 30-minute intravenous infusion at a dose of 2 mg/kg q3wks started 30 minutes after completion of pf- 05082566 infusion</t>
  </si>
  <si>
    <t>Utomilumab 0.9 mg/kg iv q3w+ pembrolizumab 2 mg/kg iv q3w</t>
  </si>
  <si>
    <t>CT0361_A3_001</t>
  </si>
  <si>
    <t>Utomilumab 1.8 mg/kg + pembrolizumab 2 mg/kg</t>
  </si>
  <si>
    <t>Utomilumab was administered as a 1-hour intravenous infusion at a dose of 1.8 mg/kg q3wks on day 1 of each dosing cycle. pembrolizumab as a 30-minute intravenous infusion at a dose of 2 mg/kg q3wks started 30 minutes after completion of pf- 05082566 infusion</t>
  </si>
  <si>
    <t>Utomilumab 1.8 mg/kg iv q3w+ pembrolizumab 2 mg/kg iv q3w</t>
  </si>
  <si>
    <t>CT0361_A4_001</t>
  </si>
  <si>
    <t>CT0361_A5_001</t>
  </si>
  <si>
    <t>CT0155_A3_001</t>
  </si>
  <si>
    <t>Injectionsite reaction: 4.0</t>
  </si>
  <si>
    <t>CT0129_A1_001</t>
  </si>
  <si>
    <t>CT0129_A2_001</t>
  </si>
  <si>
    <t>CT0363_A1_001</t>
  </si>
  <si>
    <t>Tralokinumab 300 milligrams (mg) administered subcutaneously every 2 weeks (q2w) over a 52-week treatment period (up to 26 doses)</t>
  </si>
  <si>
    <t>Tralokinumab 300 mg q2w for 52 weeks (26 doses)</t>
  </si>
  <si>
    <t>CT0531</t>
  </si>
  <si>
    <t>NCT03160885</t>
  </si>
  <si>
    <t>CT0531_A2_001</t>
  </si>
  <si>
    <t>Age 18 and above
Diagnosis of AD as defined by the Hanifin and Rajka (1980) criteria for AD
Diagnosis of AD for &gt;/=1 year
Subjects who have a recent history of inadequate response to treatment with topical medications or for whom topical treatments are otherwise medically inadvisable
AD involvement of &gt;/=10% body surface area at screening and baseline
Subjects must have applied a stable dose of emollient twice daily (or more, as needed) for at least 14 days before randomization</t>
  </si>
  <si>
    <t>Pre existing</t>
  </si>
  <si>
    <t>CT0361_A1_003</t>
  </si>
  <si>
    <t>Treatment-Emergent (Induced + Boosted) = Treatment-induced ADA = ADA developed de novo (seroconversion) following biologic drug administration; Treatment-boosted ADA = pre-existing ADA that were boosted to a higher level following biologic drug administration</t>
  </si>
  <si>
    <t>CT0361_A2_003</t>
  </si>
  <si>
    <t>CT0361_A3_003</t>
  </si>
  <si>
    <t>CT0361_A4_003</t>
  </si>
  <si>
    <t>CT0361_A5_003</t>
  </si>
  <si>
    <t>CT0362</t>
  </si>
  <si>
    <t>NCT02187744</t>
  </si>
  <si>
    <t>CT0362_A1_001</t>
  </si>
  <si>
    <t>Treatment period(cycle 1)</t>
  </si>
  <si>
    <t>Trazimera 8 mg/kg on cycle 1 day 1, followed 6 mg/kg q3w.
taxotere 75 mg/m2 on day 1 of each cycle
carboplatin auc 6 on day 1 of each cycle</t>
  </si>
  <si>
    <t>Early Breast Cancer</t>
  </si>
  <si>
    <t>Ages Eligible for Study: 18 Years and older (Adult, Older Adult)
Histologically confirmed HER2 overexpressing invasive breast cancer.
Plan for definitive surgical resection of breast tumor (i.e., lumpectomy or mastectomy, and sentinel node (SN) biopsy or axillary lymph node dissection (ALND).
Plan for neoadjuvant chemotherapy.
Measurable disease in the breast after diagnostic biopsy, defined as longest diameter &gt;= 2.0 cm</t>
  </si>
  <si>
    <t>Percentage of Participants With Steady State Drug Concentration Ctrough (Cycle 6 Pre-dose) &gt;20 µg/mL at Cycle 5. [ Time Frame: Cycle 5 ]</t>
  </si>
  <si>
    <t>CT0362_A2_001</t>
  </si>
  <si>
    <t>Trastuzumab-eu 8 mg/kg on cycle 1 day 1, followed 6 mg/kg q3w.
taxotere 75 mg/m2 on day 1 of each cycle
carboplatin auc 6 on day 1 of each cycle</t>
  </si>
  <si>
    <t>CT0362_A1_002</t>
  </si>
  <si>
    <t>Treatment period(cycle 2)</t>
  </si>
  <si>
    <t>CT0362_A2_002</t>
  </si>
  <si>
    <t>CT0362_A1_003</t>
  </si>
  <si>
    <t>Treatment period(cycle 3)</t>
  </si>
  <si>
    <t>CT0362_A2_003</t>
  </si>
  <si>
    <t>CT0362_A1_004</t>
  </si>
  <si>
    <t>Treatment period(cycle 4)</t>
  </si>
  <si>
    <t>CT0362_A2_004</t>
  </si>
  <si>
    <t>CT0363_A1_002</t>
  </si>
  <si>
    <t>ADA incidence; ADA incidence (treatment-emergent ADA) was defined as the sum of both treatment-induced (post-baseline ADA positive only) and treatment-boosted ADA</t>
  </si>
  <si>
    <t>CT0363_A2_002</t>
  </si>
  <si>
    <t>CT0579_A2_001</t>
  </si>
  <si>
    <t>CT0220_A1_001</t>
  </si>
  <si>
    <t>CT0364</t>
  </si>
  <si>
    <t>NCT02213263</t>
  </si>
  <si>
    <t>CT0364_A1_001</t>
  </si>
  <si>
    <t>Active comparator: rituximab-eu</t>
  </si>
  <si>
    <t>Participants received rituximab-eu intravenous (iv) infusion at a dose of 375 milligrams per meter square (mg/m2) on day 1, 8, 15, and 22. the maximum dose that could be infused in 1 day was 1125 mg</t>
  </si>
  <si>
    <t>Rituximab-eu 375 mg/m2 iv on day 1, 8, 15, and 22</t>
  </si>
  <si>
    <t>Age: 18 Years and older
Confirmed diagnosis of low tumor burden, CD20-positive follicular lymphoma
Ann Arbor Stage II, III, or IV</t>
  </si>
  <si>
    <t>Validated drug-specific assay</t>
  </si>
  <si>
    <t>Human serum ADA samples were analyzed for the presence or absence of anti-rituximab antibodies or anti-Rituximab (RUXIENCE) antibodies using the validated drug-specific assay with a tiered approach using screening, confirmation and titer/quantitation. Human NAb serum samples testing ADA positive were analyzed for the presence or absence of neutralizing anti-rituximab antibody and neutralizing anti-Rituximab (RUXIENCE) antibody using the validated drug-specific assay with a tiered approach using screening, confirmation and titer/quantitation. Participants with their ADA titer &gt;= 1.88 were considered to be ADA positive. Only participants with a positive ADA result were further tested for NAb</t>
  </si>
  <si>
    <t>Anaphylaxis/Hypersensitivity (SMQ): 24.4
Drug Hypersensitivity (Threshold 0%): 0
Hypersensitivity (Threshold 0%): 0.51
Catheter site pain (Threshold 0%): 0.51
Infusion Site Erythema (Threshold 0%): 0.51
Infusion site pain (Threshold 0%): 0</t>
  </si>
  <si>
    <t>1. Overall Response Rate (ORR): Percentage of Participants With Overall Response (OR) at Week 26 [ Time Frame: Week 26 ]</t>
  </si>
  <si>
    <t>CT0364_A2_001</t>
  </si>
  <si>
    <t>Experimental: rituximab (ruxience)</t>
  </si>
  <si>
    <t>Participants received rituximab (ruxience) iv infusion at a dose of 375 mg/m2 on day 1, 8, 15, and 22. the maximum dose that could be infused in 1 day was 1125 mg</t>
  </si>
  <si>
    <t>Rituximab (ruxience) 375 mg/m2 iv on day 1, 8, 15, and 22</t>
  </si>
  <si>
    <t>Anaphylaxis/Hypersensitivity (SMQ): 19.9
Drug Hypersensitivity (Threshold 0%): 0.51
Hypersensitivity (Threshold 0%): 0
Catheter site pain (Threshold 0%): 0
Infusion Site Erythema (Threshold 0%): 0
Infusion site pain (Threshold 0%): 0.51</t>
  </si>
  <si>
    <t>CT0365</t>
  </si>
  <si>
    <t>NCT02222493</t>
  </si>
  <si>
    <t>CT0365_A1_001</t>
  </si>
  <si>
    <t>Experimental: pf-06438179 (infliximab pfizer)</t>
  </si>
  <si>
    <t>Period: 1- baseline (day 1) up to week 30</t>
  </si>
  <si>
    <t>Pf-06438179 will be administered by intravenous infusion at an initial dose of 3 mg/kg at 0, 2 and 6 weeks, then every 8 weeks</t>
  </si>
  <si>
    <t>Pf-06438179 3 mg/kg at 0, 2 and 6 weeks, then every 8 weeks</t>
  </si>
  <si>
    <t>Ages Eligible for Study: 18 Years and older
Diagnosis of rheumatoid arthritis based on 2010 ACR/EULAR criteria for at least 4 months.
At least 6 tender (of 68 assessed) and 6 swollen (of 66 assessed) joints at screening and baseline.
HS-CRP equal or greater than 10 mg/L.
Must have received methotrexate for at least 12 weeks and be on a stable dose for at least 4 weeks</t>
  </si>
  <si>
    <t>ADA positive results was defined as ADA titer level &gt;=1.30 and NAb positive was defined as NAb titer level &gt;=0.70</t>
  </si>
  <si>
    <t>Number of Participants With an American College of Rheumatology 20% (ACR20) Response at Week 14: Period 1 [ Time Frame: Week 14 ]</t>
  </si>
  <si>
    <t>CT0365_A2_001</t>
  </si>
  <si>
    <t>Active comparator: infliximab eu remicade</t>
  </si>
  <si>
    <t>Infliximab will be administered by intravenous infusion at an initial dose of 3 mg/kg at 0, 2 and 6 weeks, then every 8 weeks</t>
  </si>
  <si>
    <t>Infliximab 3 mg/kg at 0, 2 and 6 weeks, then every 8 weeks</t>
  </si>
  <si>
    <t>CT0365_A1_002</t>
  </si>
  <si>
    <t>Period: 2- baseline (week 30 pre-dose) up to week 54</t>
  </si>
  <si>
    <t>Participants initially randomized to pf-06438179 continued to blindly receive pf-06438179 in period 2</t>
  </si>
  <si>
    <t>CT0365_A3_001</t>
  </si>
  <si>
    <t>Infliximab/infliximab</t>
  </si>
  <si>
    <t>A second randomization was blindly performed prior to dosing at week 30 (at the beginning of period 2), when participants initially randomized to inx were re-randomized in a 1:1 ratio, 50% of participants on the inx arm</t>
  </si>
  <si>
    <t>Inx were re-randomized in a 1:1 ratio, 50% of participants on the inx arm</t>
  </si>
  <si>
    <t>CT0365_A4_001</t>
  </si>
  <si>
    <t>Infliximab/pf-06438179</t>
  </si>
  <si>
    <t>A second randomization was blindly performed prior to dosing at week 30 (at the beginning of period 2), when participants initially randomized to inx were re-randomized in a 1:1 ratio, with 50% of the participants switching to pf-06438179</t>
  </si>
  <si>
    <t>Inx were re-randomized in a 1:1 ratio, with 50% of the participants switching to pf-06438179</t>
  </si>
  <si>
    <t>CT0365_A1_003</t>
  </si>
  <si>
    <t>Period: 3- baseline (week 54 pre-dose) up to week 78</t>
  </si>
  <si>
    <t>Period 3 started with dosing at week 54 where all participants began open label treatment with pf-06438179</t>
  </si>
  <si>
    <t>Pf-06438179 3mg/kg</t>
  </si>
  <si>
    <t>CT0365_A5_001</t>
  </si>
  <si>
    <t>Infliximab/infliximab/pf-06438179</t>
  </si>
  <si>
    <t>CT0365_A6_001</t>
  </si>
  <si>
    <t>Infliximab/pf-06438179/pf-06438179</t>
  </si>
  <si>
    <t>CT0366</t>
  </si>
  <si>
    <t>NCT02227108</t>
  </si>
  <si>
    <t>CT0366_A1_001</t>
  </si>
  <si>
    <t>Experimental: moxetumomab pasudotox</t>
  </si>
  <si>
    <t>Participants received 6 doses of moxetumomab pasudotox 40 microgram per kilogram (mcg/kg) intravenous infusion over 30 minutes every other day (days 1, 3, 5, 7, 9, and 11) in 21-day treatment cycles until completion of a maximum of 6 cycles of therapy</t>
  </si>
  <si>
    <t>40 µg/kg over 30 minutes every other day (days 1, 3, 5, 7, 9, and 11) in 21-day treatment cycles until completion of a maximum of 6 cycles of therapy</t>
  </si>
  <si>
    <t>B-Cell Pediatric All</t>
  </si>
  <si>
    <t>• Between the ages of greater or equal to (&gt;=) 6 months and less than (&lt;) 18 years of age
• Must have histologically proven B-cell acute lymphoblastic leukemia (ALL) or B-cell lymphoblastic lymphoma with marrow involvement
• All participants (both ALL and participants with lymphoblastic lymphoma) must have M2 or M3 bone marrow classification
• Disease status: a) Participants must have relapsed or refractory disease b) In the event of relapse after prior allogeneic hematopoietic stem cell transplant (HSCT), participants must be at least 3 months post-transplant and have no evidence of active graft-vs-host disease, and must have been off immunosuppression for at least 4 weeks, c) Must have resolution of the acute toxic effects to less than or equal to (=&lt;) Grade 2 from prior chemotherapy before entry, in the opinion of the investigator
• Participants with the following central nervous system (CNS) 1 or 2 status are eligible only in the absence of neurologic symptoms
• Female participants of childbearing potential and post-pubertal male participants must use an approved method of contraception for the study</t>
  </si>
  <si>
    <t>Percentage of Participants With Composite Complete Response (CRc) [ Time Frame: Prior to Cycle 1, and prior to every cycle, at the end of treatment, at post-treatment follow-up visits, and at the end of the study, up to 1 year ]</t>
  </si>
  <si>
    <t>CT0122_A2_001</t>
  </si>
  <si>
    <t>CT0122_A4_001</t>
  </si>
  <si>
    <t>CT0367_A3_001</t>
  </si>
  <si>
    <t>Cohort 1a (phase ib safety run-in): polatuzumab vedotin-piiq + br in follicular lymphoma</t>
  </si>
  <si>
    <t>Safety run-in: post-baseline</t>
  </si>
  <si>
    <t>CT0367_A4_001</t>
  </si>
  <si>
    <t>Cohort 1a (phase ib safety run-in): polatuzumab vedotin-piiq + br in diffuse large b cell lymphoma</t>
  </si>
  <si>
    <t>CT0368</t>
  </si>
  <si>
    <t>NCT02258542</t>
  </si>
  <si>
    <t>CT0368_A1_001</t>
  </si>
  <si>
    <t>Experimental: from sirocco/calima studies to benralizumab 30 mg q4w in bora study- Baseline</t>
  </si>
  <si>
    <t>Treatment (0-56 weks for adults, 0-108 weeks for adolescents) + follow up period (16 weeks)-week 0 to 124</t>
  </si>
  <si>
    <t>Benralizumab administered subcutaneously every 4 weeks</t>
  </si>
  <si>
    <t>Benralizumab sc q4w for 56 weeks (adults) and for 108 weeks (adolescents)</t>
  </si>
  <si>
    <t>Inhaled Corticosteroid Plus Long-Acting Beta-2 Agonist</t>
  </si>
  <si>
    <t>Ages Eligible for Study: 12 Years to 75 Years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
Female and male patients who completed the double-blind treatment period in a predecessor study on benralizumab or matching placebo
Women of childbearing potential (WOCBP) must agree to use an effective form of birth control throughout the study duration and for 16 weeks after last dose of Investigational Product (IP)
For WOCBP only: Have a negative urine pregnancy test prior to administration of Investigational Product (IP) at Visit 1
All male patients who are sexually active must agree to use a double barrier method of contraception (condom with spermicide) from the first dose of IP until 16 weeks after their last dose</t>
  </si>
  <si>
    <t>1) Change From Baseline in Basophils, Full Analysis Set, Excluding MELTEMI Patients [ Time Frame: Week 56 ]
2) Change From Baseline in Basophils, Full Analysis Set, Adolescents Only (SIROCCO/CALIMA) [ Time Frame: Week 108 ]
3) Change From Baseline in Leukocytes, Full Analysis Set, Excluding MELTEMI Patients [ Time Frame: Week 56 ]
4) Change From Baseline in Leukocytes, Full Analysis Set, Adolescents Only (SIROCCO/CALIMA) [ Time Frame: Week 108 ]
5) Change From Baseline in Lymphocytes, Full Analysis Set, Excluding MELTEMI Patients [ Time Frame: Week 56 ]
6) Change From Baseline in Lymphocytes, Full Analysis Set, Adolescents Only (SIROCCO/CALIMA) [ Time Frame: Week 108 ]
7) Change From Baseline in Neutrophils, Full Analysis Set, Excluding MELTEMI Patients [ Time Frame: Week 56 ]
8) Change From Baseline in Neutrophils, Full Analysis Set, Adolescents Only (SIROCCO/CALIMA) [ Time Frame: Week 108 ]
9) Change From Baseline in Eosinophils, Full Analysis Set, Excluding MELTEMI Patients [ Time Frame: Week 56 ]
10) Change From Baseline in Eosinophils, Full Analysis Set, Adolescents Only (SIROCCO/CALIMA) [ Time Frame: Week 108 ]
11) Change From Baseline in Alanine Aminotransferase (ALT), Full Analysis Set, Excluding MELTEMI Patients [ Time Frame: Week 56 ]
12) Change From Baseline in ALT, Full Analysis Set, Adolescents Only (SIROCCO/CALIMA) [ Time Frame: Week 108 ]
13) Change From Baseline in Aspartate Aminotransferase (AST), Full Analysis Set, Excluding MELTEMI Patients [ Time Frame: Week 56 ]
14) Change From Baseline in AST, Full Analysis Set, Adolescents Only (SIROCCO/CALIMA) [ Time Frame: Week 108 ]
15) Change From Baseline in Bilirubin, Full Analysis Set, Excluding MELTEMI Patients [ Time Frame: Week 56 ]
16) Change From Baseline in Bilirubin, Full Analysis Set, Adolescents Only (SIROCCO/CALIMA) [ Time Frame: Week 108 ]</t>
  </si>
  <si>
    <t>CT0368_A1_002</t>
  </si>
  <si>
    <t>Experimental: from sirocco/calima studies to benralizumab 30 mg q4w in bora study</t>
  </si>
  <si>
    <t>Treatment Emergent (induced + boosted)</t>
  </si>
  <si>
    <t>Injection site bruising (Frequency Threshold 3%): 0</t>
  </si>
  <si>
    <t>CT0368_A2_001</t>
  </si>
  <si>
    <t>Experimental: from sirocco/calima studies to benralizumab 30 mg q8w in bora study- Baseline</t>
  </si>
  <si>
    <t>Benralizumab administered subcutaneously every 8 weeks</t>
  </si>
  <si>
    <t>Benralizumab sc q8w for 56 weeks (adults) and for 108 weeks (adolescents)</t>
  </si>
  <si>
    <t>CT0368_A2_002</t>
  </si>
  <si>
    <t>Experimental: from sirocco/calima studies to benralizumab 30 mg q8w in bora study</t>
  </si>
  <si>
    <t>Injection site bruising (Frequency Threshold 3%): 0.25</t>
  </si>
  <si>
    <t>CT0368_A3_001</t>
  </si>
  <si>
    <t>Experimental: from zonda study to benralizumab 30 mg q4w in bora study- Baseline</t>
  </si>
  <si>
    <t>Treatment 0-56 weks + follow up period (16 weeks)-week 0 to 72</t>
  </si>
  <si>
    <t>Benralizumab sc q4w for 56 weeks</t>
  </si>
  <si>
    <t>CT0368_A3_002</t>
  </si>
  <si>
    <t>Experimental: from zonda study to benralizumab 30 mg q4w in bora study</t>
  </si>
  <si>
    <t>CT0368_A4_001</t>
  </si>
  <si>
    <t>Experimental: from zonda study to benralizumab 30 mg q8w in bora study- Baseline</t>
  </si>
  <si>
    <t>Benralizumab sc q8w for 56 weeks</t>
  </si>
  <si>
    <t>CT0368_A4_002</t>
  </si>
  <si>
    <t>Experimental: from zonda study to benralizumab 30 mg q8w in bora study</t>
  </si>
  <si>
    <t>Injection site bruising (Frequency Threshold 3%): 4.08</t>
  </si>
  <si>
    <t>CT0368_A5_001</t>
  </si>
  <si>
    <t>Experimental: from sirocco/calima studies to benralizumab 30 mg q4w in bora study (adolescents only)- Baseline</t>
  </si>
  <si>
    <t>Treatment 0-108 weeks + follow up period (16 weeks)-week 0 to 124</t>
  </si>
  <si>
    <t>CT0368_A5_002</t>
  </si>
  <si>
    <t>Experimental: from sirocco/calima studies to benralizumab 30 mg q4w in bora study (adolescents only)</t>
  </si>
  <si>
    <t>CT0368_A6_001</t>
  </si>
  <si>
    <t>Experimental: from sirocco/calima studies to benralizumab 30 mg q8w in bora study (adolescents only)- Baseline</t>
  </si>
  <si>
    <t>CT0368_A6_002</t>
  </si>
  <si>
    <t>Experimental: from sirocco/calima studies to benralizumab 30 mg q8w in bora study (adolescents only)</t>
  </si>
  <si>
    <t>CT0579_A1_001</t>
  </si>
  <si>
    <t>CT0343</t>
  </si>
  <si>
    <t>NCT02114931</t>
  </si>
  <si>
    <t>CT0343_A1_001</t>
  </si>
  <si>
    <t>Anti-Adalimumab (Amjevita) Antibodies</t>
  </si>
  <si>
    <t>Open-label extension period (18 weeks), at baseline</t>
  </si>
  <si>
    <t>Participants who received adalimumab (amjevita) in the parent study continued to receive adalimumab (amjevita) 40 mg subcutaneously (sc) every other week for an additional 18 months (total of 24-months treatment)</t>
  </si>
  <si>
    <t>Adults aged 18 Years to 81 Years Subject was randomized into protocol 20120262 (NCT01970475) and completed the week 26 visit</t>
  </si>
  <si>
    <t>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t>
  </si>
  <si>
    <t>1. Number of Participants With Adverse Events [ Time Frame: From the first dose of study drug in the extension study to 28 days following the last dose; 72 week ]
2. Number of Participants With Grade &gt;= 3 Hematology and Chemistry Laboratory Results [ Time Frame: From the first dose of study drug in the extension study to 28 days following the last dose; 72 weeks ]
3. Percentage of Participants Who Developed Antibodies to Adalimumab (AMJEVITA) [ Time Frame: Up to week 72 ]</t>
  </si>
  <si>
    <t>CT0136_A2_001</t>
  </si>
  <si>
    <t>CT0343_A2_001</t>
  </si>
  <si>
    <t>Adalimumab/adalimumab (amjevita)</t>
  </si>
  <si>
    <t>Participants who received adalimumab in the parent study transitioned to receive adalimumab (amjevita) 40 mg subcutaneously every other week for 18 months</t>
  </si>
  <si>
    <t>CT0370</t>
  </si>
  <si>
    <t>NCT02268045</t>
  </si>
  <si>
    <t>CT0370_A1_001</t>
  </si>
  <si>
    <t>Experimental: rtxm83</t>
  </si>
  <si>
    <t>Rituximab biosimilar (rtxm83)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</si>
  <si>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Rtxm83 375 mg/m2, chop chemotherapy regimen on day 1 of each 3 week cycle, for 6 cycles</t>
  </si>
  <si>
    <t>Chop Chemotherapy Regimen</t>
  </si>
  <si>
    <t>Patients with measurable disease defined as existence of a unidimensional or bidimensional lesion greater than 2 cm in its longest diameter or malignant lymphocytosis greater than 5x109/L. Any other procedure for measurable disease in particular cases, may be allowed upon Sponsor approval
Newly diagnosed patients with a confirmed pathologic diagnosis of Diffuse large B cell-non-Hodgkin's lymphoma (DLBCL) with untreated CD20+ receptor (CD20+). Defined by the local Haematopathologist at the local laboratory according to World Health Organization (WHO) criteria
Stage II-III or IV or stage I with bulk defined by the referring physician on the basis of the Cotswolds modification of the Ann Arbor classification 2
Age-adjusted International Prognostic Index (IPI) score 0 or 1
Age &gt;=18 to &lt;=65 years of age
Performance status according to Eastern Cooperative Oncology Group (ECOG) of &lt;=2
Written informed consent obtained before starting any study-specific procedure
Females of child-bearing potential must test negative on standard serum pregnancy test and must be willing to practice appropriate contraceptive methods for the duration of the study (e.g. oral contraceptive, double barrier method, intra-uterine device, intra-muscular contraceptive)
All male patients must take adequate contraceptive precautions during the course of the study</t>
  </si>
  <si>
    <t>1. Response Rate (RR) Achieved After Cycle 6 With RTXM83 Plus CHOP Compared to the RR Obtained With RITUXAN® Plus CHOP (R-CHOP) in Patients With DLBCL [ Time Frame: Tumor response assessed after Cycle 6 or at the end of treatment ]</t>
  </si>
  <si>
    <t>CT0370_A2_001</t>
  </si>
  <si>
    <t>Active comparator: rituxan</t>
  </si>
  <si>
    <t>Rituxan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</si>
  <si>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Rituxan dose of 375 mg/m2 on day 1 of each 3 week cycle, for 6 cycles, chop chemotherapy regimen</t>
  </si>
  <si>
    <t>CT0371</t>
  </si>
  <si>
    <t>NCT02275156</t>
  </si>
  <si>
    <t>CT0371_A1_001</t>
  </si>
  <si>
    <t>Experimental: evolocumab (normal renal function)</t>
  </si>
  <si>
    <t>Participants with normal renal function (defined as an estimated glomerular filtration rate [egfr] &gt;= 90 ml/min/1.73 m^2) received a single 140 mg dose of evolocumab subcutaneously on day 1</t>
  </si>
  <si>
    <t>Evolocumab 140 mg sc on day 1</t>
  </si>
  <si>
    <t>Hyperlipidemia
Mixed Dyslipidemia</t>
  </si>
  <si>
    <t>Ages Eligible for Study: 18 Years to 70 Years
Body mass index (BMI) of &gt;= 18 and =&lt; 35 kg/m^2 at screening
Subjects will have low-density lipoprotein cholesterol (LDL-C) of 70-190 mg/dL (inclusive) and on statin therapy
Other inclusion criteria may apply</t>
  </si>
  <si>
    <t>Blood samples were tested using an electrochemiluminescence-based bridging immunoassay to detect antibodies capable of binding to evolocumab</t>
  </si>
  <si>
    <t>Maximum Observed Serum Concentration (Cmax) of Evolocumab [ Time Frame: Predose and 4 hours, 2, 3, 4, 6, 8, 11, 15, 22, 29, 43, 50 and 57 days postdose ]
Area Under the Concentration-time Curve From Time 0 to Time of Last Quantifiable Concentration (AUC0-last) for Evolocumab [ Time Frame: Predose and 4 hours, 2, 3, 4, 6, 8, 11, 15, 22, 29, 43, 50 and 57 days postdose ]</t>
  </si>
  <si>
    <t>CT0371_A2_001</t>
  </si>
  <si>
    <t>Experimental: evolocumab (severe renal impairment)</t>
  </si>
  <si>
    <t>Participants with severe renal impairment (defined as egfr 15 to 29 ml/min/1.73 m^2) received a single 140 mg dose of evolocumab subcutaneously on day 1</t>
  </si>
  <si>
    <t>Evolocumab 140 mg sc on day 2</t>
  </si>
  <si>
    <t>CT0371_A3_001</t>
  </si>
  <si>
    <t>Experimental: evolocumab (end stage renal disease)</t>
  </si>
  <si>
    <t>Participants with end-stage renal disease (esrd) requiring hemodialysis received a single 140 mg dose of evolocumab subcutaneously on day 1</t>
  </si>
  <si>
    <t>Evolocumab 140 mg sc on day 3</t>
  </si>
  <si>
    <t>CT0372</t>
  </si>
  <si>
    <t>NCT02287922</t>
  </si>
  <si>
    <t>CT0372_A1_001</t>
  </si>
  <si>
    <t>Anti-Vobarilizumab Antibodies</t>
  </si>
  <si>
    <t>Experimental: vobarilizumab (alx-0061) 150 mg q4w</t>
  </si>
  <si>
    <t>Alx-0061 150 mg every 4 weeks from baseline through week 12 + placebo every 2 weeks from baseline through week 12. the last injection with study drug was administered at the week 10 visit</t>
  </si>
  <si>
    <t>Alx-0061 150 mg q4w from baseline through week 12 + placebo q2w from baseline through week 12</t>
  </si>
  <si>
    <t>Ages Eligible for Study: 18 Years to 74 Years(Adult, Older Adult)
Diagnosis of RA (according to the 2010 EULAR/American College of Rheumatology (ACR) classification criteria) for at least 6 months prior to screening, and ACR functional class I-III.
Received previous or current treatment with methotrexate (MTX), and is considered intolerant to MTX, or for whom continued treatment with MTX is inappropriate or has contraindications for MTX use.
Subjects must not have received MTX for at least 4 weeks before first administration of the study drug.
Have active RA with at least 6 swollen and 6 tender joints(66/68 joint count) at the time of screening and baseline
Others as defined in the protocol</t>
  </si>
  <si>
    <t>Treatment-emergent Antidrug Antibody Response</t>
  </si>
  <si>
    <t>Injection Site Erythema (Threshold 5%): 6.45</t>
  </si>
  <si>
    <t>1. Number and Percentage of Subjects With American College of Rheumatology 20 (ACR20) at Week 12 [ Time Frame: Week 12 ]</t>
  </si>
  <si>
    <t>CT0372_A2_001</t>
  </si>
  <si>
    <t>Experimental: vobarilizumab (alx-0061) 150 mg q2w</t>
  </si>
  <si>
    <t>Alx-0061 150 mg every 2 weeks from baseline through week 12 + placebo every 2 weeks from baseline through week 12. the last injection with study drug was administered at the week 10 visit</t>
  </si>
  <si>
    <t>Alx-0061: 150 mg q2w from baseline through week 12 + placebo: q2w from baseline through week 12</t>
  </si>
  <si>
    <t>Injection Site Erythema (Threshold 5%): 11.29</t>
  </si>
  <si>
    <t>CT0372_A3_001</t>
  </si>
  <si>
    <t>Experimental: vobarilizumab (alx-0061) 225 mg q2w</t>
  </si>
  <si>
    <t>Alx-0061 225 mg every 2 weeks from baseline through week 12. the last injection with study drug was administered at the week 10 visit</t>
  </si>
  <si>
    <t>Alx-0061 225 mg q2w from baseline through week 12</t>
  </si>
  <si>
    <t>Injection Site Erythema (Threshold 5%): 7.94</t>
  </si>
  <si>
    <t>CT0373</t>
  </si>
  <si>
    <t>NCT02302807</t>
  </si>
  <si>
    <t>CT0373_A1_001</t>
  </si>
  <si>
    <t>Experimental: arm a: atezolizumab</t>
  </si>
  <si>
    <t>Experimental: arm a: atezolizumab: atezolizumab was administered intravenously at a fixed dose of 1200 milligrams (mg) on day 1 of each 21-day cycle. participants received atezolizumab as long as they continued to experience clinical benefit in the opinion of the investigator until unacceptable toxicity or symptomatic deterioration attributed to disease progression as determined by the investigator</t>
  </si>
  <si>
    <t>Atezolizumab 1200 mg on day1 of each 21 day cycle until disease unacceptable toxicity</t>
  </si>
  <si>
    <t>Ages Eligible for Study: 18 Years and older
Histologically or cytologically documented locally advanced or metastatic UBC (including renal pelvis, ureters, urinary bladder, and urethra).
Representative tumor specimens as specified by the protocol
Disease progression during or following treatment with at least one platinum-containing regimen for inoperable, locally advanced or metastatic UBC or disease recurrence
Eastern Cooperative Oncology Group (ECOG) performance status of 0 or 1
Life expectancy greater than or equal to (&gt;/=) 12 weeks
Measurable disease, as defined by RECIST v 1.1
Adequate hematologic and end organ function
For women of childbearing potential, agreement to refrain from heterosexual intercourse or use contraceptive methods that result in a failure rate of &lt; 1% per year during the treatment period and for at least 5 months after the last dose of atezolizumab, 3 months after the last dose of vinflunine and 6 months from the last dose of paclitaxel or docetaxel.
For men, agreement to refrain from heterosexual intercourse or use contraceptive methods that result in a failure rate of &lt; 1% per year during the treatment period and for at least 3 months after the last dose of vinflunine and 6 months from the last dose of paclitaxel or docetaxel, and agreement to refrain from donating sperm</t>
  </si>
  <si>
    <t>Participants were considered post-baseline ATA positive if they had post-baseline ATAs to Atezolizumab that were treatment-induced or treatment-enhanced. Participants had treatment-induced ATAs if they had a baseline-negative ATA result and developed ATAs at any time after initial drug administration. Participants had treatment-enhanced ATAs if they had a baseline-positive ATA result that showed an enhanced signal that was &gt;/= 0.60 titer units at any time after initial drug initiation</t>
  </si>
  <si>
    <t>Drug hypersensitivity (Serious): 0.22
Hypersensitivity (Serious): 0.22
Injection site reaction (Serious): 0</t>
  </si>
  <si>
    <t>Overall Survival (OS) [ Time Frame: Between randomization and death due to any cause, up to approximately 25 months after first participant enrolled ]</t>
  </si>
  <si>
    <t>CT0374</t>
  </si>
  <si>
    <t>NCT02304367</t>
  </si>
  <si>
    <t>CT0374_A1_001</t>
  </si>
  <si>
    <t>Experimental: burosumab-twza</t>
  </si>
  <si>
    <t>Participants received burosumab at a starting dose of 0.3 mg/kg administered subcutaneously (sc) every 4 weeks (q4w). doses may have been titrated up to a maximum of 2.0 mg/kg every 2 weeks (q2w) in order to achieve fasting peak serum phosphorus levels within the target range of 2.5 to 4.0 mg/dl</t>
  </si>
  <si>
    <t>Starting dose of 0.3 mg/kg sc q4w
dose may have been titrated up to a maximum of 2.0 mg/kg q2w</t>
  </si>
  <si>
    <t>Tumor Induced Osteomalacia</t>
  </si>
  <si>
    <t>1. Have a clinical diagnosis of TIO/ENS-associated osteomalacia based on evidence of excessive fibroblast growth factor 23 (FGF23) that was not amenable to cure by surgical excision of the underlying tumor/lesion (documented by Investigator)
2. Be &gt;= 18 years of age
3. Have a fasting serum phosphorus level &lt; 2.5 mg/dL
4. Have an FGF23 level &gt;= 100 pg/mL by Kainos assay
5. Have a ratio of renal tubular maximum reabsorption rate of phosphate to glomerular filtration rate (TmP/GFR) &lt; 2.5 mg/dL
6. Have an estimated glomerular filtration rate (eGFR) &gt;= 60 mL/min (using Cockcroft-Gault formula). Subjects with eGFR &gt;= 30 but &lt; 60 mL/min will be considered eligible as long as in the opinion of the investigator the decline in renal function is not related to nephrocalcinosis.
7. Have a corrected serum calcium level &lt; 10.8 mg/dL
8. Females of child-bearing potential must have a negative urine pregnancy test at Screening and Baseline and be willing to have additional pregnancy tests during the study. Females considered not to be of childbearing potential include those who have not experienced menarche, are post-menopausal (defined as having no menses for at least 12 months without an alternative medical cause) or are permanently sterile due to total hysterectomy, bilateral salpingectomy, or bilateral oophorectomy
9. Be willing to use 2 forms of effective methods of contraception while participating in the study (sexually active subjects) and for 12 weeks after last dose of study drug
10. Be willing to provide access to prior medical records to determine eligibility including imaging, biochemical, and diagnostic, medical, and surgical history data
11. Provide written informed consent after the nature of the study has been explained, and prior to any research-related procedures
12. Be willing and able to complete all aspects of the study, adhere to the study visit schedule and comply with the assessments (in the opinion of the investigator)</t>
  </si>
  <si>
    <t>Injection site erythema (Frequency Threshold 5%): 0
Injection site pain (Frequency Threshold 5%): 7.14
Injection site reaction (Frequency Threshold 5%): 14.29
Injection site swelling (Frequency Threshold 5%): 7.14</t>
  </si>
  <si>
    <t>1. Percentage of Participants Achieving Mean Serum Phosphorus Levels Above 2.5 mg/dL at the Mid-Point of the Dose Intervals Between Baseline and Week 24 [ Time Frame: Mid-point of each dose interval from Baseline to Week 24 (Weeks 2, 6, 10, 14 and 22 [there was no study visit at Week 18]) ]
2. Change From Baseline to Week 48 in Osteoid Thickness [ Time Frame: Baseline, Week 48 ]
3. Change From Baseline to Week 48 in Osteoid Surface/Bone Surface (OS/BS) [ Time Frame: Baseline, Week 48 ]
4. Change From Baseline to Week 48 in Osteoid Volume/Bone Volume (OV/BV) [ Time Frame: Baseline, Week 48 ]
5. Change From Baseline to Week 48 in Mineralization Lag Time (MLt) [ Time Frame: Baseline, Week 48 ]</t>
  </si>
  <si>
    <t>CT0384_A1_001</t>
  </si>
  <si>
    <t>Experimental: bevacizumab (zirabev)</t>
  </si>
  <si>
    <t>Participants received up to a maximum of 6 cycles of bevacizumab (zirabev) (initial dose was 15 mg/kg) plus paclitaxel (initial dose was 200 mg/m2) and carboplatin (initial dose was auc 6, based on participant's pre-existing renal function and desired platelet nadir), followed by bevacizumab (zirabev)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</si>
  <si>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6 cycles of bevacizumab (zirabev) (initial dose was 15 mg/kg) + paclitaxel (initial dose was 200 mg/m2) + carboplatin (initial dose was auc 6)</t>
  </si>
  <si>
    <t>CT0375_A2_001</t>
  </si>
  <si>
    <t>Treatment period-postbaseline</t>
  </si>
  <si>
    <t>Injection site erythema (Frequency Threshold 5%): 15
Injection site pain (Frequency Threshold 5%): 5
Injection site reaction: 20</t>
  </si>
  <si>
    <t>CT0376</t>
  </si>
  <si>
    <t>NCT02314117</t>
  </si>
  <si>
    <t>CT0376_A1_001</t>
  </si>
  <si>
    <t>Experimental: ramucirumab + cisplatin + capecitabine</t>
  </si>
  <si>
    <t>8 milligrams/kilogram (mg/kg) ramucirumab given intravenously (iv) on days 1 and 8 in combination with 80 mg/square meter (m2) cisplatin given iv on day 1 of each 21-day cycle (for up to 6 cycles) and 1000 mg/m2 capecitabine given orally twice a day on days 1 through 14. participants that were unable to take capecitabine will be given 800 mg/m2/day fluorouracil (5-fu) iv on days 1 to 5 of each 21-day cycle</t>
  </si>
  <si>
    <t>Ramucirumab 8 mg/kg on days 1 and 8
cisplatin 80 mg/m2 on day 1 of each 21-day cycle (for up to 6 cycles)
capecitabine 1000 mg/m2 po bid on days 1 through 14
for patients unable to take capecitabine, 5-fu 800 mg/m2/day on days 1 to 5 of each 21-day cycle</t>
  </si>
  <si>
    <t>Metastatic Gastric Or Gastroesophageal Junction Adenocarcinoma</t>
  </si>
  <si>
    <t>Cisplatin, Capecitabine</t>
  </si>
  <si>
    <t>Have a histopathologically confirmed diagnosis of metastatic gastric or gastroesophageal junction (GEJ) adenocarcinoma. All histologies of nonsquamous cell origin including undifferentiated gastric carcinoma are eligible
Have not received any prior first-line systemic therapy (prior adjuvant or neo-adjuvant therapy is permitted). Participants whose disease has progressed after &gt;12 months following the last dose of systemic treatment in the adjuvant/neoadjuvant setting are eligible
Have measurable or nonmeasurable but evaluable disease determined using guidelines in Response Evaluation Criteria in Solid Tumors, Version 1.1 (RECIST v 1.1) Baseline tumor assessment should be performed using a high resolution computed tomography (CT) scan using IV and oral contrast unless clinically contra-indicated. Magnetic resonance imaging (MRI) is acceptable if a CT cannot be performed
Have a performance status of 0 or 1 on the Eastern Cooperative Oncology Group scale at baseline
Have adequate organ function
Have baseline clinical and laboratory parameters that are consistent with the requirements prescribed in respective labels and are suitable for consideration of treatment with capecitabine (or 5-FU) and cisplatin (for example, dihydropyrimidine dehydrogenase deficiency)
Have an estimated life expectancy of &gt;/=12 weeks in the judgment of the investigator</t>
  </si>
  <si>
    <t>Hypersensitivity (Serious Adverse events): 0.31</t>
  </si>
  <si>
    <t>1) Progression-free Survival (PFS) [ Time Frame: Randomization to Radiological Disease Progression or Death from Any Cause (Up to 26 Months) ]</t>
  </si>
  <si>
    <t>CT0376_A2_001</t>
  </si>
  <si>
    <t>Placebo comparator: placebo + cisplatin + capecitabine</t>
  </si>
  <si>
    <t>Placebo for blinding given iv on days 1 and 8 in combination with 80 mg/m2 cisplatin given iv on day 1 of each 21-day cycle (for up to 6 cycles) and 1000 mg/m2 capecitabine given orally twice a day on days 1 through 14. participants that were unable to take capecitabine will be given 800 mg/m2/day 5-fu iv on days 1 to 5 of each 21-day cycle</t>
  </si>
  <si>
    <t>Placebo on days 1 and 8
cisplatin 80 mg/m2 on day 1 of each 21-day cycle (for up to 6 cycles)
capecitabine 1000 mg/m2 po bid on days 1 through 14
for patients unable to take capecitabine, 5-fu 800 mg/m2/day on days 1 to 5 of each 21-day cycle</t>
  </si>
  <si>
    <t>CT0531_A1_001</t>
  </si>
  <si>
    <t>Week 0 to week 16:
tralokinumab 300 mg q2w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t>
  </si>
  <si>
    <t>Tralokinumab 600 mg (4 sc injections of each 1.0 ml of 150 mg) loading dose
tralokinumab 300 mg (2 sc injections of each 1.0 ml of 150 mg) q2w till week 16</t>
  </si>
  <si>
    <t>CT0191_A2_001</t>
  </si>
  <si>
    <t>CT0021_A1_001</t>
  </si>
  <si>
    <t>Denosumab 60 mg, once every 6 months, subcutaneous.the treatment duration was 12 months.subjects randomized to denosumab received their first sc dose on day 1 at the study site, and their second (final) denosumab dose at the month 6 visit</t>
  </si>
  <si>
    <t>Hypersensitivity: 1.9</t>
  </si>
  <si>
    <t>CT0056_A1_002</t>
  </si>
  <si>
    <t>CT0080_A1_001</t>
  </si>
  <si>
    <t>Visit 1 (week -2)</t>
  </si>
  <si>
    <t>CT0080_A2_001</t>
  </si>
  <si>
    <t>CT0084_A1_001</t>
  </si>
  <si>
    <t>Treatment period: visit 1( 0 week)</t>
  </si>
  <si>
    <t>CT0378</t>
  </si>
  <si>
    <t>NCT02326025</t>
  </si>
  <si>
    <t>CT0378_A1_001</t>
  </si>
  <si>
    <t>Experimental: part a</t>
  </si>
  <si>
    <t>Doxorubicin alone: on cycle 1, day 1, participants received 75 milligram/square meter (mg/m2) of doxorubicin intravenously (iv).
olaratumab alone: on cycle 1, day 10, participants received 15 milligram/kilogram (mg/kg) of olaratumab iv.
olaratumab + doxorubicin: for cycles 2 to 8, participants received 15 mg/kg of olaratumab on days 1 and 8 of each 21-day cycle, iv and 75 mg/m2 of doxorubicin iv immediately following the completion of the olaratumab infusion.
participants continued to receive olaratumab monotherapy (on days 1 and 8 of each cycle) for cycle 9 onward, until discontinuation criteria are met</t>
  </si>
  <si>
    <t>Doxorubicin 75 mg/m2 iv on day 1 of cycle 1
olaratumab 15 mg/kg iv on day 10 of cycle 1
olaratumab 15 mg/kg + doxorubicin 75 mg/m2 on day 1 and 8 of each 21 day cycle, for cycles 2 to 8
olaratumab 15 mg/kg on days 1 and 8 of each cycle from cycle 9 onwards, until discontinuation criteria are met</t>
  </si>
  <si>
    <t>Doxorubicin</t>
  </si>
  <si>
    <t>Ages Eligible for Study: 18 Years and older (Adult, Older Adult)
Have histological or cytological evidence of a diagnosis of soft tissue sarcoma (STS) that is advanced and/or metastatic
Have the presence of measurable and/or nonmeasurable disease
Have given written informed consent prior to any study-specific procedures
Have a performance status of less than or equal to 2 on the Eastern Cooperative Oncology Group (ECOG) scale
Have discontinued previous treatments for cancer and recovered from the acute effects of therapy
Are reliable and willing to make themselves available for the duration of the study and are willing to follow study procedures</t>
  </si>
  <si>
    <t>The formation of anti-drug antibodies (ADA) was assessed using validated ELISAs, following a 4-tier approach</t>
  </si>
  <si>
    <t>Participants who had positive samples for treatment emergence due to being &lt;4-fold difference from baseline or occurred prior to drug exposure are reported</t>
  </si>
  <si>
    <t>Hypersensitivity (Serious Adverse events): 4</t>
  </si>
  <si>
    <t>1) Pharmacokinetics (PK): Area Under The Concentration Curve Zero to Infinity (AUC[0-∞]) Doxorubicin [ Time Frame: Cycle(C)1 and (C)2, Day(D)1: Predose, 0.5, 1, 2, 4, 8, 24, 48, 72, 96 Hours (Hrs) Post dose ]
2) PK: Maximum Concentration (Cmax) Doxorubicin [ Time Frame: C1 and C2, D1: Predose, 0.5, 1, 2, 4, 8, 24, 48, 72, 96 Hrs Post dose ]</t>
  </si>
  <si>
    <t>CT0378_A2_001</t>
  </si>
  <si>
    <t>Experimental: part b</t>
  </si>
  <si>
    <t>Doxorubicin alone: on cycle 1, day 1, participants received doxorubicin 75 mg/m2 iv
olaratumab alone: on cycle 1, day 10, participants received 20 mg/kg of olaratumab iv.
olaratumab + doxorubicin:
for cycle 2, participants received 20 mg of olaratumab on days 1 and 8 of each 21-day cycle, iv. on day 1 of cycle 2, doxorubicin 75 mg/m2 was administered iv immediately following the completion of the olaratumab infusion.
for cycles 3 - 8, day 1 and 8, olaratumab 15 mg/kg was administered and on day 1 doxorubicin 75 mg/m2 was administered iv immediately following the completion of the olaratumab infusion.
participants continued to receive olaratumab monotherapy (on days 1 and 8 of each cycle) for cycle 9 onwards, until discontinuation criteria are met</t>
  </si>
  <si>
    <t>Doxorubicin 75 mg/m2 iv on day 1 of cycle 1
olaratumab 20 mg/kg iv on day 10 of cycle 1
olaratumab 20 mg/kg + doxorubicin 75 mg/m2 on day 1 and 8 of cycle 2
olaratumab 15 mg/kg on day 1 and 8 + doxorubicin 75 mg/m2 on day 1 of each 21 day cycle, for cycles 3 to 8
olaratumab 15 mg/kg on days 1 and 8 of each cycle from cycle 9 onwards, until discontinuation criteria are met</t>
  </si>
  <si>
    <t>CT0379</t>
  </si>
  <si>
    <t>NCT02329223</t>
  </si>
  <si>
    <t>CT0379_A1_001</t>
  </si>
  <si>
    <t>Participants received omalizumab 300 mg subcutaneously every 4 weeks during the 12 week treatment period</t>
  </si>
  <si>
    <t>300 mg sc q4s</t>
  </si>
  <si>
    <t>Chronic Spontaneous Urticaria</t>
  </si>
  <si>
    <t>12 Years to 75 Years
Diagnosis of chronic spontaneous urticaria refractory to H1 antihistamine at the time of randomization
Chronic spontaneous urticaria diagnosis for 6 months</t>
  </si>
  <si>
    <t>Conclusive results</t>
  </si>
  <si>
    <t>Change From Baseline in the Weekly Itch Severity Score at Week 12 [ Time Frame: Baseline to Week 12 ]</t>
  </si>
  <si>
    <t>CT0379_A2_001</t>
  </si>
  <si>
    <t>Experimental: omalizumab 150 mg</t>
  </si>
  <si>
    <t>Participants received omalizumab 150 mg subcutaneously every 4 weeks during the 12 week treatment period</t>
  </si>
  <si>
    <t>150 mg sc q4s</t>
  </si>
  <si>
    <t>CT0601_A2_001</t>
  </si>
  <si>
    <t>Switching arm: humira/adalimumab (amsparity)/humira</t>
  </si>
  <si>
    <t>Tp3: week 16 to week 22</t>
  </si>
  <si>
    <t>Participants received humira 40 mg once every 2 weeks subcutaneously for another 6 weeks during treatment period 3</t>
  </si>
  <si>
    <t>40 mg humira once q2w sc from week 16 to 22</t>
  </si>
  <si>
    <t>CT0380</t>
  </si>
  <si>
    <t>NCT02332590</t>
  </si>
  <si>
    <t>CT0380_A2_001</t>
  </si>
  <si>
    <t>Experimental: sarilumab 200 mg with placebo</t>
  </si>
  <si>
    <t>Double-blind period (up to 24 weeks)</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</si>
  <si>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t>
  </si>
  <si>
    <t>200mg q2w
placebo for adalimumab 40 mg qw</t>
  </si>
  <si>
    <t>Diagnosis of RA greater than or equal to (&gt;=)3 months duration
American College of Rheumatology (ACR) Class I-III functional status
Active RA was defined as: At least 6 of 66 swollen joints and 8 of 68 tender joints, high sensitivity C-reactive protein (hs-CRP) &gt;=8 mg/L or ESR &gt;=28 millimeter per hour (mm/H), and DAS28-ESR greater than (&gt;) 5.1
Participants as per Investigator judgment were either intolerant of, or considered inappropriate candidates for continued treatment with MTX, or after at least 12 weeks of continued treatment with MTX, or inadequate responders treated with an adequate MTX dose for at least 12 weeks</t>
  </si>
  <si>
    <t>Anti-drug antibody response was categorized as: Treatment emergent and Treatment-boosted. Treatment emergent ADAs was defined as a participant with no positive assay response at baseline but with a positive assay response during the TEAE period. Treatment boosted ADAs: defined as participants with a positive ADA assay response at baseline and with at least a 4-fold increase in titer compared to baseline during the TEAE period</t>
  </si>
  <si>
    <t>Injection site erythema: 7.61 (Threshold 5%)</t>
  </si>
  <si>
    <t>DB Period: Change From Baseline in Disease Activity Score for 28 Joints - Erythrocyte Sedimentation Rate (DAS28-ESR) Score at Week 24 [ Time Frame: Baseline, Week 24 ]</t>
  </si>
  <si>
    <t>CT0380_A3_001</t>
  </si>
  <si>
    <t>Experimental: sarilumab 200 mg/sarilumab 200 mg with placebo</t>
  </si>
  <si>
    <t>Double-blind period (up to 24 weeks)+open label extension (ole) period (week 24 up to week 300)-week 306</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</si>
  <si>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</si>
  <si>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200mg q2w sarilumab
placebo for adalimumab 40 mg qw
200 mg sarilumab q2w</t>
  </si>
  <si>
    <t>CT0381</t>
  </si>
  <si>
    <t>NCT02349295</t>
  </si>
  <si>
    <t>CT0381_A1_001</t>
  </si>
  <si>
    <t>Experimental: ixekizumab 80mg q4w</t>
  </si>
  <si>
    <t>Participants (pts) received a starting dose of 160 mg of ixekizumab (ixe) given as 2 subcutaneous (sc) injections at wk 0 followed by 1 sc injection of 80 mg of ixe q4w given on wks 4, 8 and 12 alternating with placebo for ixe injections q4w given on wks 2,6,10,14,18, and 22.week 16 inadequate responders (ir) from the placebo treatment group who were re-randomized (1:1) to ixe 80 mg q4w and ir from ixekizumab 80 mg q4w who continued on ixekizumab 80 mg q4w. pts receive rescue therapy while receiving ixekizumab given as 1 injection of 80 mg q4w given on wks 16 and 20 alternating with placebo for ixe injections q4w given on wks 18 and 22</t>
  </si>
  <si>
    <t>•Adults with age 18 Years and older
•Presents with established diagnosis of active psoriatic arthritis (PsA) for at least 6 months, and currently meets Classification for Psoriatic Arthritis (CASPAR) criteria
•Active PsA defined as the presence of at least 3 tender and at least 3 swollen joints
•Presence of active psoriatic skin lesion or a history of plaque psoriasis (Ps)
•Men must agree to use a reliable method of birth control or remain abstinent during the study
•Women must agree to use reliable birth control or remain abstinent during the study and for at least 12 weeks after stopping treatment
•Have been treated with 1 or more conventional disease-modifying antirheumatic drugs (cDMARDs)
•Have had prior treatment with at least 1 and not more than 2 tumor necrosis factor (TNF) inhibitors. The participant must have discontinued at least 1 TNF inhibitor due to either an inadequate response (based on a minimum of 12 weeks on therapy) or documented intolerance</t>
  </si>
  <si>
    <t>Injection site erythema: 2.46
Injection site pain: 0.82
Injection site reaction: 4.92
Injection site swelling: 0.82</t>
  </si>
  <si>
    <t>Percentage of Participants Achieving American College of Rheumatology 20 Index (ACR20) [ Time Frame: Week 24 ]</t>
  </si>
  <si>
    <t>CT0381_A2_001</t>
  </si>
  <si>
    <t>Experimental: ixekizumab 80mg q2w</t>
  </si>
  <si>
    <t>Participants (pts) received a starting dose of 160 mg of ixekizumab (ixe) given as 2 subcutaneous (sc) injections at wk 0 followed by 1 sc injection of 80 mg of ixe q2w given on wks 2,4,6,8,10,12,14,16,18,20,22, and 24.week 16 inadequate responders (ir) from the placebo treatment group who were re-randomized (1:1) to ixe 80 mg q2w and ir from ixekizumab 80 mg q2w who continued on ixekizumab 80 mg q2w. pts receive rescue therapy while receiving ixekizumab given as 1 injection of 80 mg q2w given on wks 16,18,20,22,24</t>
  </si>
  <si>
    <t>Injection site erythema: 3.25
Injection site pain: 1.63
Injection site reaction: 12.2
Injection site swelling: 1.63</t>
  </si>
  <si>
    <t>CT0381_A3_001</t>
  </si>
  <si>
    <t>Participants received placebo for ixekizumab as 2 sc injections followed by 1 sc injection q2w given on weeks 2, 4, 6, 8, 10, 12, 14, 16, 18, 20, 22, and 24</t>
  </si>
  <si>
    <t>Placebo for ixe as 2 sc injections followed by 1 sc injection q2w</t>
  </si>
  <si>
    <t>Injection site erythema: 0
Injection site pain: 1.69
Injection site reaction: 0.85
Injection site swelling: 0</t>
  </si>
  <si>
    <t>CT0382</t>
  </si>
  <si>
    <t>NCT02359058</t>
  </si>
  <si>
    <t>CT0382_A1_001</t>
  </si>
  <si>
    <t>Experimental: ramucirumab + capecitabine + cisplatin</t>
  </si>
  <si>
    <t>Ramucirumab 8 mg/kg given intravenously (iv) on days 1 and 8 in combination with 1000 mg/square meter (m2) capecitabine given orally twice a day on days 1 through 14 and 80 mg/m2 cisplatin given iv on day 1 of each 21 day cycle (up to 6 cycles). participants may continue to receive treatment until discontinuation criteria are met</t>
  </si>
  <si>
    <t>Ramucirumab 8 mg/kg given on days 1 and 8
capecitabine 1000 mg/m2 po day on days 1 through 14
cisplatin 80 mg/m2 iv on day 1 of each 21 day cycle (up to 6 cycles), participants may continue to receive treatment until discontinuation criteria are met</t>
  </si>
  <si>
    <t>Stomach Neoplasms</t>
  </si>
  <si>
    <t>Capecitabine, Cisplatin</t>
  </si>
  <si>
    <t>A histopathologically or cytologically confirmed diagnosis of gastric or gastroesophageal junction (GEJ) adenocarcinoma which is metastatic or locally advanced and unresectable. A participant with esophageal cancer is not eligible
Not have received prior first-line systemic chemotherapy for locally advanced and unresectable and/or metastatic disease. Participants whose disease has progressed after &gt;6 months following the last dose of systemic treatment in the adjuvant/neoadjuvant setting are eligible
Measurable or nonmeasurable, but evaluable, disease, determined using guidelines in Response Evaluation Criteria In Solid Tumors (RECIST) v1.1
Eastern Cooperative Oncology Group Performance Status (ECOG PS) of 0 or 1 at the time of enrollment
The participant has adequate organ function
Resolution to Grade &lt;/=1 by the National Cancer Institute Common Terminology Criteria for Adverse Events (NCI CTCAE; version [v]4.03) of all clinically significant toxic effects of prior locoregional therapy, surgery, or other anticancer
Female participants of childbearing potential must have a negative serum or urinary pregnancy. Have an estimated life expectancy of &gt;/=12 weeks in the judgment of the investigator</t>
  </si>
  <si>
    <t>1) Number of Participants With One or More Serious Adverse Event(s) (SAEs) Considered by the Investigator to be Related to Study Drug Administration [ Time Frame: First Dose to Study Completion Plus 30-Day Safety Follow-Up (Up To 22 Months) ]</t>
  </si>
  <si>
    <t>CT0382_A2_001</t>
  </si>
  <si>
    <t>Experimental: ramucirumab + s-1 + cisplatin</t>
  </si>
  <si>
    <t>Ramucirumab 8 mg/kg given iv on days 1 and 8 of 21 day in combination with 40 mg/m2 tegafur/gimeracil/oteracil (s-1) given orally twice a day on days 1 through 21 and 60 mg/m2 cisplatin given iv on day 8 of each 35 day cycle (up to 8 cycles). participants may continue to receive treatment until discontinuation criteria are met</t>
  </si>
  <si>
    <t>Ramucirumab 8 mg/kg on days 1 and 8 of 21 day
s-1 40 mg/m2 po bid on days 1 through 21
cisplatin 60 mg/m2 given iv on day 8 of each 35 day cycle (up to 8 cycles), participants may continue to receive treatment until discontinuation criteria are met</t>
  </si>
  <si>
    <t>S-1, Cisplatin</t>
  </si>
  <si>
    <t>CT0382_A3_001</t>
  </si>
  <si>
    <t>Experimental: ramucirumab + s-1 + oxaliplatin</t>
  </si>
  <si>
    <t>Ramucirumab 8 mg/kg given iv on days 1 and 8 in combination with 40 mg/m2 s-1 given orally twice a day on days 1 through 14 and 100 mg/m2 oxaliplatin given iv on day 1 of each 21 day cycle. participants may continue to receive treatment until discontinuation criteria are met</t>
  </si>
  <si>
    <t>Ramucirumab 8 mg/kg iv on days 1 and 8
s-1 40 mg/m2 po bid on days 1 through 14
oxaliplatin 100 mg/m2 given iv on day 1 of each 21 day cycle, participants may continue to receive treatment until discontinuation criteria are met</t>
  </si>
  <si>
    <t>S-1, Oxaliplatin</t>
  </si>
  <si>
    <t>CT0084_A2_001</t>
  </si>
  <si>
    <t>CT0383_A1_002</t>
  </si>
  <si>
    <t>Experimental: pembrolizumab</t>
  </si>
  <si>
    <t>Overall study (treatment emergent positive)</t>
  </si>
  <si>
    <t>Treatment emergent positive</t>
  </si>
  <si>
    <t>CT0097_A1_001</t>
  </si>
  <si>
    <t>Screening (=&lt;14 days before treatment start)</t>
  </si>
  <si>
    <t>CT0118_A1_002</t>
  </si>
  <si>
    <t>CT0384_A1_002</t>
  </si>
  <si>
    <t>Overall (post-treatment)</t>
  </si>
  <si>
    <t>CT0384_A2_002</t>
  </si>
  <si>
    <t>CT0385</t>
  </si>
  <si>
    <t>NCT02366143</t>
  </si>
  <si>
    <t>CT0385_A1_001</t>
  </si>
  <si>
    <t>Experimental: arm a (atezolizumab+paclitaxel+carboplatin)</t>
  </si>
  <si>
    <t>Atezolizumab was administered as iv infusion at a dose of 1200 milligrams (mg) on day 1 of each 21-day cycle until loss of clinical benefit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t>
  </si>
  <si>
    <t>Carcinoma, Non-Small-Cell Lung</t>
  </si>
  <si>
    <t>Carbolatin, Paclitaxel</t>
  </si>
  <si>
    <t>1. Eastern Cooperative Oncology Group performance status 0 or 1
2. Histologically or cytologically confirmed, Stage IV non-squamous NSCLC
3. Participants with no prior treatment for Stage IV non-squamous NSCLC
4. Known PD-L1 status as determined by immunohistochemistry assay performed on previously obtained archival tumor tissue or tissue obtained from a biopsy at screening
5. Measurable disease as defined by RECIST v1.1
6. Adequate hematologic and end organ function
7. Ages Eligible for Study: 18 Years and older (Adult, Older Adult)</t>
  </si>
  <si>
    <t>Drug hypersensitivity (Serious): 0.5
Hypersensitivity (Serious): 0.25
Catheter site erythema (Serious): 0.25</t>
  </si>
  <si>
    <t>1. Progression Free Survival (PFS), as Determined by the Investigator in Arm B Versus Arm C in the Teff-high WT Population and ITT-WT Population [ Time Frame: Baseline until disease progression or death, whichever occurs first until data cut-off on 15 September 2017 (up to approximately 29 months) ]
2. Overall Survival (OS) in Arm B Versus Arm C in ITT-WT Population [ Time Frame: Baseline until death until data cut-off on 22 January 2018 (up to approximately 34 months) ]
3. Overall Survival (OS) in Arm A Versus Arm C in ITT-WT Population [ Time Frame: Baseline until death (up approximately 53 months) ]</t>
  </si>
  <si>
    <t>CT0385_A2_001</t>
  </si>
  <si>
    <t>Experimental: arm b (atezolizumab+bevacizumab+paclitaxel + carboplatin)</t>
  </si>
  <si>
    <t>Atezolizumab was administered as iv infusion at a dose of 1200 milligrams (mg) on day 1 of each 21-day cycle until loss of clinical benefit
bevacizumab was administered as iv infusion at a dose of 15 milligrams per kilogram (mg/kg) on day 1 of each 21-day cycle until progressive disease, unacceptable toxicity, or death
carboplatin was administered at area under the concentration-time curve (auc) 6 milligrams per milliliter per minute (mg/ml/min) on day 1 of each 21-day cycle for 4 or 6 cycles or until loss of clinical benefit whichever occurs first
paclitaxel was administered as iv infusion at a dose of 200 milligrams per square meter (mg/m2) on day 1 of each 21-day cycle for 4 or 6 cycles or until loss of clinical benefit whichever occurs first</t>
  </si>
  <si>
    <t>Atezolizumab 1200 mg iv
bevacizumab 15 mg/kg iv
carboplatin 6 mg/ml/min
paclitaxel 200 mg/m2 iv</t>
  </si>
  <si>
    <t>Carboplatin, Paclitaxel, Bevacizumab</t>
  </si>
  <si>
    <t>Drug hypersensitivity (Serious): 0.25
Hypersensitivity (Serious): 0.25
Catheter site erythema (Serious): 0</t>
  </si>
  <si>
    <t>CT0128_A1_002</t>
  </si>
  <si>
    <t>CT0386_A1_002</t>
  </si>
  <si>
    <t>Treatment period: upto 35 months</t>
  </si>
  <si>
    <t>CT0235_A1_002</t>
  </si>
  <si>
    <t>Treatment phase(cycle 6 day 1)</t>
  </si>
  <si>
    <t>CT0386_A2_002</t>
  </si>
  <si>
    <t>CT0235_A2_002</t>
  </si>
  <si>
    <t>CT0387_A1_002</t>
  </si>
  <si>
    <t>Treatment period- upto 30 months</t>
  </si>
  <si>
    <t>CT0250_A1_002</t>
  </si>
  <si>
    <t>Treatment period (week 0, day 1)</t>
  </si>
  <si>
    <t>CT0387_A2_002</t>
  </si>
  <si>
    <t>CT0388</t>
  </si>
  <si>
    <t>NCT02383589</t>
  </si>
  <si>
    <t>CT0388_A1_001</t>
  </si>
  <si>
    <t>Experimental: rituximab (rtx)</t>
  </si>
  <si>
    <t>Treatment period + follow-up period</t>
  </si>
  <si>
    <t>Participants received rituximab by iv infusion on days 1 and 15 with repeat administration on days 168 and 182 provided specific safety criteria had been met. participants also received mmf matching placebo orally twice daily (every 12 hours, q12h) from day 1 to week 52. participants who withdrew from the treatment period or who completed the total 52-week treatment period entered the safety follow up (sfu) period, and they were observed for 1 year and did not receive any further study treatment</t>
  </si>
  <si>
    <t>Rituximab by iv infusion on days 1 and 15 with repeat administration on days 168 and 182
mmf matching placebo oral bid q12h from day 1 to week 52</t>
  </si>
  <si>
    <t>Pemphigus Vulgaris</t>
  </si>
  <si>
    <t>Mmf Matching Placebo</t>
  </si>
  <si>
    <t>Age: 18 Years to 75 Years
Confirmed diagnosis of PV within the previous 24 months, based on the presence of histological features of acantholysis via skin or mucosal biopsy and one of the following: tissue bound immunoglobulin G (IgG) antibodies by direct immunofluorescence on the surface of affected epithelium or serological detection of serum desmoglein-3 (DSg3) autoantibodies against epithelial cell surface either by indirect immunofluorescence microscopy or by enzyme-linked immunosorbent assay
Presence of moderate-to-severely active disease, defined as overall PDAI activity score of greater than or equal to (&gt;/=)15
Receiving standard-of-care corticosteroids consisting of 60-120 mg/day oral prednisone or equivalent and, in the judgment of the investigator, expected to benefit from the addition of immunosuppressive therapy
For women who are not postmenopausal (&gt;/=12 months of non-therapy-induced amenorrhea) or surgically sterile (absence of ovaries and/or uterus): agreement to remain abstinent or use two effective methods of contraception, including at least one method with a failure rate of less than (&lt;) 1 percent (%) per year, during the treatment period and for at least 12 months after the last dose of study treatment
Abstinence is acceptable only if it is in line with the preferred and usual lifestyle of the participant. Periodic abstinence (e.g., calendar, ovulation, symptothermal, or postovulation methods) and withdrawal are not acceptable methods of contraception
Barrier methods must always be supplemented with the use of a spermicide
Examples of contraceptive methods with a failure rate of &lt; 1% per year (highly effective contraceptive methods) include tubal ligation, male sterilization, hormonal implants, established, proper use of combined oral or injected hormonal contraceptives, and certain intrauterine devices
For men (including those who have undergone a vasectomy): agreement to remain abstinent or use a condom during the treatment period and for at least 12 months after the last dose of study treatment and agreement to refrain from donating sperm during this same period
Abstinence is only acceptable if it is in line with the preferred and usual lifestyle of the participant
Periodic abstinence (e.g., calendar, ovulation, symptothermal, or postovulation methods) and withdrawal are not acceptable methods of contraception. In addition to male contraception, agreement to advise female partners of childbearing potential to use highly effective contraception during the study and for at least 12 months after the last dose of study treatment
Agreement to avoid excessive exposure to sunlight during study participation
Able to comply with the study protocol, in the investigator's judgment</t>
  </si>
  <si>
    <t>1. Percentage of Participants (Excluding Telemedicine [TM] Participants) Who Achieved Sustained Complete Remission, Evaluated by the Pemphigus Disease Area Index (PDAI) Activity Score [ Time Frame: From Baseline up to 52 Weeks (up to clinical cut-off date (CCOD) of 28 November 2018) ]</t>
  </si>
  <si>
    <t>CT0389</t>
  </si>
  <si>
    <t>NCT02392507</t>
  </si>
  <si>
    <t>CT0389_A1_001</t>
  </si>
  <si>
    <t>Experimental: necitumumab + nab-paclitaxel + carboplatin</t>
  </si>
  <si>
    <t>Treatment period-induction</t>
  </si>
  <si>
    <t>Induction: necitumumab administered iv at 800 mg on day 1 and 8 of each cycle (3 week cycles); nab-paclitaxel administered iv at 100 mg/m^2 on day 1, 8 and 15 of each cycle; carboplatin administered iv at a concentration of auc 6 mg*min/ml on day 1 of each cycle, for a maximum of 4 cycles</t>
  </si>
  <si>
    <t>Necitumumab iv 800 mg on day 1 and 8 of each cycle (3 week cycles)</t>
  </si>
  <si>
    <t>Carcinoma, Non-Small Cell Lung Cancer</t>
  </si>
  <si>
    <t>• Ages Eligible for Study: 18 Years and older
• Have histologically or cytologically confirmed squamous NSCLC
• Have stage IV disease at the time of study entry (American Joint Committee on Cancer [AJCC] Staging Manual, 7th edition)
• Have measurable disease at the time of study enrollment as defined by Response Evaluation Criteria in Solid Tumors, version 1.1 (RECIST 1.1)
• Have tumor tissue available for biomarker analysis
• Have an Eastern Cooperative Oncology Group (ECOG) performance status of 0 to 1
• Have adequate organ functions</t>
  </si>
  <si>
    <t>Immunogenicity will be assessed by a validated assay designed to detect anti-drug antibodies in the presence of the necitumumab</t>
  </si>
  <si>
    <t>Hypersensitivity: 1.85</t>
  </si>
  <si>
    <t>Percentage of Participants Who Achieve Best Overall Tumor Response of Complete Response or Partial Response (Objective Tumor Response Rate [ORR]) [ Time Frame: From Date of Randomization to Objective Disease Progression (Up to 18 Months) ]</t>
  </si>
  <si>
    <t>CT0390</t>
  </si>
  <si>
    <t>NCT02392559</t>
  </si>
  <si>
    <t>CT0390_A1_001</t>
  </si>
  <si>
    <t>Experimental: evolocumab</t>
  </si>
  <si>
    <t>Participants receive evolocumab subcutaneous injection qm</t>
  </si>
  <si>
    <t>Evolocumab 420 mg qm sc</t>
  </si>
  <si>
    <t>Male or female &gt;= 10 to =&lt; 17 years of age (before 18th birthday)
Diagnosis of heterozygous familial hypercholesterolemia
On an approved statin with stable optimized dose for &gt;= 4 weeks
Other lipid-lowering therapy stable for &gt;= 4 weeks (fibrates must be stable for &gt;= 6 weeks)
Fasting LDL-C &gt;= 130 mg/dL (3.4 mmol/L)
Fasting triglycerides =&lt; 400 mg/dL (4.5 mmol/L)</t>
  </si>
  <si>
    <t>Percent Change From Baseline to Week 24 in LDL-C [ Time Frame: Baseline, Week 24 ]</t>
  </si>
  <si>
    <t>CT0391</t>
  </si>
  <si>
    <t>NCT02393859</t>
  </si>
  <si>
    <t>CT0391_A1_001</t>
  </si>
  <si>
    <t>One 4-week cycle of blinatumomab 15 ug/m^2/day as a continuous intravenous infusion (civi)</t>
  </si>
  <si>
    <t>Blinatumomab 15 ug/m^2/day for 4 weeks</t>
  </si>
  <si>
    <t>Leukemia, Acute Lymphoblastic</t>
  </si>
  <si>
    <t>Subjects with Philadelphia chromosome negative (Ph-) high-risk (HR) first relapse B-precursor acute lymphoblastic leukemia (ALL; as defined by International Berlin-Frankfurt-Muenster study group/International study for treatment of childhood relapsed ALL [I-BFM SG/IntReALL] criteria)
Subjects with bone marrow blast percentage &lt; 5% (M1) or bone marrow blast percentage &lt; 25% and &gt;=5% (M2) marrow at the time of randomization,
Age &gt; 28 days and &lt; 18 years at the time of informed consent/assent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
Availability of the following material from relapse diagnosis for central analysis of minimal residual disease (MRD) by polymerase chain reaction (PCR): clone-specific primers and reference deoxyribonucleic acid (DNA), as well as primer sequences and analyzed sequences of clonal rearrangements (cases with isolated extramedullary relapse or cases with technical and/or logistic hurdles to obtain and process bone marrow material are exempt from providing this material. In these cases, central MRD analysis only by Flow is permitted)</t>
  </si>
  <si>
    <t>Participants receiving blinatumomab had blood samples analyzed for binding antibodies. Samples testing positive for binding antibodies were also tested for neutralizing antibodies.
Participants who were binding antibody-positive or neutralizing antibody-positive post-baseline with a negative or no result at baseline are presented</t>
  </si>
  <si>
    <t>Kaplan Meier Estimate: Event-Free Survival (EFS) [ Time Frame: As of the data cutoff date (17 July 2019), overall median follow-up time for EFS was 22.4 months. ]</t>
  </si>
  <si>
    <t>CT0392</t>
  </si>
  <si>
    <t>NCT02395172</t>
  </si>
  <si>
    <t>CT0392_A1_001</t>
  </si>
  <si>
    <t>Participants received 10 milligrams per kilogram (mg/kg) of avelumab as a 1-hour intravenous infusion once every 2 weeks until confirmed disease progression, significant clinical deterioration, unacceptable toxicity, or any criterion for withdrawal from the study or investigational medicinal product (imp) as defined in the study protocol was fulfilled</t>
  </si>
  <si>
    <t>1 hour iv infusion of avelumab 10 mg/kg for once every 2 weeks</t>
  </si>
  <si>
    <t>Carcinoma, Non Small-Cell Lung</t>
  </si>
  <si>
    <t>1. Signed written informed consent before any trial related procedure
2. Male or female participants aged greater than or equal to (&gt;=) 18 years
3. Availability of a formalin-fixed, paraffin-embedded block containing tumor tissue or 7 unstained tumor slides suitable for PD-L1 expression assessment
4. Tumor determined to be evaluable for PD-L1 expression per the evaluation of a central laboratory
5. Participants with histologically confirmed Stage IIIb/IV or recurrent NSCLC who have experienced disease progression
6. Participants must have progressed after an acceptable therapy defined as follows:
6.1. Participants must have progressed during or after a minimum of 2 cycles of 1 course of a platinum based combination therapy administered for the treatment of a metastatic disease. A history of continuation (use of a non platinum agent from initial combination) or switch (use of a different agent) maintenance therapy is permitted provided there was no progression after the initial combination. A switch of agents during treatment for the management of toxicities is also permitted provided there was no progression after the initial combination OR
6.2. Participants must have progressed within 6 months of completion of a platinum-based adjuvant, neoadjuvant, or definitive chemotherapy, or concomitant chemoradiation regimen for locally advanced disease
7. Participants with non-squamous cell NSCLC of unknown epidermal growth factor receptor (EGFR) mutation status will require testing (local laboratory, or central laboratory if local testing is not available). Participants with a tumor that harbors an activating EGFR mutation will not be eligible
8. Eastern Cooperative Oncology Group Performance Status (ECOG PS) of 0 to 1 at trial entry
9. Estimated life expectancy of more than 12 weeks
10. Adequate hematological function defined by White Blood Cell (WBC) count &gt;= 2.5 × 10^9/L with absolute neutrophil count (ANC) &gt;= 1.5 × 10^9/L, lymphocyte count &gt;=0.5 × 10^9/L, platelet count &gt;= 100 × 10^9/L, and hemoglobin &gt;= 9 gram per deciliter (g/dL) (may have been transfused)
11. Adequate hepatic function defined by a total bilirubin level less than or equal to (&lt;=) 1.5 × the upper limit of normal (ULN) range and aspartate aminotransferase (AST) and alanine aminotransferase (ALT) levels &lt;= 2.5 × ULN for all participants
12. Adequate renal function defined by an estimated creatinine clearance &gt; 30 milliliter per minute (mL/min) according to the Cockcroft-Gault formula (or local institutional standard method)</t>
  </si>
  <si>
    <t>Hypersensitivity: 0.51</t>
  </si>
  <si>
    <t>1. Overall Survival (OS) Time in Programmed Death Ligand 1 (PD-L1) + Full Analysis Set Population (FAS) [ Time Frame: Time from date of randomization up to 1420 days ]</t>
  </si>
  <si>
    <t>CT0393</t>
  </si>
  <si>
    <t>NCT02397473</t>
  </si>
  <si>
    <t>CT0393_A1_001</t>
  </si>
  <si>
    <t>Participants received placebo once a month for two months by sc injection</t>
  </si>
  <si>
    <t>Placebo sc once a month</t>
  </si>
  <si>
    <t>Episodic Cluster Headache</t>
  </si>
  <si>
    <t>• Ages Eligible for Study: 18 Years to 65 Years
• Have a diagnosis of cluster headache as defined by International Headache Society (IHS) International Classification of Headache Disorders (ICHD)-3 beta guidelines with a history of episodic cluster headache with at least two cluster periods lasting from 7 days to 1 year (when untreated) and separated by pain-free remission periods of &gt;=1 month
• Participants are able to distinguish cluster headache attacks from other headaches</t>
  </si>
  <si>
    <t>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t>
  </si>
  <si>
    <t>1. Overall Mean Change From Baseline in Number of Weekly Cluster Headache Attacks [ Time Frame: Baseline, Week 1 through Week 3 ]</t>
  </si>
  <si>
    <t>CT0393_A2_001</t>
  </si>
  <si>
    <t>Experimental: galcanezumab 300mg</t>
  </si>
  <si>
    <t>Participants received galcanezumab 300mg once a month for two months by sc injection</t>
  </si>
  <si>
    <t>Galcanezumab 300mg sc once a month</t>
  </si>
  <si>
    <t>Injection site pain: 8.16 (Frequency Threshold for Reporting Other Adverse Events 5%)</t>
  </si>
  <si>
    <t>CT0601_A3_001</t>
  </si>
  <si>
    <t>Switching arm: humira/adalimumab (amsparity)/humira/adalimumab (amsparity)</t>
  </si>
  <si>
    <t>Tp4: week 22</t>
  </si>
  <si>
    <t>In tp4 participants received adalimumab (amsparity) 40 mg once every 2 weeks subcutaneously for next 10 weeks</t>
  </si>
  <si>
    <t>40 mg adalimumab (amsparity) once q2w sc from week 22 to 32</t>
  </si>
  <si>
    <t>CT0601_A4_002</t>
  </si>
  <si>
    <t>Participants continued treatment with humira 40 mg once every 2 weeks subcutaneously for 22 weeks</t>
  </si>
  <si>
    <t>CT0601_A4_003</t>
  </si>
  <si>
    <t>CT0107</t>
  </si>
  <si>
    <t>NCT00690573</t>
  </si>
  <si>
    <t>CT0107_A1_002</t>
  </si>
  <si>
    <t>Treatment period, week 24</t>
  </si>
  <si>
    <t>Participants received adalimumab administered subcutaneously every other week, with dosage determined by body weight at study entry (20 mg for children weighing less than 30 kg, 40 mg for children weighing 30 kg or more)</t>
  </si>
  <si>
    <t>&lt;30 kg: 20 mg eow
&gt;=30 kg: 30 mg eow</t>
  </si>
  <si>
    <t>Juvenile Rheumatoid Arthritis</t>
  </si>
  <si>
    <t>Children aged 4 to 17 years
Diagnosis of polyarticular juvenile rheumatoid arthritis (JRA) according to the criteria of the American College on Rheumatology (ACR)
Disease activity inadequately controlled by nonsteroidal anti-inflammatory drugs (NSAIDs) or methotrexate (MTX)
Presence at screening of at least 5 swollen joints (not due to deformity) and at least 3 joints with limitation of passive motion with pain by passive motion or/and pain by pressure (tenderness)
Stable dosage of MTX for at least 12 weeks prior to the screening visit or discontinuation of MTX at least 14 days prior to baseline visit (Day 1)
Discontinuation of disease-modifying antirheumatic drugs (DMARDs) other than MTX at least 28 days before screening visit</t>
  </si>
  <si>
    <t>Serum samples with adalimumab concentration below 2 mcg/mL were selected for AAA analyses. Samples were considered AAA positive if the measured AAA concentration was above 20 ng/mL. A subject was considered to be AAA positive if the subject had at least one AAA positive sample observed within 30 days following the subjects last adalimumab dose</t>
  </si>
  <si>
    <t>Number of Subjects Achieving Pediatric American College of Rheumatology 30% (PedACR30) Response at Week 16 [ Time Frame: Week 16 ]</t>
  </si>
  <si>
    <t>CT0263</t>
  </si>
  <si>
    <t>NCT01712178</t>
  </si>
  <si>
    <t>CT0263_A1_001</t>
  </si>
  <si>
    <t>Experimental: new formulation of adalimumab</t>
  </si>
  <si>
    <t>Participants received new formulation of adalimumab 40 mg every other week</t>
  </si>
  <si>
    <t>40 mg eow</t>
  </si>
  <si>
    <t>Male or female subject, 18 years or older who has a diagnosis of Rheumatoid Arthritis (RA) as defined by the 1987-revised American College of Rheumatology (ACR)-classification criteria or the new American College of Rheumatology (ACR)/European League Against Rheumatism (EULAR) diagnostic criteria for RA 2010-classification criteria and has a disease duration for a minimum of 3 months
Subjects must be naive to biologic therapy
Subject must meet the following criteria for the joint assessment:
• At least 6 swollen joints out of 66 assessed
• At least 6 tender joints out of 68 assessed
Prior Disease Modifying Antirheumatic Drug (DMARD) therapy: a) Subjects not on methotrexate at baseline must remain without methotrexate throughout the study. Subjects on prior Methotrexate (MTX) must have discontinued at least 28 days prior to Week 0 (Day 1). b) Subjects on Disease Modifying Antirheumatic Drug (DMARD) therapy other than Methotrexate (MTX) (except prednisone/prednisolone less than or equal to 10 mg) must discontinue it for at least 28 days before the first dose of investigational product at Week 0 (Day 1)
Female subjects are either not of childbearing potential, defined as postmenopausal for at least 1 year or surgically sterile (bilateral tubal ligation, bilateral oophorectomy and/or hysterectomy), or are practicing at least 1 of the following methods of birth control throughout the study and for at least 150 days after the last dose of study drug: 
• Condoms, sponge, foams, jellies, diaphragm or intrauterine device (IUD)
• Hormonal contraceptives for 90 days prior to study drug administration
• Vasectomized partner(s)
Subjects must be able and willing to self-administer subcutaneous (SC) injections or have a qualified person available to administer subcutaneous (SC) injections
Subject is judged to be in good general health as determined by the Principal Investigator based upon the results of medical history, physical examination, laboratory profile, chest x-ray (CXR), and 12 lead electrocardiogram (ECG) performed during Screening
Subject has a negative Tuberculosis (TB) screening assessment (including a (Purified Protein Derivative (PPD) test or QuantiFERON-Tuberculosis (TB) Gold test or equivalent) and negative chest x-ray (Posterior-Anterior (PA) and lateral view) at Screening. If a subject has evidence of a latent Tuberculosis (TB) infection, the subject must initiate and complete a minimum of 2 weeks of anti-Tuberculosis (TB) therapy or have documented completion of a course of anti-Tuberculosis (TB) therapy prior to Baseline
Subjects must be willing to provide written consent and to comply with the requirements of this study protocol</t>
  </si>
  <si>
    <t>Injection site reaction: 6</t>
  </si>
  <si>
    <t>Serum Concentrations of Adalimumab at Weeks 12 and 24 [ Time Frame: Measured at Weeks 12 and 24 ]
Mean Disease Activity Scores (DAS28) at Weeks 12 and 24 [ Time Frame: Measured at Weeks 12 and 24 ]</t>
  </si>
  <si>
    <t>CT0263_A2_001</t>
  </si>
  <si>
    <t>Active comparator: current formulation adalimumab</t>
  </si>
  <si>
    <t>Participants received current formulation adalimumab 40 mg every other week</t>
  </si>
  <si>
    <t>CT0457_A1_002</t>
  </si>
  <si>
    <t>Extended treatment period-24 week</t>
  </si>
  <si>
    <t>Participants who had achieved pasi 50 and received adalimumab (idacio) during core treatment period continued to receive adalimumab (idacio) subcutaneously at dose of 40 mg every other week starting at week 16 up to and including week 50 in extended treatment period</t>
  </si>
  <si>
    <t>Number of participants With positive treatment emergent Anti-Drug Antibodies (ADAs) and positive Neutralizing Antibodies (NAbs) to Adalimumab were reported. Data was collected using validated bioanalytical method</t>
  </si>
  <si>
    <t>CT0457_A3_001</t>
  </si>
  <si>
    <t>Active comparator: eu-humira/eu-humira</t>
  </si>
  <si>
    <t>Participants who had achieved pasi 50 and received eu-humira in core treatment period and continued to receive eu-humira subcutaneously at dose of 40 mg every other week starting at week 16 up to and including week 50 after re-randomization in extended treatment period</t>
  </si>
  <si>
    <t>CT0457_A4_001</t>
  </si>
  <si>
    <t>Experimental: eu-humira/adalimumab (idacio)</t>
  </si>
  <si>
    <t>Participants who had achieved pasi 50 and received eu-humira in core treatment period were re-randomized to receive adalimumab (idacio) subcutaneously at dose of 40 mg every other week starting at week 16 up to and including week 50 in extended treatment period</t>
  </si>
  <si>
    <t>CT0469_A1_004</t>
  </si>
  <si>
    <t>CT0475_A1_005</t>
  </si>
  <si>
    <t>Treatment period 1-week 24</t>
  </si>
  <si>
    <t>Injection site reaction: 4
Injection site reaction (mild): 4
Injection site reaction (moderate): 0
Injection site reaction (severe): 0
Injection site erythema: 1.1
Injection site pruritis: 1.1
Injection site pain: 1.1
Injection site rash: 0
Injection site erythema: 1.13 (Threshold 2%)</t>
  </si>
  <si>
    <t>CT0475_A1_006</t>
  </si>
  <si>
    <t>Treatment period 2-week 24</t>
  </si>
  <si>
    <t>Patients achieving at least a moderate clinical response continued treatment with 40mg adalimumab (hyrimoz) subcutaneous injection up to 46 weeks (study period 2)</t>
  </si>
  <si>
    <t>40 mg sc eow upto 46 weeks</t>
  </si>
  <si>
    <t>CT0475_A2_005</t>
  </si>
  <si>
    <t>Injection site reaction: 6.3
Injection site reaction (mild): 4
Injection site reaction (moderate): 2.3
Injection site reaction severe: 0
Injection site erythema: 3.4
Injection site pruritis: 1.7
Injection site pain: 0.6
Injection site rash: 1.1
Injection site erythema: 3.41 (Threshold 2%)</t>
  </si>
  <si>
    <t>CT0475_A3_001</t>
  </si>
  <si>
    <t>Active control: humira/switched adalimumab (hyrimoz)</t>
  </si>
  <si>
    <t>Patients achieving at least a moderate clinical response were switched to 40mg adalimumab (hyrimoz) subcutaneous injection up to 46 weeks (study period 2)</t>
  </si>
  <si>
    <t>CT0518_A1_005</t>
  </si>
  <si>
    <t>CT0518_A2_005</t>
  </si>
  <si>
    <t>CT0250_A2_002</t>
  </si>
  <si>
    <t>CT0395_A1_002</t>
  </si>
  <si>
    <t>Treatment period- upto 38 months</t>
  </si>
  <si>
    <t>CT0396</t>
  </si>
  <si>
    <t>NCT02411448</t>
  </si>
  <si>
    <t>CT0396_A1_001</t>
  </si>
  <si>
    <t>Experimental: part b: ramucirumab+ erlotinib</t>
  </si>
  <si>
    <t>Part b: 10 mg/kg ramucirumab administered every 2 weeks iv in combination with 150 mg erlotinib daily orally. participants may continue to receive treatment until discontinuation criteria are met</t>
  </si>
  <si>
    <t>Ramucirumab 10 mg/kg iv q2w
erlotinib 150 mg po qd</t>
  </si>
  <si>
    <t>Metastatic Non-Small Cell Lung Cancer</t>
  </si>
  <si>
    <t>Erlotinib</t>
  </si>
  <si>
    <t>Cytologically or histologically confirmed diagnosis of Stage IV NSCLC as defined by the American Joint Committee on Cancer Staging Criteria for Lung Cancer (AJCC 7th edition 2009)
Eligible for first-line treatment with erlotinib based on documented evidence of tumor harboring an activating EGFR mutation [exon 19 deletion or exon 21 (L858R) substitution mutation]
Mandatory provision of adequate archived stage IV NSCLC tissue samples or tissue samples other than stage IV NSCLC may be acceptable (optional for part C)
At least one measurable lesion
Life expectancy of at least 3 months
Adults aged 18 years and older</t>
  </si>
  <si>
    <t>Hypersensitivity (Serious Adverse events): 0
Hypersensitivity (Frequency Threshold 5%): 0.45</t>
  </si>
  <si>
    <t>1) Part B: Progression Free Survival (PFS) [ Time Frame: Randomization to Measured Progressive Disease or Death from Any Cause (Up To 37 Months) ]
2) Number of Participants With Treatment-Emergent Adverse Events [ Time Frame: Cycle 1 Day 1 through End of Study (Up To 3 Years) ]</t>
  </si>
  <si>
    <t>CT0396_A2_001</t>
  </si>
  <si>
    <t>Placebo comparator: part b: placebo+ erlotinib</t>
  </si>
  <si>
    <t>Part b: placebo administered every 2 weeks iv in combination with 150 mg erlotinib daily orally.. participants may continue to receive treatment until discontinuation criteria are met</t>
  </si>
  <si>
    <t>Placebo iv q2w
erlotinib 150 mg po qd</t>
  </si>
  <si>
    <t>Hypersensitivity (Serious Adverse events): 0.44
Hypersensitivity (Frequency Threshold 5%): 0.89</t>
  </si>
  <si>
    <t>CT0397</t>
  </si>
  <si>
    <t>NCT02412306</t>
  </si>
  <si>
    <t>CT0397_A1_001</t>
  </si>
  <si>
    <t>Experimental: blinatumomab 9-28 ug/day phase 1b adult population</t>
  </si>
  <si>
    <t>Participants received blinatumomab by continuous intravenous (civ) infusion over 4 weeks followed by a treatment-free interval of 2 weeks for up to 5 consecutive cycles. the initial dose was 9 μg/day for the first week of cycle 1, escalated to 28 μg/day starting from week 2 and all cycles thereafter</t>
  </si>
  <si>
    <t>4 week treatment period and 2 week treatment free period for 5 consecutive cycles
the initial dose was 9 μg/day for the first week of cycle 1, escalated to 28 μg/day starting from week 2 and all cycles thereafter</t>
  </si>
  <si>
    <t>Relapsed Refractory B Precursor Acute Lymphoblastic Leukemia</t>
  </si>
  <si>
    <t>Age &gt;= 18 years old at enrollment
Subjects with Philadelphia-negative B-precursor ALL, with any of the following:
Relapsed or refractory after first line therapy with first remission duration &lt;= 12 months; or
Relapsed or refractory after first salvage therapy; or
Relapsed or refractory within 12 months of allogeneic hematopoietic stem cell transplant (alloHSCT)
Eastern Cooperative Oncology Group (ECOG) Performance Status of 0, 1, or 2.
Greater than 5% blasts in bone marrow
Pediatric Subjects Key Inclusion Criteria:
Age &lt; 18 years old at enrollment
Relapsed/refractory disease, defined as one of the following:
second or later bone marrow relapse;
any marrow relapse after alloHSCT; or
Refractory to other treatments:
For subjects in first relapse: failure to achieve a complete response (CR) following a full standard reinduction chemotherapy regimen
For subjects who have not achieved a first remission: failure to achieve remission following a full standard induction regimen
Greater than 5% blasts in bone marrow
Karnofsky performance status &gt;= 50% for subjects &gt;= 16 years
Lansky performance status &gt;= 50% for subjects &lt; 16 years</t>
  </si>
  <si>
    <t>Catheter site pain (Not Serious, Frequency Threshold-5%): 0
Hypersensitivity (Not Serious, Frequency Threshold-5%): 0</t>
  </si>
  <si>
    <t>1. Phase 1b: Number of Participants With Dose-limiting Toxicities [ Time Frame: Days 1 to 14 ]
2. Phase 2: Percentage of Participants With a Best Response of Complete Remission or Complete Remission With Only Partial Hematological Recovery Within 2 Cycles of Treatment [ Time Frame: Within the first 2 cycles of treatment, 12 weeks ]
3. Expansion Cohort: Number of Participants With Treatment-Emergent Adverse Events (TEAEs) and Treatment-Related TEAEs [ Time Frame: From the start of the first infusion to 30 days after the end of the last infusion; median (min, max) treatment duration was 55.6 (25, 140) and 28.0 (8, 56) days in the adult and pediatric expansion cohorts, respectively. ]</t>
  </si>
  <si>
    <t>CT0397_A2_001</t>
  </si>
  <si>
    <t>Experimental: blinatumomab 5-15 ug/m^2/day phase 1b pediatric population</t>
  </si>
  <si>
    <t>Participants received blinatumomab by civ over 4 weeks followed by a treatment-free interval of 2 weeks for up to 5 consecutive cycles. the initial dose was 5 ug/m^2/day for the first week of cycle 1, escalated to 15 ug/m^2/day starting from week 2 and all cycles thereafter</t>
  </si>
  <si>
    <t>4 week treatment period and 2 week treatment free period for 5 consecutive cycles
the initial dose was 5 ug/m^2/day for the first week of cycle 1, escalated to 15 ug/m^2/day starting from week 2 and all cycles thereafter</t>
  </si>
  <si>
    <t>CT0397_A3_001</t>
  </si>
  <si>
    <t>Experimental: blinatumomab 9-28 ug/day phase 2 adult population</t>
  </si>
  <si>
    <t>Participants received blinatumomab by continuous intravenous infusion over 4 weeks followed by a treatment-free interval of 2 weeks for up to 5 consecutive cycles. the initial dose was 9 μg/day for the first week of cycle 1, escalated to 28 μg/day starting from week 2 and all cycles thereafter</t>
  </si>
  <si>
    <t>Catheter site pain (Not Serious, Frequency Threshold-5%): 4.76
Hypersensitivity (Not Serious, Frequency Threshold-5%): 0</t>
  </si>
  <si>
    <t>CT0398</t>
  </si>
  <si>
    <t>NCT02417129</t>
  </si>
  <si>
    <t>CT0398_A1_001</t>
  </si>
  <si>
    <t>Experimental: rituximab (bi695500)</t>
  </si>
  <si>
    <t>Patients received an infusion of 375 milligram (mg)/square meter (m2) of bi 695500 once a week intravenously for 4 weeks treatment. these 4 dosages were administered on days 1, 8, 15, and 22 with 26 weeks follow-up</t>
  </si>
  <si>
    <t>Bi 695500 375 mg/m2 iv for 4 weeks</t>
  </si>
  <si>
    <t>Age: 18 Years to 99 Years
Written informed consent that is consistent with ICH GCP guidelines and local legislations.
Male or female patients, at least 18 years of age at Screening.
Histologically-confirmed, stage II - IV NHL (CD20+ FL of Grades 1, 2, or 3a).
Low tumor burden according to the GELF criteria
Diagnostic biopsies will be centrally reviewed by expert pathologists to confirm correct histology in accordance with WHO guidelines. If the interval since diagnosis is &gt; 12 months, a new biopsy will be required to confirm the histology remained unchanged.
Patients not previously treated for their FL, including any previous treatment for FL under clinical trials.
ECOG performance status of 0 to 1.
Have at least one measurable lesion as per the International Working Group (IWG) criteria 2007 at Screening (lesion clearly measurable in at least two perpendicular dimensions
Adequate hematological function (unless abnormalities are related to lymphoma infiltration of the bone marrow) within 28 days prior to randomization
Adequate renal and liver function:
For participants of reproductive potential (males and females), use of a medically acceptable method of contraception during the trial</t>
  </si>
  <si>
    <t>1. Overall Response Measured as Overall Response Rate (ORR) at Week 30 for BI 695500 Versus Rituximab [ Time Frame: From first administration of study medication until 30 weeks thereafter. ]</t>
  </si>
  <si>
    <t>CT0250_A3_002</t>
  </si>
  <si>
    <t>CT0399_A1_002</t>
  </si>
  <si>
    <t>Treatment period-week 0 to 28</t>
  </si>
  <si>
    <t>Treatment Emergent</t>
  </si>
  <si>
    <t>CT0314_A1_004</t>
  </si>
  <si>
    <t>Treatment period(cycle 8 day 1)</t>
  </si>
  <si>
    <t>CT0400_A1_002</t>
  </si>
  <si>
    <t>Treatment period- upto 27 months</t>
  </si>
  <si>
    <t>CT0400_A1_003</t>
  </si>
  <si>
    <t>0.60 titer unit greater than the baseline titer result</t>
  </si>
  <si>
    <t>CT0314_A2_004</t>
  </si>
  <si>
    <t>CT0401_A1_002</t>
  </si>
  <si>
    <t>Treatment period- upto 53 months</t>
  </si>
  <si>
    <t>CT0402</t>
  </si>
  <si>
    <t>NCT02426125</t>
  </si>
  <si>
    <t>CT0402_A1_001</t>
  </si>
  <si>
    <t>Ramucirumab (10 milligram/kilogram [mg/kg]) intravenously (iv) plus docetaxel (75 milligram/square meter [mg/m2]) iv in 21 day cycles. participants may continue to receive treatment until discontinuation criteria are met</t>
  </si>
  <si>
    <t>Ramucirumab 10 mg/kg + docetaxel 75 mg/m2 in 21 day cycles</t>
  </si>
  <si>
    <t>Urothelial Carcinoma</t>
  </si>
  <si>
    <t>Have histologically or cytologically confirmed, locally advanced or unresectable or metastatic urothelial (transitional cell) carcinoma of the bladder, urethra, ureter, or renal pelvis
Had disease progression while on a platinum containing regimen in the first-line setting or within 14 months after completing the first-line platinum regimen. Participants who received treatment with one immune checkpoint inhibitor regimen are eligible (for example Programmed death 1 (PD-1), Programmed death-ligand 1 (PDL1), or CTLA4) and may have a longer interval since prior platinum-containing therapy (&lt;/=24 months).
Have a life expectancy of &gt;/=3 months
Have received no more than one prior systemic chemotherapy regimen in the relapsed or metastatic setting. Prior treatment with no more than one prior immune checkpoint inhibitor is permitted and will not be considered as a line of systemic chemotherapy
Have measurable disease or nonmeasurable but evaluable disease as defined by Response Evaluation Criteria in Solid Tumors, Version 1.1 (RECIST 1.1)
Have an Eastern Cooperative Oncology Group (ECOG) of 0 or 1
Have adequate hematologic function
Have adequate coagulation function
Have adequate hepatic function
The participant does not have:
--cirrhosis at a level of Child-Pugh B (or worse)
--cirrhosis (any degree) and a history of hepatic encephalopathy or clinically meaningful ascites resulting from cirrhosis
Have adequate renal function as defined by creatinine clearance &gt;30 milliliters/minute
Have urinary protein &lt;/=1+ on dipstick or routine urinalysis.
The participant is willing to provide blood, urine, and tissue samples for research purposes</t>
  </si>
  <si>
    <t>1) Progression Free Survival (PFS) [ Time Frame: Randomization to Radiological Disease Progression or Death from Any Cause (Up to 18 Months) ]</t>
  </si>
  <si>
    <t>CT0402_A2_001</t>
  </si>
  <si>
    <t>Placebo iv plus docetaxel (75 mg/m2) iv in 21 day cycles. participants may continue to receive treatment until discontinuation criteria are met</t>
  </si>
  <si>
    <t>Placebo + docetaxel 75 mg/m2 in 21 day cycles</t>
  </si>
  <si>
    <t>CT0403</t>
  </si>
  <si>
    <t>NCT02435433</t>
  </si>
  <si>
    <t>CT0403_A1_001</t>
  </si>
  <si>
    <t>Experimental: ramucirumab + bsc</t>
  </si>
  <si>
    <t>8 milligrams per kilogram (mg/kg) ramucirumab administered as an intravenous (iv) injection on day 1 of each 14 day cycle. participants may continue treatment until discontinuation criteria are met</t>
  </si>
  <si>
    <t>Ramucirumab 8 mg/kg on day 1 of each 14 day cycle</t>
  </si>
  <si>
    <t>A diagnosis of HCC based on histopathologic findings, or a diagnosis of cirrhosis and a tumor with classical HCC imaging characteristics
Sorafenib was the only systemic therapy for HCC and was discontinued for disease progression or intolerance (Main Global and MEE Cohorts only)
The participant received &lt;/=2 prior systemic therapy regimen, excluding prior sorafenib or chemotherapy, for the treatment of HCC (OLE Cohort only)
&gt;/=1 measurable lesion per Response Evaluation Criteria In Solid Tumors (RECIST) Version 1.1 that has not been previously treated with locoregional therapy. A participant with a lesion(s) that has previously been treated with locoregional therapy is also eligible, if the lesion has documented progression after locoregional treatment and is measureable
Child-Pugh score &lt;7 (Child-Pugh Class A)
Barcelona Clinic Liver Cancer (BCLC) Stage C disease or BCLC Stage B disease not amenable to locoregional therapy or refractory to locoregional therapy
Baseline AFP &gt;/=400 nanograms/milliliter
Eastern Cooperative Oncology Group (ECOG) performance status of 0 or 1
Resolution of all clinically significant toxic effects of prior therapy
Total bilirubin &lt;/=1.5 times upper limit of normal value (ULN), aspartate transaminase (AST) and alanine transaminase (ALT) &lt;/=5 * ULN
Creatinine clearance &gt;/=60 milliliters/minute
Urinary protein is &lt;/=1+ on dipstick or routine urinalysis or 24-hour urine demonstrating &lt;1 gram of protein
Absolute neutrophil count &gt;/=1.0 * 10^9/Liter, hemoglobin &gt;/=9 grams/deciliter, and platelets &gt;/=75 * 10^9/Liter
International Normalized Ratio (INR) &lt;/=1.5 and a partial thromboplastin time (PTT) &lt;/=5 seconds above the ULN
Surgically sterile, postmenopausal, or compliant with a highly effective contraceptive method
If a woman of childbearing potential, a negative serum pregnancy test prior to randomization
Willing to provide blood for research. The participant has provided signed informed consent prior to any study specific procedures and is amenable to compliance with protocol schedules and testing</t>
  </si>
  <si>
    <t>1) Overall Survival (OS) [ Time Frame: From Date of Randomization to Death from Any Cause (Up to 28 Months) ]</t>
  </si>
  <si>
    <t>CT0403_A2_001</t>
  </si>
  <si>
    <t>Placebo comparator: placebo + bsc</t>
  </si>
  <si>
    <t>Placebo administered iv on day 1 of each 14 day cycle. participants may continue treatment until discontinuation criteria are met</t>
  </si>
  <si>
    <t>Placebo on day 1 of each 14 day cycle</t>
  </si>
  <si>
    <t>CT0404</t>
  </si>
  <si>
    <t>NCT02438826</t>
  </si>
  <si>
    <t>CT0404_A1_001</t>
  </si>
  <si>
    <t>Double-blind treatment phase</t>
  </si>
  <si>
    <t>Participants received placebo once a month by subcutaneous (sc) injection for 3 months</t>
  </si>
  <si>
    <t>Placebo sc for 3 month</t>
  </si>
  <si>
    <t>Chronic Cluster Headache</t>
  </si>
  <si>
    <t>• Ages Eligible for Study: 18 Years to 65 Years
• Participants with a history of chronic cluster headache occurring without a remission period, or with remissions lasting &lt;1 month, for at least 1 year
• Participants are able to distinguish cluster headache attacks from other headaches</t>
  </si>
  <si>
    <t>Injection site erythema: 0.83
Injection site pain: 9.17
Injection site pruritus: 0.83
Injection site reaction: 0
Injection site swelling: 0.83</t>
  </si>
  <si>
    <t>1. Overall Mean Change From Baseline in Weekly Cluster Headache Attack Frequency [ Time Frame: Baseline, Week 1 through Week 12 ]</t>
  </si>
  <si>
    <t>CT0404_A2_001</t>
  </si>
  <si>
    <t>Experimental: galcanezumab 300 mg</t>
  </si>
  <si>
    <t>Participants received galcanezumab 300 mg once a month by subcutaneous (sc) injection for 3 months</t>
  </si>
  <si>
    <t>Galcanezumab 300 mg sc once a month</t>
  </si>
  <si>
    <t>Injection site erythema: 6.84
Injection site pain: 11.97
Injection site pruritus: 5.98
Injection site reaction: 0.85
Injection site swelling: 0.85</t>
  </si>
  <si>
    <t>CT0405</t>
  </si>
  <si>
    <t>NCT02443883</t>
  </si>
  <si>
    <t>CT0405_A1_001</t>
  </si>
  <si>
    <t>Experimental: ramucirumab regimen 1- 8mg/kg</t>
  </si>
  <si>
    <t>Ramucirumab (8milligram per kilogram [mg/kg]) given intravenously (iv) on day 1 and day 15 of each cycle (28-day cycle) until discontinuation criteria are met</t>
  </si>
  <si>
    <t>Ramucirumab 8 mg/kg on day 1 and day 15 of each cycle (28-day cycle)</t>
  </si>
  <si>
    <t>Gastric Adenocarcinoma
Gastroesophageal Junction Adenocarcinoma</t>
  </si>
  <si>
    <t>The participant has a histopathologically or cytologically confirmed diagnosis of gastric or gastroesophageal junction (GEJ)
The participant has documented disease progression during or within 4 months after the last dose of first-line chemotherapy for metastatic disease, or during or within 6 months after the last dose of neoadjuvant or adjuvant therapy
The participant received combination chemotherapy prior to disease progression
--Prior chemotherapy regimens must include a platinum and/or a fluoropyrimidine component and must not include a taxane or antiangiogenic agent
The participant has metastatic disease or locally advanced disease that is measurable or nonmeasurable, but is evaluable disease by radiological imaging per Response Evaluation Criteria in Solid Tumors, Version 1.1 (RECIST 1.1)
Patients are eligible if they are considered not appropriate, for whatever reason, for treatment with ramucirumab in combination with paclitaxel
The participant has an Eastern Cooperative Oncology Group (ECOG) performance status of 0 or 1
The participant has adequate organ function, including:
--Total bilirubin 1.5 * the upper limit of institutional normal (ULN) and alanine aminotransferase (ALT) and aspartate aminotransferase (AST) 3 * ULN. If the liver has tumor involvement, AST and ALT &lt;5 * ULN are acceptable
--Serum creatinine 1.5 * ULN or calculated creatinine clearance (per the Cockcroft-Gault formula or equivalent and/or 24-hour urine collection) 60 milliliters/minute (ml/min)
--Urinary protein is &lt;2+ on dipstick or routine urinalysis
--Absolute neutrophil count 1.5 * 10^9/Liter (L), platelets 100 * 10^9/L, and hemoglobin 9 g/deciliter (dL) (5.58 millimoles/Liter)
--International normalized ratio 1.5 * ULN or prothrombin time 5 seconds above ULN
--Partial thromboplastin time 5 seconds above ULN
The participant has an estimated life expectancy of 12 weeks in the judgment of the investigator
The participant, if female and of child-bearing potential, must have a negative serum or urine pregnancy test within 7 days prior to randomization</t>
  </si>
  <si>
    <t>1) Pharmacokinetics (PK): Minimum Concentration (Cmin) of Ramucirumab [ Time Frame: Day 29, 43, 71 and 85: predose ]</t>
  </si>
  <si>
    <t>CT0405_A4_002</t>
  </si>
  <si>
    <t>Experimental: ramucirumab regimen 1- 12 mg/kg</t>
  </si>
  <si>
    <t>Ramucirumab (12 mg/kg) given iv on day 1 and day 15 of each cycle (28-day cycle) until discontinuation criteria are met</t>
  </si>
  <si>
    <t>Ramucirumab 12 mg/kg on day 1 and day 15 of each cycle (28-day cycle)</t>
  </si>
  <si>
    <t>CT0405_A2_001</t>
  </si>
  <si>
    <t>Experimental: ramucirumab regimen 3</t>
  </si>
  <si>
    <t>Ramucirumab (6 mg/kg) given iv on day 1, 8, 15 and 22 of each cycle (28-day cycle) until discontinuation criteria are met</t>
  </si>
  <si>
    <t>Ramucirumab 6 mg/kg on day 1, 8, 15 and 22 of each cycle (28-day cycle)</t>
  </si>
  <si>
    <t>CT0405_A3_001</t>
  </si>
  <si>
    <t>Experimental: ramucirumab regimen 4</t>
  </si>
  <si>
    <t>Ramucirumab (8 mg/kg) given iv on day 1 and day 8 of each cycle (21-day cycle) until discontinuation criteria are met</t>
  </si>
  <si>
    <t>Ramucirumab 8 mg/kg on day 1 and 8 of each cycle (21-day cycle)</t>
  </si>
  <si>
    <t>CT0406</t>
  </si>
  <si>
    <t>NCT02444793</t>
  </si>
  <si>
    <t>CT0406_A1_001</t>
  </si>
  <si>
    <t>Anti-Mogamulizumab Antibodies</t>
  </si>
  <si>
    <t>Experimental: utomilumab 100 mg + mogamulizumab 1 mg/kg</t>
  </si>
  <si>
    <t>Utomilumab was administered as a 1-hour intravenous infusion every 4 weeks on day 1 of each cycle at 100 mg. mogamulizumab was administered as a 1-hour intravenous infusion weekly for 4 consecutive weeks (days 1, 8, 15 and 22) followed by biweekly dosing (days 1 and 15) at 1 mg/kg</t>
  </si>
  <si>
    <t>Utomilumab: 1-hour iv infusion q4w on day 1 of each cycle at 100 mg
mogamulizumab: 1-hour iv infusion qw for 4 consecutive weeks (days 1, 8, 15 and 22) followed by biweekly dosing (days 1 and 15) at 1 mg/kg</t>
  </si>
  <si>
    <t>Advanced/Metastatic Solid Tumors</t>
  </si>
  <si>
    <t>Histological or cytological diagnosis of advanced/metastatic solid tumor malignancy. Dose Finding Cohorts: Tumor types will be limited to CRC, SCCHN, squamous NSCLC, bladder, or ovarian carcinomas which have progressed on standard therapy, or for which no standard therapy is available.
Measurable disease by RECIST version 1.1.
For Expansion Cohorts only: patients must have tumor accessible for biopsies (core needle biopsy or excision preferred).
Age 18 years.
Eastern Cooperative Oncology Group (ECOG) performance status of 0 or 1.
Adequate bone marrow, renal and liver function.
Serum/urine pregnancy test (for females of childbearing potential) negative at screening and before the patient will receive the study treatment.
Male and female patients of childbearing potential and at risk for pregnancy must agree to use two (2) highly effective methods of contraception throughout the study and for 60 days after the last dose of assigned study treatment</t>
  </si>
  <si>
    <t>Number of Participants With Dose Limiting Toxicities (DLT) [ Time Frame: First 2 Cycles (28 days in each cycle)</t>
  </si>
  <si>
    <t>CT0406_A2_001</t>
  </si>
  <si>
    <t>Experimental: utomilumab 1.2 mg/kg + mogamulizumab 1 mg/kg</t>
  </si>
  <si>
    <t>Utomilumab was administered as a 1-hour intravenous infusion every 4 weeks on day 1 of each cycle at 1.2 mg/kg. mogamulizumab was administered as a 1-hour intravenous infusion weekly for 4 consecutive weeks (days 1, 8, 15 and 22) followed by biweekly dosing (days 1 and 15) at 1 mg/kg</t>
  </si>
  <si>
    <t>Utomilumab: 1-hour iv infusion q4w on day 1 of each cycle at 1.2 mg/kg
mogamulizumab: 1-hour iv infusion qw for 4 consecutive weeks (days 1, 8, 15 and 22) followed by biweekly dosing (days 1 and 15) at 1 mg/kg</t>
  </si>
  <si>
    <t>Hypersensitivity (Frequency Threshold 5%): 0</t>
  </si>
  <si>
    <t>CT0406_A1_002</t>
  </si>
  <si>
    <t>CT0406_A3_001</t>
  </si>
  <si>
    <t>Experimental: utomilumab 2.4 mg/kg + mogamulizumab 1 mg/kg</t>
  </si>
  <si>
    <t>Utomilumab was administered as a 1-hour intravenous infusion every 4 weeks on day 1 of each cycle at 2.4 mg/kg. mogamulizumab was administered as a 1-hour intravenous infusion weekly for 4 consecutive weeks (days 1, 8, 15 and 22) followed by biweekly dosing (days 1 and 15) at 1 mg/kg</t>
  </si>
  <si>
    <t>Utomilumab: 1-hour iv infusion q4w on day 1 of each cycle at 2.4 mg/kg
mogamulizumab: 1-hour iv infusion qw for 4 consecutive weeks (days 1, 8, 15 and 22) followed by biweekly dosing (days 1 and 15) at 1 mg/kg</t>
  </si>
  <si>
    <t>Hypersensitivity (Frequency Threshold 5%): 25</t>
  </si>
  <si>
    <t>CT0406_A4_001</t>
  </si>
  <si>
    <t>Experimental: utomilumab 5 mg/kg + mogamulizumab 1 mg/kg</t>
  </si>
  <si>
    <t>Utomilumab was administered as a 1-hour intravenous infusion every 4 weeks on day 1 of each cycle at 5 mg/kg. mogamulizumab was administered as a 1-hour intravenous infusion weekly for 4 consecutive weeks (days 1, 8, 15 and 22) followed by biweekly dosing (days 1 and 15) at 1 mg/kg</t>
  </si>
  <si>
    <t>Utomilumab: 1-hour iv infusion q4w on day 1 of each cycle at 5 mg/kg
mogamulizumab: 1-hour iv infusion qw for 4 consecutive weeks (days 1, 8, 15 and 22) followed by biweekly dosing (days 1 and 15) at 1 mg/kg</t>
  </si>
  <si>
    <t>CT0314_A1_005</t>
  </si>
  <si>
    <t>Treatment period(cycle 11 day 1)</t>
  </si>
  <si>
    <t>CT0314_A2_005</t>
  </si>
  <si>
    <t>CT0314_A1_006</t>
  </si>
  <si>
    <t>Treatment period(cycle 14 day 1)</t>
  </si>
  <si>
    <t>CT0314_A2_006</t>
  </si>
  <si>
    <t>CT0377_A1_001</t>
  </si>
  <si>
    <t>Phase i : epacadostat (25 mg) + durvalumab (3 mg/kg)</t>
  </si>
  <si>
    <t>Epacadostat (25 mg) oral twice-daily (bid) dosing in combination with durvalumab (3 mg/kg) administered intravenously (iv) on day 1 of each 14 day cycle</t>
  </si>
  <si>
    <t>Epacadostat: 25 mg bid oral
durvalumab: 3 mg/kg iv on day 1 of each 14 day cycle</t>
  </si>
  <si>
    <t>CT0377_A2_001</t>
  </si>
  <si>
    <t>Phase i : epacadostat (25 mg) + durvalumab (10 mg/kg)</t>
  </si>
  <si>
    <t>Epacadostat (25 mg) oral twice-daily (bid) dosing in combination with durvalumab (10 mg/kg) administered intravenously (iv) on day 1 of each 14 day cycle</t>
  </si>
  <si>
    <t>Epacadostat: 25 mg bid oral
durvalumab: 10 mg/kg iv on day 1 of each 14 day cycle</t>
  </si>
  <si>
    <t>CT0377_A3_001</t>
  </si>
  <si>
    <t>Phase i : epacadostat (50 mg) + durvalumab (10 mg/kg)</t>
  </si>
  <si>
    <t>Epacadostat (50 mg) oral twice-daily (bid) dosing in combination with durvalumab (10 mg/kg) administered intravenously (iv) on day 1 of each 14 day cycle</t>
  </si>
  <si>
    <t>Epacadostat; 50 mg bid oral
durvalumab: 10 mg/kg iv on day 1 of each 14 day cycle</t>
  </si>
  <si>
    <t>CT0377_A4_001</t>
  </si>
  <si>
    <t>Phase i : epacadostat (75 mg) + durvalumab (10 mg/kg)</t>
  </si>
  <si>
    <t>Epacadostat (75 mg) oral twice-daily (bid) dosing in combination with durvalumab (10 mg/kg) administered intravenously (iv) on day 1 of each 14 day cycle</t>
  </si>
  <si>
    <t>Epacadostat: 75 mg bid oral bid
durvalumab: 10 mg/kg iv on day 1 of each 14 day cycle</t>
  </si>
  <si>
    <t>CT0407_A1_002</t>
  </si>
  <si>
    <t>Part 1: imalumab 7.5 mg/kg + 5-fu/lv</t>
  </si>
  <si>
    <t>Treatment period-end of study (approximately 21 months)</t>
  </si>
  <si>
    <t>Participants with mutated tumors (kras mut, nras mut) received 7.5 mg/kg dose of imalumab qw in combination with 5- fu/lv (lv 400 mg/m^2 iv infusion over 2 hours, followed by 5 fu 2400 mg/m^2 iv infusion over 46 hours) for q2w iv infusion as a part of 4-week/28-day treatment cycle and continued until disease progression, unacceptable toxicity, death, or participant withdrawal of consent, whichever occurred first</t>
  </si>
  <si>
    <t>Imalumab 7.5 mg/kg of qw
leucovorin 400 mg/m2 iv infusion over 2 hours followed by 5-fu 2400 mg/m2 iv infusion over 46 hours q2w</t>
  </si>
  <si>
    <t>CT0407_A2_002</t>
  </si>
  <si>
    <t>Part 1: imalumab 7.5 mg/kg + panitumumab</t>
  </si>
  <si>
    <t>Participants with wild-type tumors (kras wt, nras wt) received 7.5 mg/kg dose of imalumab qw in combination with panitumumab 6 mg/kg q2w iv infusion as a part of 4-week/28-day treatment cycle and continued until disease progression, unacceptable toxicity, death, or participant withdrawal of consent, whichever occurred first</t>
  </si>
  <si>
    <t>Imalumab 7.5 mg/kg qw
panitumumab 6 mg/kg q2w iv infusion</t>
  </si>
  <si>
    <t>CT0407_A3_002</t>
  </si>
  <si>
    <t>Part 1: imalumab 10 mg/kg + 5-fu/lv</t>
  </si>
  <si>
    <t>Participants with mutated tumors (kras mut, nras mut) received 10 mg/kg dose of imalumab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</si>
  <si>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 of qw
leucovorin 400 mg/m2 iv infusion over 2 hours followed by 5-fu 2400 mg/m2 iv infusion over 46 hours q2w</t>
  </si>
  <si>
    <t>CT0407_A4_002</t>
  </si>
  <si>
    <t>Part 1: imalumab 10 mg/kg + panitumumab</t>
  </si>
  <si>
    <t>Participants with wild-type tumors (kras wt, nras wt) received 10 mg/kg dose of imalumab qw in combination with panitumumab 6 mg/kg q2w iv infusion as a part of 4-week/28-day treatment cycle and continued until disease progression, unacceptable toxicity, death, or participant withdrawal of consent, whichever occurred first</t>
  </si>
  <si>
    <t>Imalumab 10 mg/kg qw
panitumumab 6 mg/kg q2w iv infusion</t>
  </si>
  <si>
    <t>CT0407_A5_002</t>
  </si>
  <si>
    <t>Part 2: imalumab 10 mg/kg + 5-fu/lv</t>
  </si>
  <si>
    <t>Participants with mutated tumors (kras mut, nras mut) received 10 mg/kg dose of imalumab as a recommended phase 2 dose (rp2d)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</si>
  <si>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
leucovorin 400 mg/m2 iv infusion over 2 hours followed by 5-fu 2400 mg/m2 iv infusion over 46 hours q2w</t>
  </si>
  <si>
    <t>CT0407_A6_002</t>
  </si>
  <si>
    <t>Part 2: standard of care mutant (therapeutic naïve control)</t>
  </si>
  <si>
    <t>Participants with mutated tumors (kras mut, nras mut) received standard of care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</si>
  <si>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(soc) as chosen by the investigator and was administered in accordance to product label as a part of 4-week/28-day treatment cycle</t>
  </si>
  <si>
    <t>CT0407_A7_002</t>
  </si>
  <si>
    <t>Imalumab 10 mg/kg as a rp2d qw
panitumumab 6 mg/kg q2w iv</t>
  </si>
  <si>
    <t>CT0407_A8_002</t>
  </si>
  <si>
    <t>Part 2: standard of care wild type (therapeutic naïve control)</t>
  </si>
  <si>
    <t>Participants with wild-type tumors (kras wt, nras wt) received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</si>
  <si>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as chosen by the investigator and was administered in accordance to product label as a part of 4-week/28-day treatment cycle</t>
  </si>
  <si>
    <t>CT0408</t>
  </si>
  <si>
    <t>NCT02450331</t>
  </si>
  <si>
    <t>CT0408_A1_001</t>
  </si>
  <si>
    <t>Participants will receive intravenous (iv) atezolizumab on day 1 of each 21-day cycle for 16 cycles (up to 1 year)</t>
  </si>
  <si>
    <t>Carcinoma, Transitional Cell</t>
  </si>
  <si>
    <t>1. Histologically confirmed muscle-invasive UC (also termed transitional cell carcinoma) of the bladder or upper urinary tract (i.e., renal pelvis or ureters)
2. For participants treated with prior neoadjuvant chemotherapy: tumor stage of ypT2-4a or ypN+ (ypT2-4 or ypN+ for participants with upper urinary tract UC) and M0
3. For participants who have not received prior neoadjuvant chemotherapy: tumor stage of pT3-4a or pN+ (pT3-4 or pN+ for participants with upper urinary tract UC) and M0
4. Representative formalin-fixed paraffin-embedded tumor specimens from surgical resection (i.e., radical cystectomy, nephroureterectomy, or lymph node dissection) in paraffin blocks (blocks preferred) or at least 15 unstained slides, with an associated pathology report, for central testing and determined to be evaluable for tumor programmed death-ligand 1 (PD-L1) expression prior to study enrollment
5. Absence of residual disease and absence of metastasis, as confirmed by a negative baseline computed tomography (CT) or magnetic resonance imaging scan of the pelvis, abdomen, and chest no more than 4 weeks prior to randomization
6. Full recovery from cystectomy or nephroureterectomy within 14 weeks following surgery
7. Eastern Cooperative Oncology Group performance status of less than or equal to (&lt;/=) 2
8. Life expectancy greater than or equal to (&gt;/=) 12 weeks
9. Adequate hematologic and end-organ function
10. For women who are not postmenopausal or surgically sterile: agreement to remain abstinent or use contraceptive methods that result in a failure rate of less than (&lt;) 1 percent (%) per year during the treatment period and for at least 5 months after the last dose of atezolizumab
11. Ages Eligible for Study: 18 Years and older (Adult, Older Adult)</t>
  </si>
  <si>
    <t>Drug hypersensitivity (Serious): 0.51</t>
  </si>
  <si>
    <t>1. Disease-Free Survival (DFS), as Assessed by Investigator [ Time Frame: Randomization up to first occurrence of DFS event (up to approximately 50 months) ]</t>
  </si>
  <si>
    <t>CT0409</t>
  </si>
  <si>
    <t>NCT02451930</t>
  </si>
  <si>
    <t>CT0409_A1_001</t>
  </si>
  <si>
    <t>Experimental: 600 mg neci + 200 mg pembro (part a cohort 1)</t>
  </si>
  <si>
    <t>Participants received 200 mg pembrolizumab (pembro) absolute dose by intravenous (iv) infusion on day1 of 21 days cycles followed by 600 mg necitumumab (neci) absolute dose by iv infusion on days 1 and 8 of 21 days cycles in participants with stage iv nsclc (all histologies)</t>
  </si>
  <si>
    <t>600 mg necitumumab iv on days 1 and 8 of 21 days cycle</t>
  </si>
  <si>
    <t>•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t>
  </si>
  <si>
    <t>Result is considered as treatment emergent anti-necitumumab antibody positive if postbaseline titer = 4*baseline titer for baseline titer &gt; 0 or if postbaseline titer &gt;= 20 for samples with antibody not detected</t>
  </si>
  <si>
    <t>1. Number of Participants With Dose Limiting Toxicities (DLTs) in Part A and Part C [ Time Frame: Baseline through Cycle 1 (21 day cycles) ]
2. Percentage of Participants Who Achieve Best Overall Tumor Response of Complete Response (CR) or Partial Response (PR) (Objective Response Rates [ORR]) in Part A and Part B [ Time Frame: Baseline to Measured Progressive Disease or Start of New Anti-Cancer Therapy (Up To 16 Months) ]</t>
  </si>
  <si>
    <t>CT0409_A2_001</t>
  </si>
  <si>
    <t>Experimental: 800 mg neci + 200 mg pembro (part a cohort 2 and part b)</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</si>
  <si>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t>
  </si>
  <si>
    <t>600 mg necitumumab iv infusion on days 1 and 8 of 21 days cycle</t>
  </si>
  <si>
    <t>CT0409_A3_001</t>
  </si>
  <si>
    <t>Experimental: 800 mg neci + 200 mg pembro (part c)</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</si>
  <si>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
part c were japan participants</t>
  </si>
  <si>
    <t>• The participant has Stage IV NSCLC
o Part A: NSCLC Stage IV (any type)
o Part B: NSCLC Stage IV (squamous and nonsquamous)
o Part C: NSCLC Stage IV in Japanese participants (squamous and nonsquamous)
•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
• Measurable disease at the time of study entry as defined by Response Evaluation Criteria In Solid Tumors Version 1.1 (RECIST 1.1)
• The participant has evaluable tumor tissue available for biomarker analyses
• The participant has adequate organ function
• Eastern Cooperative Oncology Group performance status (ECOG PS) score of 0-1
• Ages Eligible for Study: 18 Years and older (Adult, Older Adult)</t>
  </si>
  <si>
    <t>CT0377_A5_001</t>
  </si>
  <si>
    <t>Phase i : epacadostat (100 mg) + durvalumab (10 mg/kg)</t>
  </si>
  <si>
    <t>Epacadostat (100 mg) oral twice-daily (bid) dosing in combination with durvalumab (10 mg/kg) administered intravenously (iv) on day 1 of each 14 day cycle</t>
  </si>
  <si>
    <t>Epacadostat: 100 mg bid oral
durvalumab: 10 mg/kg iv on day 1 of each 14 day cycle</t>
  </si>
  <si>
    <t>CT0377_A7_001</t>
  </si>
  <si>
    <t>Phase 2 stage 1: epacadostat (100 mg) + durvalumab (10 mg/kg)</t>
  </si>
  <si>
    <t>Epacadostat (100 mg) oral twice-daily (bid) dosing in combination with durvalumab (10 mg/kg) administered intravenously (iv) on day 1 of each 14 day cycle to determine maximum tolerated dose (mtd) or pharmacologically active dose (pad)</t>
  </si>
  <si>
    <t>CT0410_A1_002</t>
  </si>
  <si>
    <t>Double blind period - week 48</t>
  </si>
  <si>
    <t>Positive Anti-Tocilizumab Assay</t>
  </si>
  <si>
    <t>Samples that are positive for anti-Tocilizumab in the screening assay will be further analyzed by a confirmation assay to confirm specificity. If the confirmation assay is positive, two additional tests will be performed: a neutralizing assay for the ability to inhibit the activity of Tocilizumab and a test for anti -Tocilizumab of the IgE isotype</t>
  </si>
  <si>
    <t>CT0410_A2_002</t>
  </si>
  <si>
    <t>CT0410_A2_003</t>
  </si>
  <si>
    <t>Participants who received tocilizumab during the double blind period from baseline to week 47, received tocilizumab from week 48 to week 96</t>
  </si>
  <si>
    <t>Tocilizumab: 162 mg sc qw for 48 to 96weeks</t>
  </si>
  <si>
    <t>Treatment-Induced Anti-Tocilizumab Antibodies</t>
  </si>
  <si>
    <t>Positive samples underwent additional analyses: a neutralizing assay for the ability to inhibit the activity of Tocilizumab and a test for anti -Tocilizumab of the IgE isotype</t>
  </si>
  <si>
    <t>CT0056_A1_001</t>
  </si>
  <si>
    <t>Day 1</t>
  </si>
  <si>
    <t>Injection site pain: 8.33(Frequency threshold for reporting non-serious adverse events: 0%)
Injection site reaction: 0(Frequency threshold for reporting non-serious adverse events: 0%)</t>
  </si>
  <si>
    <t>CT0056_A2_001</t>
  </si>
  <si>
    <t>Injection site pain: 0 (Frequency threshold for reporting non-serious adverse events: 0%)
Injection site reaction: 25(Frequency threshold for reporting non-serious adverse events: 0%)</t>
  </si>
  <si>
    <t>CT0411_A1_002</t>
  </si>
  <si>
    <t>CT0411_A2_002</t>
  </si>
  <si>
    <t>CT0056_A3_001</t>
  </si>
  <si>
    <t>Injection site pain: 8.33 (Frequency threshold for reporting non-serious adverse events: 0%)
Injection site reaction: 0(Frequency threshold for reporting non-serious adverse events: 0%)</t>
  </si>
  <si>
    <t>CT0411_A2_004</t>
  </si>
  <si>
    <t>Treatment-emergent ADA positive</t>
  </si>
  <si>
    <t>CT0412</t>
  </si>
  <si>
    <t>NCT02458287</t>
  </si>
  <si>
    <t>CT0412_A1_001</t>
  </si>
  <si>
    <t>Experimental: bococizumab 150mg</t>
  </si>
  <si>
    <t>Participants received bococizumab autoinjector (pre-filled pen) combination product. 150mg every 2 weeks for 10 weeks, subcutaneous injection</t>
  </si>
  <si>
    <t>•Patients aged 18 years and older
•Treated with a statin - Fasting LDL-C &gt;=70mg/dL and triglycerides &lt;=400mg/dL</t>
  </si>
  <si>
    <t>Percentage of participants with at least 1 positive ADA titer or 1 positive nAb titer were reported. Participants with their ADA titer levels &gt;=6.23 were considered as ADA positive and participants with their nAb titer level &gt;=1.58 were considered as nAb positive</t>
  </si>
  <si>
    <t>1. Percent Change From Baseline at Week 12 in Fasting Low Density Lipoprotein Cholesterol (LDL-C) Level for Bococizumab 150 mg Dose Group and Matched Placebo [ Time Frame: Baseline, Week 12 ]
2. Percentage of Injections That Met the Definition for Successful Assessment Using the Participant Assessment Tool (PAT) for Bococizumab 150 mg Dose Group at Week 0 (Day 1) [ Time Frame: Week 0 (Day 1) ]
3. Percentage of Injections That Met the Definition for Successful Assessment Using the Participant Assessment Tool (PAT) for Bococizumab 150 mg Dose Group at Week 2 [ Time Frame: Week 2 ]
4. Percentage of Injections That Met the Definition for Successful Assessment Using the Participant Assessment Tool (PAT) for Bococizumab 150 mg Dose Group at Week 4 [ Time Frame: Week 4 ]
5. Percentage of Injections That Met the Definition for Successful Assessment Using the Participant Assessment Tool (PAT) for Bococizumab 150 mg Dose Group at Week 6 [ Time Frame: Week 6 ]
6. Percentage of Injections That Met the Definition for Successful Assessment Using the Participant Assessment Tool (PAT) for Bococizumab 150 mg Dose Group at Week 8 [ Time Frame: Week 8 ]
7. Percentage of Injections That Met the Definition for Successful Assessment Using the Participant Assessment Tool (PAT) for Bococizumab 150 mg Dose Group at Week 10 [ Time Frame: Week 10 ]</t>
  </si>
  <si>
    <t>CT0412_A2_001</t>
  </si>
  <si>
    <t>Experimental: bococizumab 75mg</t>
  </si>
  <si>
    <t>Participants received bococizumab autoinjector (pre-filled pen) combination product. 75mg every 2 weeks for 10 weeks, subcutaneous injection</t>
  </si>
  <si>
    <t>75mg every two weeks</t>
  </si>
  <si>
    <t>CT0071_A1_001</t>
  </si>
  <si>
    <t>Treatment period (double blind, day 1 )</t>
  </si>
  <si>
    <t>CT0413_A1_002</t>
  </si>
  <si>
    <t>Treatment period- upto 4.5 years</t>
  </si>
  <si>
    <t>CT0534</t>
  </si>
  <si>
    <t>NCT03172325</t>
  </si>
  <si>
    <t>CT0534_A1_001</t>
  </si>
  <si>
    <t>Cinnagen adalimumab</t>
  </si>
  <si>
    <t>Cinnora(adalimumab prefilled syringe produced by cinnagen company) 40 mg/0.8 ml every other week 40 mg adalimumab, will be subcutaneously administered to rheumatic patients during six months. along with, 15 mg weekly methotrexate, at least 1 mg daily folic acid and 7.5 mg daily prednisolone over six months</t>
  </si>
  <si>
    <t>Adalimumab 40 mg eow
15mg mtx qw
1mg folic acid qd
7.5mg prednisolone qd over 6 months</t>
  </si>
  <si>
    <t>Methotrexate, Folic Acid, Prednisolone</t>
  </si>
  <si>
    <t>Male or female aged 18-75 years at the time of signing the informed consent form
Have been diagnosed as having active rheumatoid arthritis (RA) according to The European League Against Rheumatism criteria
moderately to severely active RA for at least six months
Patients who have an inadequate response to the treatment with the usual non-biological regimen for at least 12 weeks according to their investigator judgment
Ability to comprehend and willingness to sign the Informed Consent Form for this study</t>
  </si>
  <si>
    <t>Number of Participants with Anti-Drug Antibodies (ADA) at Week 24. The ELISA method was used for immunogenicity assessments of adalimumab</t>
  </si>
  <si>
    <t>Injection site reaction: 8.82</t>
  </si>
  <si>
    <t>Percentage of Patients With DAS28-EULAR Good and Moderate Responses at Week 24 [ Time Frame: Week 24 ]</t>
  </si>
  <si>
    <t>CT0534_A2_001</t>
  </si>
  <si>
    <t>Abbvie adalimumab</t>
  </si>
  <si>
    <t>Humira(adalimumab prefilled syringe produced by abbvie company) 40 mg/0.8 ml every other week 40 mg adalimumab, will be subcutaneously administered to rheumatic patients during six months. along with, 15 mg weekly methotrexate, at least 1 mg daily folic acid and 7.5 mg daily prednisolone over six months</t>
  </si>
  <si>
    <t>Injection site reaction: 17.65</t>
  </si>
  <si>
    <t>CT0601_A3_002</t>
  </si>
  <si>
    <t>Tp4: week 24</t>
  </si>
  <si>
    <t>CT0601_A4_004</t>
  </si>
  <si>
    <t>CT0722</t>
  </si>
  <si>
    <t>10.1111/bjd.12341</t>
  </si>
  <si>
    <t>CT0722_A1_001</t>
  </si>
  <si>
    <t>Treatment period - week 24</t>
  </si>
  <si>
    <t>40mg Q2W</t>
  </si>
  <si>
    <t>CT0724</t>
  </si>
  <si>
    <t>10.1111/j.1346-8138.2009.00748.x</t>
  </si>
  <si>
    <t>CT0724_A1_001</t>
  </si>
  <si>
    <t>40mg Q2W - loading dose</t>
  </si>
  <si>
    <t>Japanese patients with moderate to severe chronic plaque psoriasis</t>
  </si>
  <si>
    <t>CT0725</t>
  </si>
  <si>
    <t>10.1001/archdermatol.2009.347</t>
  </si>
  <si>
    <t>CT0725_A1_001</t>
  </si>
  <si>
    <t>Loading dose 80 mg, 40 mg, then 40mg Q2W</t>
  </si>
  <si>
    <t>radioimmunoassay</t>
  </si>
  <si>
    <t>CT0414</t>
  </si>
  <si>
    <t>NCT02480153</t>
  </si>
  <si>
    <t>CT0414_A1_001</t>
  </si>
  <si>
    <t>Experimental: adalimumab (amsparity)</t>
  </si>
  <si>
    <t>Period 1 (first dose to week 26 predose assessments)</t>
  </si>
  <si>
    <t>Participants were blindly randomized to receive adalimumab (amsparity) (a biosimilar to humira) 40 mg every 2 weeks by subcutaneous injection</t>
  </si>
  <si>
    <t>40 mg q2w</t>
  </si>
  <si>
    <t>Diagnosis of rheumatoid arthritis based on 2010 ACR/EULAR criteria for at least 4 months
At least 6 tender (of 68 assessed) and 6 swollen (of 66 assessed) joints at screening and baseline
Hs-CRP equal or greater than 8 mg/L
Must have received methotrexate for at least 12 weeks and been on a stable dose for at least 4 weeks prior to the first study dose</t>
  </si>
  <si>
    <t>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t>
  </si>
  <si>
    <t>Percentage of Participants With an American College of Rheumatology 20% (ACR20) Response at Week 12: Period 1 [ Time Frame: Week 12 ]</t>
  </si>
  <si>
    <t>CT0415</t>
  </si>
  <si>
    <t>NCT02483585</t>
  </si>
  <si>
    <t>CT0415_A1_001</t>
  </si>
  <si>
    <t>Comparator cross over: placebo to erenumab</t>
  </si>
  <si>
    <t>• History of migraines (with or without aura) for &gt;= 12 months
• Migraine frequency: &gt;= 4 and &lt; 15 migraine days per month on average acrossthe 3 months prior to screening
• Headache (ie, migraine and non-migraine headache) frequency: &lt; 15 headache days per month on average across the 3 months prior to screening
• Demonstrated compliance with the eDiary
• Ages Eligible for Study: 18 Years to 65 Years (Adult, Older Adult)</t>
  </si>
  <si>
    <t>Hypersensitivity: 0.35
Injection site pain: 4.15</t>
  </si>
  <si>
    <t>Change From Baseline in Monthly Migraine Days at Week 12 [ Time Frame: 4-week baseline phase and the last 4 weeks of the 12-week double-blind treatment phase ]</t>
  </si>
  <si>
    <t>CT0415_A2_001</t>
  </si>
  <si>
    <t>Participants received erenumab 70 mg on day 1 and at weeks 4 and 8 by subcutaneous injection the double-blind treatment phase</t>
  </si>
  <si>
    <t>Erenumab 70 mg on day 1 and at weeks 4 and 8</t>
  </si>
  <si>
    <t>Hypersensitivity: 0
Injection site pain: 6.01</t>
  </si>
  <si>
    <t>CT0090_A1_003</t>
  </si>
  <si>
    <t>Day 1 - blq</t>
  </si>
  <si>
    <t>CT0416_A1_002</t>
  </si>
  <si>
    <t>Overall study period</t>
  </si>
  <si>
    <t>1. Histologically or cytologically confirmed advanced RCC with clear cell component
2. Primary tumor resected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
4. Availability of an archival FFPE tumor tissue block from primary diagnosis specimen (if available and not provided per above). If an FFPE tissue block cannot be provided, 15 unstained slides (10 minimum) will be acceptable
5. At least one measureable lesion as defined by RECIST version 1.1 that has not been previously irradiated.
6. Age &gt;=18 years (&gt;= 20 years in Japan).
7. Eastern Cooperative Oncology Group (ECOG) performance status 0 or 1
8. Adequate bone marrow function, renal and liver functions</t>
  </si>
  <si>
    <t>Treatment-Emergent (induced + boosted)</t>
  </si>
  <si>
    <t>CT0090_A1_004</t>
  </si>
  <si>
    <t>Day 1 - alq</t>
  </si>
  <si>
    <t>CT0416_A2_002</t>
  </si>
  <si>
    <t>Axitinib + avelumab</t>
  </si>
  <si>
    <t>Participants received 10 mg/kg avelumab intravenously every 2 weeks along with 5 mg axitinib tablets orally twice daily, on day 1 of each treatment cycle (duration of each cycle=14 days) in treatment period (up to maximum of 240.1 weeks)</t>
  </si>
  <si>
    <t>Avelumab 10mg/kg iv every 2 week + axitinib 5mg tab orally twice daily</t>
  </si>
  <si>
    <t>CT0417</t>
  </si>
  <si>
    <t>NCT02499328</t>
  </si>
  <si>
    <t>CT0417_A1_001</t>
  </si>
  <si>
    <t>Experimental: durvalumab</t>
  </si>
  <si>
    <t>All subjects received durvalumab</t>
  </si>
  <si>
    <t>Durvalumab: 1.5g q4w
durvalumab: 20 mg/kg</t>
  </si>
  <si>
    <t>Advanced Solid Tumors &amp; Metastatic Squamous Cell Carcinoma Of The Head And Neck</t>
  </si>
  <si>
    <t>• Male and female patients must be at least 18 years of age
• Has an Eastern Cooperative Oncology Group (ECOG) PS score of 0 or 1
• Has measurable disease, defined as at least 1 lesion that can be accurately measured in at least 1 dimension (longest diameter to be recorded) with a minimum size of 10 mm by computerised tomography (CT) scan, except lymph nodes which must have minimum short axis size of 15 mm (CT scan slice thickness no greater than 5 mm in both cases). Indicator lesions must not have been previously treated with surgery, radiation therapy, or radiofrequency ablation unless there is documented progression after therapy
• Has undergone &lt;=3 previous regimens (depending on treatment arm) of cytoreductive therapies including, but not limited to, platinum-based compounds, taxanes, or 5-fluorouracil. for B7 &amp; B8, no prior systemic treatments should have been received for RM SCCHN
• Adequate organ and marrow function
• Female subjects of childbearing potential and male subjects with partners of childbearing potential should ensure use of a highly effective method of birth control as defined in study protocol
• Additional inclusion for part A: Has a histological confirmation of a solid malignancy (other than HCC) that is refractory to standard therapy or for which no standard of care regimen currently exists
• Addition inclusion for Part A (A6) Has a histological confirmation of castrate-resistant prostate cancer
• Additional inclusion for Part B:Has histologically and/or cytologically confirmed SCCHN that is RM and not amendable to curative therapy by surgery or radiation
• Squamous cell carcinoma of the head and neck originating from the following sites is eligible: oral cavity, oropharynx, larynx, or hypopharynx. Has at least 1
• SCCHN tumour lesion (TL) amenable to biopsy and must have failed, refused, or has been found to be ineligible for least 1 prior platinum-based chemotherapy for RM-SCCHN Additional inclusion criteria for Arms B1 &amp; B2: must have had prior exposure to anti PDL-1 antibody
• Arms B1-B6: Has undergone 1-3 previous regimens of cytoreductive chemo-therapies Arm B7 &amp; B8: with no prior exposure to anti-PD-(L)1 therapies and have received no prior systemic treatment for RM SCCHN</t>
  </si>
  <si>
    <t>Validated bridging immunoassay
(Source: https://classic.clinicaltrials.gov/ProvidedDocs/28/NCT02499328/Prot_000.pdf)</t>
  </si>
  <si>
    <t>1. Part A: Danvatirsen With Durvalumab MTDs (Maximum Tolerated Dose) or Recommended Doses for Dose-expansion [ Time Frame: 35 days ]
2. Part A: AZD5069 With Durvalumab MTDs (Maximum Tolerated Dose) or Recommended Doses for Dose-expansion [ Time Frame: 35 days ]
3. Part A: Safety and Tolerability in Terms of Adverse Events [ Time Frame: At every treatment and follow up visit until disease progression, an average of 1 year. ]
4. Part B: ORR (Objective Response Rate) in Patients With IL/2L RM-SCCHN. [ Time Frame: Assessed at every even-numbered cycles with RECIST until disease progression, up to 12 months. ]</t>
  </si>
  <si>
    <t>CT0418</t>
  </si>
  <si>
    <t>NCT02501629</t>
  </si>
  <si>
    <t>CT0418_A1_001</t>
  </si>
  <si>
    <t>Comperator: placebo</t>
  </si>
  <si>
    <t>Matching placebo was administered by subcutaneous injection (sc) 1.0 ml every 4 weeks for a total of six doses</t>
  </si>
  <si>
    <t>Asthma
Elevated Blood Eosinophils
Oral Corticosteroid Dependence</t>
  </si>
  <si>
    <t>• The patient is male or female, 12 years of age and older, with a previous diagnosis of asthma
• Written informed consent is obtained
• The patient requires daily maintenance dose of prednisone or equivalent for asthma of between 5 and 40 mg during the 3 months prior to screening
• The patient has a documented elevated blood eosinophils at screening or during the previous 12 months
• The patient has required high dose ICS plus another asthma controller for at least 6 months prior to screening
• The patient has FEV1 reversibility to inhaled SABA or historical reversibility within the previous 24 months</t>
  </si>
  <si>
    <t>1. Number of Participants With Reduction In Daily Oral Corticosteroid (OCS) Dose During Weeks 20-24 As Compared to the Optimized Dose At Baseline [ Time Frame: Baseline (Day 1), Weeks 20-24 ]</t>
  </si>
  <si>
    <t>CT0418_A2_001</t>
  </si>
  <si>
    <t>Reslizumab was administered by subcutaneous injection (sc) in a dosage of 110 mg (1.0 ml) every 4 weeks for a total of six doses</t>
  </si>
  <si>
    <t>Reslizumab 110 mg sc every 4 week</t>
  </si>
  <si>
    <t>Drug hypersensitivity: 1.14</t>
  </si>
  <si>
    <t>CT0096_A1_001</t>
  </si>
  <si>
    <t>CT0118_A1_001</t>
  </si>
  <si>
    <t>CT0123_A1_001</t>
  </si>
  <si>
    <t>CT0123_A2_001</t>
  </si>
  <si>
    <t>CT0419_A1_002</t>
  </si>
  <si>
    <t>Participants positive for Treatment Emergent ADA (Post-baseline)</t>
  </si>
  <si>
    <t>CT0419_A2_002</t>
  </si>
  <si>
    <t>Ranibizumab implant:prefilled with approximately 20 ul of 40-mg/ml, approximately 0.8 mg dose</t>
  </si>
  <si>
    <t>CT0419_A3_002</t>
  </si>
  <si>
    <t>Ranibizumab implant: prefilled with approximately 20 ul of 100-mg/ml, approximately 2 mg dose</t>
  </si>
  <si>
    <t>CT0419_A4_002</t>
  </si>
  <si>
    <t>Active comparator: intravitreal injection with ranibizumab 0.5mg</t>
  </si>
  <si>
    <t>Participants received ranibizumab 0.5 mg monthly itv injections of 10 mg/ml formulation at day 1 and every month thereafter</t>
  </si>
  <si>
    <t>Ranibizumab: 0.5 mg monthly itv injections of 10 mg/ml</t>
  </si>
  <si>
    <t>CT0420</t>
  </si>
  <si>
    <t>NCT02513550</t>
  </si>
  <si>
    <t>CT0420_A1_001</t>
  </si>
  <si>
    <t>Double-blind period</t>
  </si>
  <si>
    <t>160 mg ixekizumab given as 2 sq injections at baseline and then 80 mg ixekizumab given as 1 sq injection q4w to week 52. placebo administered sq, q2w to maintain blind</t>
  </si>
  <si>
    <t>•Adults with age 18 Years and older
•Present with chronic plaque psoriasis for at least 6 months prior to enrollment
•At least 10% BSA of psoriasis at screening and at enrollment
•sPGA score of at least 3 and PASI score of at least 12 at screening and at enrollment
•Candidates for phototherapy and/or systemic therapy
•Participant must agree to use reliable method of birth control during the study; women must continue using birth control for at least 12 weeks after stopping treatment</t>
  </si>
  <si>
    <t>Drug hypersensitivity: 0.32
Injection site erythema: 1.29
Injection site pain: 1.29
Injection site pruritus: 0.32
Injection site reaction: 5.81
Injection site swelling: 0.65</t>
  </si>
  <si>
    <t>1. Percentage of Participants Achieving Static Physician Global Assessment (sPGA) of (0,1) [ Time Frame: Week 52 ]
2. Percentage of Participants Achieving 75% Improvement in Psoriasis Area and Severity Index (PASI 75) [ Time Frame: Week 52 ]</t>
  </si>
  <si>
    <t>CT0420_A2_001</t>
  </si>
  <si>
    <t>Experimental: 80mg ixekizumab q4w/q2w</t>
  </si>
  <si>
    <t>160 mg ixekizumab given as 2 sq injections at baseline and then 80 mg ixekizumab given as one sq injection q4w with step-up dosing to q2w as needed (q4w/q2w step-up) to week 52. placebo administered sq, q2w to maintain blind</t>
  </si>
  <si>
    <t>160mg loading dose
80mg q4w with step-up dosing to q2w as needed</t>
  </si>
  <si>
    <t>Drug hypersensitivity: 0
Injection site erythema: 0.98
Injection site pain: 1.96
Injection site pruritus: 0
Injection site reaction: 1.63
Injection site swelling: 0</t>
  </si>
  <si>
    <t>CT0420_A3_001</t>
  </si>
  <si>
    <t>160 mg ixekizumab given as 2 sq injections at baseline and then 80 mg ixekizumab given as 1 sq injection q2w to week 52. placebo administered sq, q2w to maintain blind</t>
  </si>
  <si>
    <t>Drug hypersensitivity: 0
Injection site erythema: 2.96
Injection site pain: 1.31
Injection site pruritus: 0.66
Injection site reaction: 8.05
Injection site swelling: 1.15</t>
  </si>
  <si>
    <t>CT0421</t>
  </si>
  <si>
    <t>NCT02514551</t>
  </si>
  <si>
    <t>CT0421_A1_001</t>
  </si>
  <si>
    <t>Experimental: 12mg/kg ramucirumab + 80 mg/m^2 paclitaxel</t>
  </si>
  <si>
    <t>12 milligram per kilogram (mg/kg) ramucirumab administered intravenously (iv) on day 1 and day 15 (28 day cycles) in combination with 80 milligram per square meter (mg/m2) paclitaxel administered iv on day 1, day 8 and day 15</t>
  </si>
  <si>
    <t>Ramucirumab 12 mg/kg on day 1 and day 15 (28 day cycles)
paclitaxel 8mg/m2 on day 1, day 8 and day 15</t>
  </si>
  <si>
    <t>The participant has a diagnosis of gastric or GEJ adenocarcinoma
The participant has disease progression during or within 4 months after last dose of first-line chemotherapy or during or within 6 months after the last dose of neoadjuvant or adjuvant therapy
The participant received combination chemotherapy, which must include a platinum and/or a fluoropyrimidine and must not include a taxane or antiangiogenic agent
The disease is evaluable by imaging per Response Evaluation Criteria in Solid Tumors 1.1
The participant has an Eastern Cooperative Oncology Group performance status of 0 or 1
The participant has adequate organ function:
--Total bilirubin &lt;/=1.5 × the upper limit of normal (ULN) and alanine aminotransferase (ALT) and aspartate aminotransferase (AST) &lt;/=3 × ULN. If the liver has tumor involvement, AST and ALT &lt;5 × ULN
--Serum creatinine &lt;/=1.5 × ULN or calculated creatinine clearance &gt;/=50 milliliters/minute
--Urinary protein is &lt;2+
--Absolute neutrophil count &gt;/=1.5 × 10^9/liter (L), platelets &gt;/=100 × 10^9/L, and hemoglobin &gt;/=9 grams/deciliter (5.58 millimoles/L)
--International normalized ratio &lt;/=1.5 × ULN and partial thromboplastin time &lt;/=5 seconds above ULN
The participant has an estimated life expectancy of minimum 12 weeks
The participant has resolution to Grade 1 or less by Common Terminology Criteria for Adverse Events Version 4.0, of all clinically significant toxic effects of previous therapy
The participant, if male, is sterile or agrees to use a reliable method of birth control
The participant, if female, is surgically sterile, is postmenopausal, or agrees to use a highly effective method of birth control
The participant, if female and of child-bearing potential, must have a negative pregnancy test</t>
  </si>
  <si>
    <t>1) Progression Free Survival (PFS) in Ramucirumab 12mg/kg Arm I4T-MC-JVCZ [ Time Frame: Randomization to Objective Progressive Disease or Death (Up To 21 Months) ]</t>
  </si>
  <si>
    <t>CT0421_A2_001</t>
  </si>
  <si>
    <t>Experimental: 8mg/kg ramucirumab + 80 mg/m^2 paclitaxel</t>
  </si>
  <si>
    <t>8 mg/kg ramucirumab administered iv on day 1 and day 15 (28 day cycles) in combination with 80 mg/m2 paclitaxel administered iv on day 1, day 8 and day 15</t>
  </si>
  <si>
    <t>Ramucirumab 8 mg/kg on day 1 and day 15 (28 day cycles)
paclitaxel 8mg/m2 on day 1, day 8 and day 15</t>
  </si>
  <si>
    <t>CT0422</t>
  </si>
  <si>
    <t>NCT02514772</t>
  </si>
  <si>
    <t>CT0422_A1_001</t>
  </si>
  <si>
    <t>Experimental: gp2013 - proposed biosimilar rituximab</t>
  </si>
  <si>
    <t>10 mg/ml in 500 mg (50 ml) single-use vials. for i.v. administration, two 500 mg vials (1000 mg of active molecule) of concentrate are diluted in 0.9% nacl solution and infused i.v.
gp2013 - a proposed biosimilar rituximab</t>
  </si>
  <si>
    <t>Gp2013 10 mg/ml in 500 mg (50 ml) single-use vials. for i.v. administration, two 500 mg vials (1000 mg of active molecule) of concentrate are diluted in 0.9% nacl solution and infused i.v</t>
  </si>
  <si>
    <t>Ages Eligible for Study: 18 Years and older (Adult, Older Adult)
Sexes Eligible for Study: All
Accepts Healthy Volunteers: No
Criteria
Inclusion Criteria:
Diagnosis of rheumatoid arthritis (RA) according to ACR 2010 criteria
Completed one full treatment course with either Rituxan or RITUXAN
Eligible for a further treatment course with Rituxan or RITUXAN- Currently treated with methotrexate</t>
  </si>
  <si>
    <t>Hypersensitivity: 9.4</t>
  </si>
  <si>
    <t>1. Number of Patients Experiencing Anaphylactic Reactions [ Time Frame: Within 24 hours of each study drug infusion: on Day 1 and Day 14
2. Number of Patients Experiencing Hypersensitivity Reactions [ Time Frame: 24 weeks study duration
3. Immunogenicity [ Time Frame: 24 weeks study duration
4. Number of Patients Experiencing Potential Infusion-Related Reactions</t>
  </si>
  <si>
    <t>CT0422_A2_001</t>
  </si>
  <si>
    <t>Active comparator: originator rituximab - rituxan or rituxan</t>
  </si>
  <si>
    <t>10 mg/ml in 500 mg (50 ml) single-use vials. for i.v. administration two 500 mg vials (1000 mg of active molecule) of concentrate are diluted in 0.9% nacl solution and infused i.v.
originator rituximab - rituxan ® or rituxan ® dependent on region of participation (usa patients receive rituxan; eu patients receive rituxan</t>
  </si>
  <si>
    <t>Rituximab 10 mg/ml in 500 mg (50 ml) single-use vials. for i.v. administration two 500 mg vials (1000 mg of active molecule) of concentrate are diluted in 0.9% nacl solution and infused i.v</t>
  </si>
  <si>
    <t>CT0123_A3_001</t>
  </si>
  <si>
    <t>CT0126_A1_001</t>
  </si>
  <si>
    <t>Treatment period(day 1)</t>
  </si>
  <si>
    <t>Participants received 3 cycles (21 days per each cycle) of ofatumumab combined with salvage chemotherapy. ofatumumab (1000 milligrams [mg]) was intravenously (iv) infused on day 1 (or up to 3 days prior to day 1) and day 8 (+/-2 days) of cycle 1 of the salvage chemotherapy, and then on day 1 only of cycles 2 and 3. the dhap (dexamethasone, cytarabine, cisplatin) regimen (salvage chemotherapy) contained: dexamethasone (40 mg/day) administered orally or iv on days 1, 2, 3, or 4 of each cycle; cisplatin (100 mg/square meter [m^2]/day) as an iv continuous infusion on day 1 of each cycle; and cytarabine 2 gram (g)/m^2 over 3 hours (hr) every 12 hr (2 doses) for each infusion on day 2 of each cycle</t>
  </si>
  <si>
    <t>Ofatumumab 1000mg iv qw
dexamethasone 40 mg/day oral/iv
cisplatin 100 mg/m2/day iv
cytarabine 2 g/m2</t>
  </si>
  <si>
    <t>Dexamethasone, Cytarabine, Cisplatin</t>
  </si>
  <si>
    <t>CT0423_A1_002</t>
  </si>
  <si>
    <t>Treatment-emergent ADA positive (ADA Incidence) (boosted + induced)</t>
  </si>
  <si>
    <t>CT0423_A2_002</t>
  </si>
  <si>
    <t>CT0126_A2_001</t>
  </si>
  <si>
    <t>Participants received 3 cycles (21 days per each cycle) of ofatumumab combined with salvage chemotherapy. ofatumumab (1000 mg) was iv infused on day 1 (or up to 3 days prior to day 1) and day 8 (+/-2 days) of cycle 1 of the salvage chemotherapy, and then on day 1 only of cycles 2 and 3. the ice (ifosfamide, carboplatin, etoposide) regimen (salvage chemotherapy) contained: etoposide (100 mg/m^2/day) administered iv on days 1, 2, and 3 of each cycle; carboplatin (up to 800 mg) on day 2 of each cycle; and ifosfamide plus mesna, both at 5 g/m^2/day as an iv continuous infusion on day 2 of each cycle</t>
  </si>
  <si>
    <t>Ofatumumab 1000mg iv
etoposide 100 mg/m2/day iv
carboplatin up to 800 mg
ifosfamide+mesna, 5 g/m2/day iv</t>
  </si>
  <si>
    <t>Fosfamide, Carboplatin, Etoposide</t>
  </si>
  <si>
    <t>CT0423_A1_004</t>
  </si>
  <si>
    <t>CT0127_A1_002</t>
  </si>
  <si>
    <t>CT0128_A1_001</t>
  </si>
  <si>
    <t>CT0131_A1_001</t>
  </si>
  <si>
    <t>CT0200_A2_001</t>
  </si>
  <si>
    <t>Experimental: obinutuzumab + chemotherapy</t>
  </si>
  <si>
    <t>Treatment period (cycle 4 day 1)</t>
  </si>
  <si>
    <t>CT0235_A1_001</t>
  </si>
  <si>
    <t>Treatment phase(cycle 1 day 1)</t>
  </si>
  <si>
    <t>CT0235_A2_001</t>
  </si>
  <si>
    <t>CT0257_A1_001</t>
  </si>
  <si>
    <t>CT0257_A2_001</t>
  </si>
  <si>
    <t>CT0424_A1_002</t>
  </si>
  <si>
    <t>Experimental: cabiralizumab 2 mg/kg q2w</t>
  </si>
  <si>
    <t>Treatment period (post baseline)</t>
  </si>
  <si>
    <t>Phase 1a: participants received 2 mg/kg cabiralizumab administered intravenously (iv) once every 2 weeks (q2w) until disease progression, unacceptable toxicity, or other reason for treatment discontinuation</t>
  </si>
  <si>
    <t>Cabiralizumab 2mg/kg q2w iv</t>
  </si>
  <si>
    <t>CT0424_A2_002</t>
  </si>
  <si>
    <t>CT0424_A3_002</t>
  </si>
  <si>
    <t>Experimental: cabiralizumab 6 mg/kg q2w</t>
  </si>
  <si>
    <t>Phase 1a: participants received 6 mg/kg cabiralizumab iv q2w until disease progression, unacceptable toxicity, or other reason for treatment discontinuation</t>
  </si>
  <si>
    <t>Cabiralizumab 6 mg/kg q2w iv</t>
  </si>
  <si>
    <t>CT0424_A4_002</t>
  </si>
  <si>
    <t>Experimental: cabiralizumab 1 mg/kg + nivolumab 3 mg/kg q2w</t>
  </si>
  <si>
    <t>Phase 1a: participants received 1 mg/kg cabiralizumab iv and 3 mg/kg nivolumab iv q2w until disease progression, unacceptable toxicity, or other reason for treatment discontinuation</t>
  </si>
  <si>
    <t>Cabiralizumab 1 mg/kg iv
nivolumab 3 mg/kg q2w iv</t>
  </si>
  <si>
    <t>CT0424_A5_002</t>
  </si>
  <si>
    <t>Experimental: cabiralizumab 2 mg/kg + nivolumab 3 mg/kg q2w</t>
  </si>
  <si>
    <t>Phase 1a: participants received 2 mg/kg cabiralizumab iv and 3 mg/kg nivolumab iv q2w until disease progression, unacceptable toxicity, or other reason for treatment discontinuation</t>
  </si>
  <si>
    <t>Cabiralizumab 2 mg/kg iv
nivolumab 3 mg/kg q2w iv</t>
  </si>
  <si>
    <t>CT0424_A6_002</t>
  </si>
  <si>
    <t>CT0424_A7_002</t>
  </si>
  <si>
    <t>Experimental: cabiralizumab 6 mg/kg + nivolumab 3 mg/kg q2w</t>
  </si>
  <si>
    <t>Phase 1a: participants received 6 mg/kg cabiralizumab iv and 3 mg/kg nivolumab iv q2w until disease progression, unacceptable toxicity, or other reason for treatment discontinuation</t>
  </si>
  <si>
    <t>Cabiralizumab 6 mg/kg iv
nivolumab 3 mg/kg q2w iv</t>
  </si>
  <si>
    <t>CT0424_A8_002</t>
  </si>
  <si>
    <t>CT0257_A3_001</t>
  </si>
  <si>
    <t>CT0257_A1_002</t>
  </si>
  <si>
    <t>Treatment period (cycle 4, day 1)</t>
  </si>
  <si>
    <t>CT0257_A2_002</t>
  </si>
  <si>
    <t>CT0257_A3_002</t>
  </si>
  <si>
    <t>CT0257_A2_006</t>
  </si>
  <si>
    <t>CT0424_A4_004</t>
  </si>
  <si>
    <t>CT0424_A5_004</t>
  </si>
  <si>
    <t>CT0424_A6_004</t>
  </si>
  <si>
    <t>CT0424_A7_004</t>
  </si>
  <si>
    <t>CT0424_A8_004</t>
  </si>
  <si>
    <t>CT0290_A1_001</t>
  </si>
  <si>
    <t>CT0290_A2_001</t>
  </si>
  <si>
    <t>CT0425_A3_001</t>
  </si>
  <si>
    <t>Treatment period-(week 8)</t>
  </si>
  <si>
    <t>Tanezumab (rn624 or pf-04383119) 2.5 milligram (mg) injection administered subcutaneously (sc) once every 8 weeks, from baseline (day 1) up to week 48 and oral placebo tablets matched to naproxen, celecoxib or diclofenac extended release (er), twice daily, from baseline up to week 56</t>
  </si>
  <si>
    <t>2.5 mg injection administered subcutaneously (sc) once every 8 weeks, from baseline (day 1) up to week 48 and oral placebo tablets matched to naproxen, celecoxib or diclofenac extended release (er), twice daily, from baseline up to week 56</t>
  </si>
  <si>
    <t>CT0425_A1_002</t>
  </si>
  <si>
    <t>CT0425_A3_002</t>
  </si>
  <si>
    <t>Treatment period-(week 16)</t>
  </si>
  <si>
    <t>CT0425_A1_003</t>
  </si>
  <si>
    <t>CT0425_A3_003</t>
  </si>
  <si>
    <t>Treatment period-(week 32)</t>
  </si>
  <si>
    <t>CT0425_A1_004</t>
  </si>
  <si>
    <t>CT0425_A3_004</t>
  </si>
  <si>
    <t>Treatment period-(week 48)</t>
  </si>
  <si>
    <t>CT0425_A1_005</t>
  </si>
  <si>
    <t>CT0425_A3_005</t>
  </si>
  <si>
    <t>Treatment period-(week 56)</t>
  </si>
  <si>
    <t>CT0425_A1_006</t>
  </si>
  <si>
    <t>Hypersensitivity: 0.10</t>
  </si>
  <si>
    <t>CT0425_A3_006</t>
  </si>
  <si>
    <t>Treatment period-(week 64)</t>
  </si>
  <si>
    <t>CT0425_A1_007</t>
  </si>
  <si>
    <t>CT0425_A3_007</t>
  </si>
  <si>
    <t>Treatment period-(week 80)</t>
  </si>
  <si>
    <t>CT0425_A1_008</t>
  </si>
  <si>
    <t>CT0314_A1_002</t>
  </si>
  <si>
    <t>Treatment period(cycle 3 day 1)</t>
  </si>
  <si>
    <t>CT0314_A2_002</t>
  </si>
  <si>
    <t>CT0314_A1_003</t>
  </si>
  <si>
    <t>Treatment period(cycle 5 day 1)</t>
  </si>
  <si>
    <t>CT0314_A2_003</t>
  </si>
  <si>
    <t>CT0426_A5_001</t>
  </si>
  <si>
    <t>Placebo to tanezumab (week 16)</t>
  </si>
  <si>
    <t>CT0426_A6_001</t>
  </si>
  <si>
    <t>Safety evaluation: tanezumab 5 mg</t>
  </si>
  <si>
    <t>CT0426_A7_001</t>
  </si>
  <si>
    <t>Safety evaluation: tanezumab 10 mg</t>
  </si>
  <si>
    <t>CT0426_A3_002</t>
  </si>
  <si>
    <t>CT0426_A5_002</t>
  </si>
  <si>
    <t>CT0426_A6_002</t>
  </si>
  <si>
    <t>CT0426_A7_002</t>
  </si>
  <si>
    <t>CT0426_A3_003</t>
  </si>
  <si>
    <t>CT0426_A6_003</t>
  </si>
  <si>
    <t>CT0426_A7_003</t>
  </si>
  <si>
    <t>CT0426_A3_004</t>
  </si>
  <si>
    <t>CT0426_A6_005</t>
  </si>
  <si>
    <t>CT0426_A7_005</t>
  </si>
  <si>
    <t>CT0426_A3_006</t>
  </si>
  <si>
    <t>CT0426_A6_006</t>
  </si>
  <si>
    <t>CT0426_A7_006</t>
  </si>
  <si>
    <t>CT0426_A3_007</t>
  </si>
  <si>
    <t>CT0426_A6_007</t>
  </si>
  <si>
    <t>Treatment period-week 64</t>
  </si>
  <si>
    <t>CT0426_A7_007</t>
  </si>
  <si>
    <t>CT0426_A3_008</t>
  </si>
  <si>
    <t>CT0426_A6_008</t>
  </si>
  <si>
    <t>Treatment period-week 80</t>
  </si>
  <si>
    <t>Drug Hypersensitivity: 0.00
Hypersensitivity: 0.20</t>
  </si>
  <si>
    <t>CT0426_A7_008</t>
  </si>
  <si>
    <t>Drug Hypersensitivity: 0.0
Hypersensitivity: 0.00</t>
  </si>
  <si>
    <t>CT0426_A3_009</t>
  </si>
  <si>
    <t>Drug Hypersensitivity: 0.17
Hypersensitivity: 0.00</t>
  </si>
  <si>
    <t>CT0427</t>
  </si>
  <si>
    <t>NCT02528357</t>
  </si>
  <si>
    <t>CT0427_A1_001</t>
  </si>
  <si>
    <t>Anti-Gsk3174998 Antibodies</t>
  </si>
  <si>
    <t>Part 1: gsk3174998 0.003 mg/kg</t>
  </si>
  <si>
    <t>Treatment period (part1)</t>
  </si>
  <si>
    <t>Participants received intravenous (iv) dose of gsk3174998 0.003 milligram per kilogram (mg/kg) every 3 weeks (wks) in part 1</t>
  </si>
  <si>
    <t>Gsk3174998 0.003 mg/kg every 3 weeks</t>
  </si>
  <si>
    <t>Neoplasms</t>
  </si>
  <si>
    <t>Provide signed, written informed consent.
Male and female participants, age &gt;=18 years (at the time consent is obtained).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
In Parts 1A and 2A, a biopsy of the tumor tissue obtained at anytime from the initial diagnosis to study entry. Although a fresh biopsy obtained during screening is preferred, archival tumor specimen is acceptable if it is not feasible to obtain a fresh biopsy.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
Measurable disease as per RECIST v1.1
Palpable lesions that are not measurable by radiologic or photographic evaluations may not be utilized as the only measurable lesion.
Eastern Cooperative Oncology Group (ECOG) performance status (PS) 0-1.
Life expectancy of at least 12 weeks.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
QT duration corrected for heart rate by Fridericia's formula (QTcF) &lt;450 milliseconds (msec) or &lt;480 msec for participants with bundle branch block.
In France, a participant will be eligible for inclusion in this study only if either affiliated to or a beneficiary of a social security category.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These allowed methods of contraception are only effective when used consistently, correctly and in accordance with the product label. The investigator is responsible for ensuring that participants understand how to properly use these methods of contraception</t>
  </si>
  <si>
    <t>Hypersensitivity (Threshold 0%): 0</t>
  </si>
  <si>
    <t>1. Part 1: Number of Participants With Any Serious Adverse Event (SAE) and Non-serious Adverse Event (Non-SAE) [ Time Frame: Up to maximum 39 weeks ]
2. Part 2A: Number of Participants With Any SAE and Non-SAE [ Time Frame: Up to maximum 105 weeks ]
3. Part 2B: Number of Participants With Any SAE and Non-SAE [ Time Frame: Up to maximum 33 weeks ]
4. Part 1: Number of Participants With Dose Limiting Toxicities (DLTs) [ Time Frame: 28 days ]
5. Part 2A: Number of Participants With DLTs [ Time Frame: 28 days ]
6. Part 2B: Number of Participants With DLTs [ Time Frame: 28 days ]
7. Part 1: Number of Participants With Any Adverse Event Leading to Withdrawal (AELD) From the Study [ Time Frame: Up to maximum 39 weeks ]
8. Part 2A: Number of Participants With Any Adverse Event Leading to Withdrawal From the Study [ Time Frame: Up to maximum 105 weeks ]
9. Part 2B: Number of Participants With Any Adverse Event Leading to Withdrawal From the Study [ Time Frame: Up to maximum 33 weeks ]
10. Part 1: Number of Participants With Dose Reductions or Delay [ Time Frame: Up to maximum 39 weeks ]
11. Part 2A: Number of Participants With Dose Reductions or Delay [ Time Frame: Up to maximum 105 weeks ]
12. Part 2B: Number of Participants With Dose Reductions or Delay [ Time Frame: Up to maximum 33 weeks ]
13. Part 1: Number of Participants With Any Grade Change From Baseline in Hematology Parameters [ Time Frame: Baseline (Day 1) and up to maximum 39 weeks ]
14. Part 2A: Number of Participants With Any Grade Change From Baseline in Hematology Parameters [ Time Frame: Baseline (Day 1) and up to maximum 105 weeks ]
15. Part 2B: Number of Participants With Any Grade Change From Baseline in Hematology Parameters [ Time Frame: Baseline (Day 1) and up to maximum 33 weeks ]
16. Part 1: Number of Participants With Any Grade Change From Baseline in Liver Function Laboratory Parameters [ Time Frame: Baseline (Day 1) and up to maximum 39 weeks ]
17. Part 2A: Number of Participants With Any Grade Change From Baseline in Liver Function Laboratory Parameters [ Time Frame: Baseline (Day 1) and up to maximum 105 weeks ]
18. Part 2B: Number of Participants With Any Grade Change From Baseline in Liver Function Laboratory Parameters [ Time Frame: Baseline (Day 1) and up to maximum 33 weeks ]
19. Part 1: Number of Participants With Any Grade Change From Baseline in Systolic Blood Pressure (SBP) and Diastolic Blood Pressure (DBP) [ Time Frame: Baseline (Day 1) and up to maximum 39 weeks ]
20. Part 2A: Number of Participants With Any Grade Change From Baseline in SBP and DBP [ Time Frame: Baseline (Day 1) and up to maximum 105 weeks ]
21. Part 2B: Number of Participants With Any Grade Change From Baseline in SBP and DBP [ Time Frame: Baseline (Day 1) and up to maximum 33 weeks ]
22. Part 1: Number of Participants With Worst Case Change From Baseline in Heart Rate (HR) [ Time Frame: Baseline (Day 1) and up to maximum 39 weeks ]
23. Part 2A: Number of Participants With Worst Case Change From Baseline in HR [ Time Frame: Baseline (Day 1) and up to maximum 105 weeks ]
24. Part 2B: Number of Participants With Worst Case Change From Baseline in HR [ Time Frame: Baseline (Day 1) and up to maximum 33 weeks ]
25. Part 1: Number of Participants With Worst Case Change From Baseline in Body Temperature [ Time Frame: Baseline (Day 1) and up to maximum 39 weeks ]
26. Part 2A: Number of Participants With Worst Case Change From Baseline in Body Temperature [ Time Frame: Baseline (Day 1) and up to maximum 105 weeks ]
27. Part 2B: Number of Participants With Worst Case Change From Baseline in Body Temperature [ Time Frame: Baseline (Day 1) and up to maximum 33 weeks ]
28. Part 1: Number of Participants With Worst Case Post-Baseline Abnormal Clinically Significant Electrocardiogram (ECG) Findings [ Time Frame: Up to maximum 39 weeks ]
29. Part 2A: Number of Participants With Worst Case Post-Baseline Abnormal Clinically Significant ECG Findings [ Time Frame: Up to maximum 105 weeks ]
30. Part 2B: Number of Participants With Worst Case Post-Baseline Abnormal Clinically Significant ECG Findings [ Time Frame: Up to maximum 33 weeks ]</t>
  </si>
  <si>
    <t>CT0427_A2_001</t>
  </si>
  <si>
    <t>Part 1: gsk3174998 0.01 mg/kg</t>
  </si>
  <si>
    <t>Participants received iv dose of gsk3174998 0.01 mg/kg every 3 weeks (q3w) in part 1</t>
  </si>
  <si>
    <t>Gsk3174998 0.01 mg/kg every 3 weeks</t>
  </si>
  <si>
    <t>CT0427_A3_001</t>
  </si>
  <si>
    <t>Part 1: gsk3174998 0.03 mg/kg</t>
  </si>
  <si>
    <t>Participants received iv dose of gsk3174998 0.03 mg/kg q3w in part 1</t>
  </si>
  <si>
    <t>Gsk3174998 0.03 mg/kg</t>
  </si>
  <si>
    <t>CT0427_A4_001</t>
  </si>
  <si>
    <t>Part 1: gsk3174998 0.1 mg/kg</t>
  </si>
  <si>
    <t>Participants received iv dose of gsk3174998 0.1 mg/kg q3w in part 1</t>
  </si>
  <si>
    <t>Gsk3174998 0.1 mg/kg</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</si>
  <si>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</si>
  <si>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CT0427_A5_001</t>
  </si>
  <si>
    <t>Part 1: gsk3174998 0.3 mg/kg</t>
  </si>
  <si>
    <t>Participants received iv dose of gsk3174998 0.3 mg/kg q3w in part 1</t>
  </si>
  <si>
    <t>Gsk3174998 0.3 mg/kg</t>
  </si>
  <si>
    <t>CT0427_A6_001</t>
  </si>
  <si>
    <t>Part 1: gsk3174998 1.0 mg/kg</t>
  </si>
  <si>
    <t>Participants received iv dose of gsk3174998 1.0 mg/kg q3w in part 1</t>
  </si>
  <si>
    <t>Gsk3174998 1.0 mg/kg</t>
  </si>
  <si>
    <t>CT0427_A7_001</t>
  </si>
  <si>
    <t>Part 1: gsk3174998 3.0 mg/kg</t>
  </si>
  <si>
    <t>Participants received iv dose of gsk3174998 3.0 mg/kg q3w in part 1</t>
  </si>
  <si>
    <t>Gsk3174998 3.0 mg/kg</t>
  </si>
  <si>
    <t>CT0427_A8_001</t>
  </si>
  <si>
    <t>Part 1: gsk3174998 10.0 mg/kg</t>
  </si>
  <si>
    <t>Participants received iv dose of gsk3174998 10.0 mg/kg q3w in part 1</t>
  </si>
  <si>
    <t>Gsk3174998 10 mg/kg</t>
  </si>
  <si>
    <t>CT0427_A9_001</t>
  </si>
  <si>
    <t>Part 2a: gsk3174998 0.003 mg/kg + pembrolizumab 200 mg</t>
  </si>
  <si>
    <t>Treatment period (part2a)</t>
  </si>
  <si>
    <t>Participants received iv dose of gsk3174998 0.003 mg/kg + pembrolizumab 200 mg iv q3w in part 2a</t>
  </si>
  <si>
    <t>Gsk3174998 0.003 mg/kg
pembrolizumab 200 mg iv</t>
  </si>
  <si>
    <t>Gsk3174998</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</si>
  <si>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</si>
  <si>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CT0427_A10_001</t>
  </si>
  <si>
    <t>Part 2a: gsk3174998 0.01 mg/kg + pembrolizumab 200 mg</t>
  </si>
  <si>
    <t>Participants received iv dose of gsk3174998 0.01 mg/kg + pembrolizumab 200 mg iv q3w in part 2a</t>
  </si>
  <si>
    <t>Gsk3174998 0.01 mg/kg
pembrolizumab 200 mg iv</t>
  </si>
  <si>
    <t>CT0427_A11_001</t>
  </si>
  <si>
    <t>Part 2a: gsk3174998 0.03 mg/kg + pembrolizumab 200 mg</t>
  </si>
  <si>
    <t>Participants received iv dose of gsk3174998 0.03 mg/kg + pembrolizumab 200 mg iv q3w in part 2a</t>
  </si>
  <si>
    <t>Gsk3174998 0.03 mg/kg
pembrolizumab 200 mg iv</t>
  </si>
  <si>
    <t>CT0427_A12_001</t>
  </si>
  <si>
    <t>Part 2a: gsk3174998 0.1 mg/kg + pembrolizumab 200 mg</t>
  </si>
  <si>
    <t>Participants received iv dose of gsk3174998 0.1 mg/kg + pembrolizumab 200 mg iv q3w in part 2a</t>
  </si>
  <si>
    <t>Gsk3174998 0.1 mg/kg
pembrolizumab 200 mg iv</t>
  </si>
  <si>
    <t>CT0427_A13_001</t>
  </si>
  <si>
    <t>Part 2a: gsk3174998 0.3 mg/kg + pembrolizumab 200 mg</t>
  </si>
  <si>
    <t>Participants received iv dose of gsk3174998 0.3 mg/kg + pembrolizumab 200 mg iv q3w in part 2a</t>
  </si>
  <si>
    <t>Gsk3174998 0.3 mg/kg
pembrolizumab 200 mg iv</t>
  </si>
  <si>
    <t>CT0427_A14_001</t>
  </si>
  <si>
    <t>Part 2a: gsk3174998 1.0 mg/kg + pembrolizumab 200 mg</t>
  </si>
  <si>
    <t>Participants received iv dose of gsk3174998 1.0 mg/kg + pembrolizumab 200 mg iv q3w in part 2a</t>
  </si>
  <si>
    <t>Gsk3174998 1.0 mg/kg
pembrolizumab 200 mg iv</t>
  </si>
  <si>
    <t>Hypersensitivity (Threshold 0%): 8.33</t>
  </si>
  <si>
    <t>CT0427_A15_001</t>
  </si>
  <si>
    <t>Part 2a: gsk3174998 3.0 mg/kg + pembrolizumab 200 mg</t>
  </si>
  <si>
    <t>Participants received iv dose of gsk3174998 3.0 mg/kg + pembrolizumab 200 mg iv q3w in part 2a</t>
  </si>
  <si>
    <t>Gsk3174998 3.0 mg/kg
pembrolizumab 200 mg iv</t>
  </si>
  <si>
    <t>CT0427_A16_001</t>
  </si>
  <si>
    <t>Part 2a: gsk3174998 10.0 mg/kg + pembrolizumab 200 mg</t>
  </si>
  <si>
    <t>Participants received iv dose of gsk3174998 10.0 mg/kg + pembrolizumab 200 mg iv q3w in part 2a</t>
  </si>
  <si>
    <t>Gsk3174998 10 mg/kg
pembrolizumab 200 mg iv</t>
  </si>
  <si>
    <t>CT0427_A17_001</t>
  </si>
  <si>
    <t>Part 2b: melanoma cohort</t>
  </si>
  <si>
    <t>Treatment period (part2b)</t>
  </si>
  <si>
    <t>Participants with soft tissue sarcoma were included in this cohort and received iv dose of gsk3174998 0.3 mg/kg + pembrolizumab 200 mg iv q3w in part 2b</t>
  </si>
  <si>
    <t>CT0427_A18_001</t>
  </si>
  <si>
    <t>Part 2b: soft tissue sarcoma cohort</t>
  </si>
  <si>
    <t>Participants with non-small cell lung cancer (nsclc) were included in this cohort and received iv dose of gsk3174998 0.3 mg/kg + pembrolizumab 200 mg iv q3w in part 2b</t>
  </si>
  <si>
    <t>CT0427_A19_001</t>
  </si>
  <si>
    <t>Part 2b: nsclc cohort</t>
  </si>
  <si>
    <t>CT0427_A9_002</t>
  </si>
  <si>
    <t>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t>
  </si>
  <si>
    <t>CT0427_A10_002</t>
  </si>
  <si>
    <t>CT0427_A11_002</t>
  </si>
  <si>
    <t>CT0427_A12_002</t>
  </si>
  <si>
    <t>CT0427_A13_002</t>
  </si>
  <si>
    <t>CT0427_A14_002</t>
  </si>
  <si>
    <t>CT0427_A15_002</t>
  </si>
  <si>
    <t>CT0427_A16_002</t>
  </si>
  <si>
    <t>CT0428</t>
  </si>
  <si>
    <t>NCT02539225</t>
  </si>
  <si>
    <t>CT0428_A1_001</t>
  </si>
  <si>
    <t>Experimental: s-1 + oxaliplatin + ramucirumab/ramucirumab + paclitaxel</t>
  </si>
  <si>
    <t>Part a + b</t>
  </si>
  <si>
    <t>Part a: participants received 8 milligram per kilogram (mg/kg) ramucirumab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8 mg/kg ramucirumab by intravenous infusion on day 1 and day 15 of 28 days cycle in combination with 80 mg/m^2 paclitaxel on day 1, 8 and 15 by intravenous infusion until disease progression or any other discontinuation criteria is met</t>
  </si>
  <si>
    <t>Part a:
ramucirumab 8mg/kg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t>
  </si>
  <si>
    <t>Metastatic Gastric Adenocarcinoma
Gastroesophageal Junction Adenocarcinoma</t>
  </si>
  <si>
    <t>Oxaliplatin, S-1, Paclitaxel</t>
  </si>
  <si>
    <t>Have a histopathologically or cytologically confirmed diagnosis of metastatic gastric or GEJ adenocarcinoma. Participants with esophageal cancer are not eligible.
Have not received any prior first-line systemic therapy for gastric or GEJ adenocarcinoma (prior adjuvant or neoadjuvant therapy is permitted). Participants whose disease has progressed after &gt;24 weeks following the last dose of systemic treatment in the adjuvant/neoadjuvant setting are eligible
Have measurable or nonmeasurable but evaluable disease determined using guidelines in Response Evaluation Criteria in Solid Tumors, Version 1.1 (RECIST v.1.1)
Have a performance status of 0 or 1 on the Eastern Cooperative Oncology Group (ECOG) scale at baseline
Have adequate organ function
Have an estimated life expectancy of &gt;/=12 weeks in the judgment of the investigator
Eligible participants of reproductive potential (both sexes) must agree to use contraception (hormonal or barrier methods) during the study period and at least 6 months after the last dose of study treatment or longer if required per local regulations
Are willing to provide a blood sample for research purposes. Submission of a blood sample is mandatory for participation in this study unless restricted by local regulations or ethical review boards (ERBs); submission of a tumor tissue sample is optional</t>
  </si>
  <si>
    <t>Participant is considered as treatment emergent anti-drug antibody (TE ADA) positive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</si>
  <si>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1) Progression Free Survival (PFS) [ Time Frame: Randomization to Radiographic Documentation of Progression or Death Due to Any Cause (Up to 25 Months) ]</t>
  </si>
  <si>
    <t>CT0428_A2_001</t>
  </si>
  <si>
    <t>Placebo comparator: placebo + s-1 + oxaliplatin/ramucirumab + paclitaxel</t>
  </si>
  <si>
    <t>Part a: participants received placebo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
part b:participants received ramucirumab by intravenous infusion on day 1 and day 15 of 28 days cycle in combination with 80 mg/m^2 paclitaxel on day 1, 8 and 15 by intravenous infusion until disease progression or any other discontinuation criteria is met</t>
  </si>
  <si>
    <t>Part a:
placebo on day 1 and day 8 of 21 days cycle
s-1 80-120 mg/day on days 1 to14 po
oxaliplatin 100 mg/m2 iv on day 1 until disease progression
part b:
ramucirumab 8 mg/kg on day 1 and day 15 of 28 days cycle
paclitaxel 80 mg/m2 paclitaxel on day 1, 8 and 15 iv until disease progression or any other discontinuation criteria is met</t>
  </si>
  <si>
    <t>CT0318_A2_001</t>
  </si>
  <si>
    <t>CT0430_A1_002</t>
  </si>
  <si>
    <t>Treatment period- upto 42 months</t>
  </si>
  <si>
    <t>CT0431</t>
  </si>
  <si>
    <t>NCT02542293</t>
  </si>
  <si>
    <t>CT0431_A1_001</t>
  </si>
  <si>
    <t>Global cohort experimental: combination therapy: durvalumab (pd-l1 monoclonal antibody) + tremelimumab (monoclonal antibody directed against ctla-4)</t>
  </si>
  <si>
    <t>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t>
  </si>
  <si>
    <t>Durvalumab: 20 mg/kg iv infusion q4w until objective disease progression
tremelimumab: 1 mg/kg iv infusion q4w for 4 cycles</t>
  </si>
  <si>
    <t>Non Small Cell Lung Carcinoma Nsclc</t>
  </si>
  <si>
    <t>For inclusion in the study, patients should fulfill the following criteria:
Aged at least 18 years
Documented evidence of Stage IV NSCLC
No activating EGFR mutation or ALK rearrangement
No prior chemotherapy or any other systemic therapy for recurrent/metastatic NSCLC
World Health Organization (WHO) Performance Status of 0 or 1
No Prior exposure to Immune Mediated Therapy (IMT), including, but not limited to, other antiCTLA4, antiPD1, anti PDL1,or antiPDL2 antibodies, excluding therapeutic anticancer vaccines</t>
  </si>
  <si>
    <t>1. Overall Survival (OS); Global Cohort: Blood Tumor Mutational Burden (bTMB) &gt;=20 Mutations Per Megabase (Mut/Mb) Analysis Set [ Time Frame: From baseline (Day 1, Week 0) until death due to any cause, assessed up to the Global cohort DCO date (a maximum of approximately 44 months). ]
2. OS; China Cohort: China Programmed Cell Death Ligand 1 (PD-L1) Negative NSCLC Analysis Set [ Time Frame: From baseline (Day 1, Week 0) until death due to any cause, assessed up to the China cohort DCO date (a maximum of approximately 44 months). ]</t>
  </si>
  <si>
    <t>CT0431_A2_001</t>
  </si>
  <si>
    <t>China cohort experimental: combination therapy: durvalumab (pd-l1 monoclonal antibody) + tremelimumab (monoclonal antibody directed against ctla-4)</t>
  </si>
  <si>
    <t>CT0431_A1_002</t>
  </si>
  <si>
    <t>Treatment-emergent ADA positive (ADA Incidence): Treatment-emergent ADA is defined as the sum of treatment-induced ADA and treatment-boosted ADA</t>
  </si>
  <si>
    <t>Hypersensitivity (Serious adverse events): 0.24</t>
  </si>
  <si>
    <t>CT0431_A2_002</t>
  </si>
  <si>
    <t>Hypersensitivity (Serious adverse events): 0.00</t>
  </si>
  <si>
    <t>CT0431_A1_006</t>
  </si>
  <si>
    <t>CT0431_A2_006</t>
  </si>
  <si>
    <t>CT0431_A1_007</t>
  </si>
  <si>
    <t>CT0431_A2_007</t>
  </si>
  <si>
    <t>CT0318_A3_001</t>
  </si>
  <si>
    <t>CT0001_A1_001</t>
  </si>
  <si>
    <t>First (ft) period-baseline (week 0)</t>
  </si>
  <si>
    <t>Subjects entered the first treatment (ft) period, during which they received 12 weeks of treatment with open-label efalizumab (1.0 mg/kg given once weekly by
subcutaneous injection, with an initial conditioning dose of 0.7 mg/kg administered once at week 1)</t>
  </si>
  <si>
    <t>Efalizumab 0.7 mg/kg sc at week 1
efalizumab 1 mg/kg sc qw till week 12</t>
  </si>
  <si>
    <t>CT0025_A1_001</t>
  </si>
  <si>
    <t>Injection site reaction: 9.8</t>
  </si>
  <si>
    <t>CT0433</t>
  </si>
  <si>
    <t>NCT02545868</t>
  </si>
  <si>
    <t>CT0433_A1_002</t>
  </si>
  <si>
    <t>Active control: group b: vaccines (optional ocrelizumab in extension)</t>
  </si>
  <si>
    <t>Participants received immunizations (tt-containing adsorbed vaccine, 23-ppv, influenza vaccine, and repeated administration with klh) on day 1 until week 12 of the immunization study period. participants who completed the 12-week immunization study period had the option to receive two single infusions of ocr 300 mg, on day 84 and day 98, and subsequent single infusions (600 mg ocr) at intervals of 24 weeks</t>
  </si>
  <si>
    <t>Immunizations (tt-containing adsorbed vaccine, 23-ppv, influenza vaccine, and repeated administration with klh) on day 1 until week 12 of the immunization study period</t>
  </si>
  <si>
    <t>Vaccines: Tt, 23-Ppv, Influenza, Klh</t>
  </si>
  <si>
    <t>Adults aged 18 to 55 Years
Diagnosis of RMS in accordance with the revised McDonald criteria
Received at least one previous immunization against TT or tetanus and diphtheria (DT/Td) or tetanus, diphtheria, and acellular pertussis (DTaP/Tdap)
Expanded Disability Status Scale (EDSS) at Screening from 0 to 5.5 points, inclusive
For sexually active female participants of reproductive potential, use of reliable means of contraception</t>
  </si>
  <si>
    <t>Injection site reaction (Frequency Threshold 5%): 2.94
Injection site erythema (Frequency Threshold 5%): 2.94
Injection site pain (Frequency Threshold 5%): 0</t>
  </si>
  <si>
    <t>Percentage of Participants With Positive Response to TT Vaccine Measured 8 Weeks After TT Vaccine [ Time Frame: 8 weeks after TT vaccine ]</t>
  </si>
  <si>
    <t>CT0433_A2_002</t>
  </si>
  <si>
    <t>Experimental: group a1+a2: ocrelizumab + vaccines</t>
  </si>
  <si>
    <t>Participants received dual infusion of ocrelizumab (ocr) 300 milligrams (mg) on day 1 and then on day 15, and then participants further received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</si>
  <si>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Ocrelizumab 300 mg on day 1 and then on day 15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</si>
  <si>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Vaccines: Tt, 23-Ppv, 13-Pcv, Influenza, Klh</t>
  </si>
  <si>
    <t>CT0434</t>
  </si>
  <si>
    <t>NCT02558894</t>
  </si>
  <si>
    <t>CT0434_A1_001</t>
  </si>
  <si>
    <t>Experimental: tremelimumab+durvalumab</t>
  </si>
  <si>
    <t>Overall study: post-baseline</t>
  </si>
  <si>
    <t>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
for the combination therapy, tremelimumab was administered first; the durvalumab infusion was started approximately 1 hour after the end of the tremelimumab infusion</t>
  </si>
  <si>
    <t>Tremelimumab: 75 mg iv q4w for 16 weeks, from week 16, durvalumab: 1.5 g iv q4w upto 48 week
durvalumab: 1.5 g iv q4w upto 48 week</t>
  </si>
  <si>
    <t>Ages Eligible for Study: 18 Years and older (Adult, Older Adult)
Histologically or cytologically confirmed metastatic PDAC, no more than 1 prior chemotherapy regimen
Eastern Cooperative Oncology Group 0 or 1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t>
  </si>
  <si>
    <t>Samples will be measured for the presence of ADAs for Durvalumab and tremelimumab using validated assays
(Source: https://classic.clinicaltrials.gov/ProvidedDocs/94/NCT02558894/Prot_000.pdf)</t>
  </si>
  <si>
    <t>ADA incidence: ADA incidence (treatment-emergent ADA) was the sum of both treatment-induced (post-baseline ADA positive only) and treatment-boosted ADA positive patients as a proportion of the evaluable patient population</t>
  </si>
  <si>
    <t>Objective Response Rate (ORR) in All Patients Using Investigator Assessments According to Response Evaluation Criteria in Solid Tumors Version 1.1 (RECIST 1.1) [ Time Frame: From date of first infusion until confirmed disease progression or death (up to approximately 18 months for the data analysis cut-off) ]</t>
  </si>
  <si>
    <t>CT0434_A2_001</t>
  </si>
  <si>
    <t>Experimental: durvalumab monotherapy</t>
  </si>
  <si>
    <t>Patients in the durvalumab (durvalumab) monotherapy arm received 1.5 g durvalumab via iv infusion q4w over a 48-week treatment period (up to 13 doses)</t>
  </si>
  <si>
    <t>Durvalumab: 1.5 g iv q4w for 48 week treatment period up to 13 doses</t>
  </si>
  <si>
    <t>CT0434_A1_002</t>
  </si>
  <si>
    <t>Overall study: baseline</t>
  </si>
  <si>
    <t>CT0434_A2_002</t>
  </si>
  <si>
    <t>CT0434_A1_003</t>
  </si>
  <si>
    <t>CT0434_A1_004</t>
  </si>
  <si>
    <t>CT0435</t>
  </si>
  <si>
    <t>NCT02564198</t>
  </si>
  <si>
    <t>CT0435_A1_001</t>
  </si>
  <si>
    <t>Experimental: 8 mg/kg ramucirumab (part a)</t>
  </si>
  <si>
    <t>Participants received 8 milligram per kilogram [mg/kg] ramucirumab administered as an intravenous infusion every 2 weeks (q2w) with 3 doses per 42 day cycle</t>
  </si>
  <si>
    <t>Ramucirumab 8 mg/kg q2w for 42 days</t>
  </si>
  <si>
    <t>Pediatric Solid Tumor
Refractory Tumor
Recurrent Tumor
Cns Malignancies</t>
  </si>
  <si>
    <t>Part A: participants with recurrent or refractory non-CNS solid tumors
Part B: participants with recurrent or refractory CNS tumors
Measurable or evaluable disease
No other therapeutic options
Performance Status: Karnofsky &gt;=50% for participants &gt;16 years and Lansky &gt;=50 for participants &lt;=16 years</t>
  </si>
  <si>
    <t>Hypersensitivity: 0 (Frequency Threshold 5%)
Infusion related reaction: 12.5 (Frequency Threshold 5%)</t>
  </si>
  <si>
    <t>1) Part A: Number of Participants With Dose Limiting Toxicities (DLTs): Maximum Tolerated Dose of Ramucirumab [ Time Frame: Baseline to Study Completion (Up to 42 Months) ]
2) Population Pharmacokinetics (PK): Minimum Concentration (Cmin) of Ramucirumab [ Time Frame: Predose, Cycle 1 Day 1 (end of infusion (EOI), 1 hour after EOI) and Cycle 1 Day 43 (1 hour after EOI) ]
3) Number of Participants With Anti-Ramucirumab Antibodies [ Time Frame: Predose Cycle 1 Day 1 through Follow-Up (Up to 42 Months) ]</t>
  </si>
  <si>
    <t>CT0435_A2_001</t>
  </si>
  <si>
    <t>Experimental: 12 mg/kg ramucirumab (part a)</t>
  </si>
  <si>
    <t>Participants received 12 mg/kg ramucirumab as an intravenous injection q2w with 3 doses per cycle</t>
  </si>
  <si>
    <t>Ramucirumab 12 mg/kg q2w for 42 days</t>
  </si>
  <si>
    <t>Hypersensitivity: 13.33 (Frequency Threshold 5%)
Infusion related reaction: 0 (Frequency Threshold 5%)</t>
  </si>
  <si>
    <t>CT0435_A3_001</t>
  </si>
  <si>
    <t>Experimental: 12 mg/kg ramucirumab (part b)</t>
  </si>
  <si>
    <t>Hypersensitivity: 0 (Frequency Threshold 5%)
Infusion related reaction: 0 (Frequency Threshold 5%)</t>
  </si>
  <si>
    <t>CT0025_A2_001</t>
  </si>
  <si>
    <t>CT0025_A3_001</t>
  </si>
  <si>
    <t>Injection site reaction: 5.0</t>
  </si>
  <si>
    <t>CT0436_A1_002</t>
  </si>
  <si>
    <t>Treatment-emergent ADA (induced and boosted):Induced an ADA positive response in the assay post first dose, when baseline results were negative or missing. Treatment-boosted ADA: an ADA positive response in the assay post first dose that was greater-than or equal to 4-fold over baseline titer levels, when baseline results were positive.</t>
  </si>
  <si>
    <t>CT0436_A2_002</t>
  </si>
  <si>
    <t>Experimental: dupilumab</t>
  </si>
  <si>
    <t>Dupilumab, 2 subcutaneous injections on day 1 as a loading dose for a total of 600 mg, followed by a single 300 mg injection q2w from week 2 to week 14, added to stable ics/laba therapy. salbutamol/albuterol or levosalbutamol/levalbuterol was given as reliever medication</t>
  </si>
  <si>
    <t>2 sc injections of dupilumab 300 mg on day 1 as a loading dose for a total of 600 mg
dupilumab 300 mg q2w from week 2 to 14</t>
  </si>
  <si>
    <t>CT0437</t>
  </si>
  <si>
    <t>NCT02573467</t>
  </si>
  <si>
    <t>CT0437_A1_001</t>
  </si>
  <si>
    <t>Experimental: bezlotoxumab 10 mg/kg</t>
  </si>
  <si>
    <t>Double-blind treatment epoch period</t>
  </si>
  <si>
    <t>Participants received bym338 10 mg/kg administered via intravenous infusion every 4 weeks for up to a maximum of 8 months after which they entered a 6-month, treatment-free follow-up period</t>
  </si>
  <si>
    <t>Bezlotoxumab 10mg/kg iv q4w</t>
  </si>
  <si>
    <t>Sporadic Inclusion Body Myositis</t>
  </si>
  <si>
    <t>• 36 Years and older
• Patients who completed the core study
• Written informed consent must be obtained before any extension study assessment is performed
• Able to communicate well with the investigator
• Willing to participate for the entire duration of the extension study with commitment to follow study requirements and procedures</t>
  </si>
  <si>
    <t>1. Number of Participants With Adverse Events (AEs), Serious Adverse Events (SAEs) and Deaths. [ Time Frame: to end of study (up to 14 months, including the 6-month treatment-free follow-up period) ]
2. Change From Core Study Baseline in 6 Minute Walking Distance Test (6MWD) [ Time Frame: Core study baseline, weeks 52, 78, 104, and &gt;=117 ]</t>
  </si>
  <si>
    <t>CT0437_A2_001</t>
  </si>
  <si>
    <t>Experimental: bezlotoxumab 3 mg/kg</t>
  </si>
  <si>
    <t>Participants received bym338 3 mg/kg administered via intravenous infusion every 4 weeks for up to a maximum of 8 months after which they entered a 6-month, treatment-free follow-up period</t>
  </si>
  <si>
    <t>Bezlotoxumab 3 mg/kg iv q4w</t>
  </si>
  <si>
    <t>CT0437_A3_001</t>
  </si>
  <si>
    <t>Experimental: bezlotoxumab 1 mg/kg</t>
  </si>
  <si>
    <t>Participants received bym338 1 mg/kg administered via intravenous infusion every 4 weeks for up to a maximum of 8 months after which they entered a 6-month, treatment-free follow-up period</t>
  </si>
  <si>
    <t>Bezlotoxumab 1 mg/kg iv q4w</t>
  </si>
  <si>
    <t>CT0437_A4_001</t>
  </si>
  <si>
    <t>Participants received placebo administered via intravenous infusion every 4 weeks</t>
  </si>
  <si>
    <t>Placebo q4w</t>
  </si>
  <si>
    <t>CT0438</t>
  </si>
  <si>
    <t>NCT02576574</t>
  </si>
  <si>
    <t>CT0438_A1_001</t>
  </si>
  <si>
    <t>Experimental: avelumab biweekly</t>
  </si>
  <si>
    <t>Participants received avelumab at a dose of 10 milligrams per kilogram (mg/kg) as a 1-hour (-10/+20 minutes) intravenous (iv) infusion once every 2 weeks until disease progression or unacceptable toxicities</t>
  </si>
  <si>
    <t>Avelumab 10 mg/kg as a 1-hour (-10/+20 minutes) iv infusion q2w</t>
  </si>
  <si>
    <t>First Line Non Small Cell Lung Cancer</t>
  </si>
  <si>
    <t>Male or female subjects aged greater than or equal to (&gt;=) 18 years
With Eastern Cooperative Oncology Group Performance Status (ECOG PS) of 0 to 1 at trial entry
At least 1 measurable tumor lesion
With histologically confirmed metastatic or recurrent (Stage IV) non-small cell lung cancer (NSCLC)
With availability of a recently-obtained, formalin-fixed, paraffin-embedded (FFPE) tissue sample containing tumor (biopsy from a non-irradiated area preferably within 6 months) or a minimum number of 10 (preferably 25) unstained tumor slides cut within 1 week, and suitable for PD-L1 expression assessment
Subjects must not have received any treatment for systemic lung cancer, and have an estimated life expectancy of more than 12 weeks
Other protocol defined criteria could apply</t>
  </si>
  <si>
    <t>Serum samples were analyzed by a validated electrochemiluminesce immunoassay to detect the presence of antidrug antibodies (ADA). Samples that screened positive were subsequently tested in a confirmatory assay were tested for neutralizing antibodies (nAb). Number of participants with ADA or nAb positive results for Avelumab were reported</t>
  </si>
  <si>
    <t>Progression Free Survival (PFS) According to Response Evaluation Criteria in Solid Tumors Version 1.1 (RECIST v 1.1) Assessed by Independent Review Committee (IRC) in High Programmed Death Ligand 1 (PD-L1) + Full Analysis Set (FAS) [ Time Frame: Time from date of randomization up to data cutoff (assessed up to approximately 71.5 months) ]
Progression Free Survival (PFS) According to Response Evaluation Criteria in Solid Tumors Version 1.1 (RECIST v 1.1) Assessed by Independent Review Committee (IRC) in High Programmed Death Ligand 1 (PD-L1) + Modified Full Analysis Set (mFAS) [ Time Frame: Time from date of randomization up to data cutoff (assessed up to approximately 71.5 months) ]
Overall Survival (OS) in High Programmed Death Ligand 1 (PD-L1) + Full Analysis Set (FAS) [ Time Frame: Time from date of randomization up to data cutoff (assessed up to approximately 71.5 months) ]
Overall Survival (OS) in High Programmed Death Ligand 1 (PD-L1)+ Modified Full Analysis Set (mFAS) [ Time Frame: Time from date of randomization up to data cutoff (assessed up to approximately 71.5 months) ]</t>
  </si>
  <si>
    <t>CT0438_A2_001</t>
  </si>
  <si>
    <t>Experimental: avelumab weekly</t>
  </si>
  <si>
    <t>Participants received avelumab at a dose of 10 mg/kg as a 1-hour (-10/+20 minutes) iv infusion every week for 12 consecutive weeks, followed by avelumab at a dose of 10 mg/kg once every 2 weeks until disease progression or unacceptable toxicities</t>
  </si>
  <si>
    <t>Avelumab 10 mg/kg as a 1-hour (-10/+20 minutes) iv infusion every week for 12 consecutive weeks,
followed by avelumab: 10 mg/kg q2w</t>
  </si>
  <si>
    <t>Hypersensitivity: 0.94</t>
  </si>
  <si>
    <t>CT0439</t>
  </si>
  <si>
    <t>NCT02580058</t>
  </si>
  <si>
    <t>CT0439_A1_001</t>
  </si>
  <si>
    <t>Avelumab 10 milligram (mg)/kilogram (kg) given as a 1-hour intravenous (iv) infusion every 2 weeks (q2w) in 4-week cycles</t>
  </si>
  <si>
    <t>Avelumab: 10 mg/kg as a 1-h iv q2w in 4-week cycles</t>
  </si>
  <si>
    <t>Ovarian Cancer</t>
  </si>
  <si>
    <t>• Patients aged 18 years and older
• Histologically confirmed epithelial ovarian, fallopian tube, or peritoneal cancer, including malignant mixed Mullerian tumors with high grade serious component
• Platinum resistant/refractory disease, defined as disease progression within 180 days following the last administered dose of platinum therapy (resistant), or lack of response or disease progression while receiving the most recent platinum based therapy (refractory), respectively
• Received up to 3 lines of systemic anticancer therapy for platinum sensitive disease, most recently platinum containing, and no prior systemic therapy for platinum resistant disease
• Measurable disease by investigator assessment with at least 1 unidimensional measurable lesion by RECIST v.1.1 that has not previously been irradiated
• Active autoimmune disease that might deteriorate when receiving an immunostimulatory agents. Patients with diabetes type I, vitiligo, psoriasis, hypo or hyperthyroid disease not requiring immunosuppressive treatment are eligible
Mandatory tumor biopsy must be performed prior to enrollment for all patients (unless there is a documented clinical contraindication). In addition, availability of archived FFPE tumor tissue should be confirmed. If a patient underwent tumor tissue collection within 3 months prior to enrollment with no intervening treatment, and the sample is provided, then a new de novo tumor biopsy is not required</t>
  </si>
  <si>
    <t>Treatment Emergent (induced + boosted). Treatment-induced ADA was defined as participant who was ADA-negative at baseline and has at least one positive post-baseline ADA result; or if participant did not have a baseline sample, the participant had at least one positive past-baseline ADA result. Treatment-boosted ADA was defined as a positive ADA result at baseline and the titer &gt;= 8×baseline titer at least once after treatment with avelumab.</t>
  </si>
  <si>
    <t>Hypersensitivity (Serious adverse event): 0</t>
  </si>
  <si>
    <t>1. Overall Survival (OS) [ Time Frame: From randomization until the date of first documented progression or date of deaths from any cause, whichever came first, assessed up to 30 months (based on cutoff date: 19 September 2018) ]
2. Progression Free Survival (PFS) Based on Blinded Independent Central Review (BICR) According to Response Evaluation Criteria in Solid Tumors (RECIST) Version 1.1 [ Time Frame: From randomization to date of first documentation of PD or death due to any cause whichever was first (up to 30 months); based on cutoff date: 19 September 2018]</t>
  </si>
  <si>
    <t>CT0439_A2_001</t>
  </si>
  <si>
    <t>Avelumab + pld</t>
  </si>
  <si>
    <t>Avelumab 10 mg/kg given as a 1-hour iv q2w in 4-week cycles + pegylated liposomal doxorubicin (pld) 40 mg/square meter given as a 1-hour iv infusion every 4 weeks (q4w) in 4-week cycles</t>
  </si>
  <si>
    <t>Avelumab: 10 mg/kg given as a 1-h iv q2w in 4-week cycles
pegylated liposomal doxorubicin (pld): 40 mg/m2 given as a 1-h iv infusion q4w in 4-week cycles</t>
  </si>
  <si>
    <t>Pegylated Liposomal Doxorubicin</t>
  </si>
  <si>
    <t>Hypersensitivity (Serious adverse event): 0.55</t>
  </si>
  <si>
    <t>CT0440_A1_001</t>
  </si>
  <si>
    <t>Part 1: up to week 16 (baseline)</t>
  </si>
  <si>
    <t>Injection site reaction: 23.86 (Threshold 5%)
Hypersensitivity: 0</t>
  </si>
  <si>
    <t>CT0414_A3_001</t>
  </si>
  <si>
    <t>Experimental: adalimumab-eu</t>
  </si>
  <si>
    <t>Participants were blindly randomized to receive adalimumab-eu (humira from european union) 40 mg every 2 weeks by subcutaneous injection</t>
  </si>
  <si>
    <t>CT0601_A3_003</t>
  </si>
  <si>
    <t>Tp4: week 26</t>
  </si>
  <si>
    <t>CT0601_A4_005</t>
  </si>
  <si>
    <t>CT0440_A3_001</t>
  </si>
  <si>
    <t>Injection site reaction: 27.72 (Threshold 5%)
Hypersensitivity: 0</t>
  </si>
  <si>
    <t>CT0306</t>
  </si>
  <si>
    <t>NCT01970475</t>
  </si>
  <si>
    <t>CT0306_A1_001</t>
  </si>
  <si>
    <t>Participants received adalimumab (amjevita) 40 mg subcutaneously on day 1 and every 2 weeks thereafter until week 22</t>
  </si>
  <si>
    <t>40 mg on day 1 and q2w</t>
  </si>
  <si>
    <t>Men or women &gt;= 18 and &lt;=80 years old
Subjects must be diagnosed with rheumatoid arthritis for at least 3 months before baseline
Active RA defined as &gt;= 6 swollen joints and &gt;= 6 tender joints at screening and baseline
Subjects must be taking MTX for &gt;= 12 consecutive weeks and on a stable dose of 7.5 to 25 mg/week for &gt; 8 weeks prior to receiving the study drug and be willing to remain on stable dose throughout the study
Subject has no known history of active tuberculosis</t>
  </si>
  <si>
    <t>Hypersensitivity (Serious Adverse Event): 0.38</t>
  </si>
  <si>
    <t>Percentage of Participants With an American College of Rheumatology (ACR) 20 Response at Week 24 [ Time Frame: Baseline and Week 24]</t>
  </si>
  <si>
    <t>CT0306_A2_001</t>
  </si>
  <si>
    <t>Participants received adalimumab 40 mg subcutaneously on day 1 and every 2 weeks thereafter until week 22</t>
  </si>
  <si>
    <t>CT0394</t>
  </si>
  <si>
    <t>NCT02405780</t>
  </si>
  <si>
    <t>CT0394_A1_001</t>
  </si>
  <si>
    <t>Anti-Adalimumab (Hulio) Antibodies</t>
  </si>
  <si>
    <t>Experimental: adalimumab (hulio)-adalimumab (hulio)</t>
  </si>
  <si>
    <t>Period 1 (week 0 to 28)-week 0</t>
  </si>
  <si>
    <t>Period i: this is the treatment arm where subjects had been treated with adalimumab (hulio) in the preceding study, adalimumab (hulio)-002 and were re-randomized to adalimumab (hulio) in period i of study adalimumab (hulio)-003 (f-f)</t>
  </si>
  <si>
    <t>Adalimumab (hulio) 40 mg every 2 weeks for 28 weeks</t>
  </si>
  <si>
    <t>• Adults with age 18 Years and older
• Patient has completed the Week 24 visit procedures of Study Adalimumab (HULIO)-002 (NCT02260791) and are continuing with methotrexate
• In the investigator's opinion, the patient showed a clinical response to treatment during Study Adalimumab (HULIO)-002 (NCT02260791)</t>
  </si>
  <si>
    <t>1. Number of Patients With Adverse Events as a Measure of Safety Per Treatment Group in Period I [ Time Frame: Period I: from Week 0 up until Week 30; ]
2. Number of Patients With Adverse Events as a Measure of Safety in Period II - Single Treatment Period [ Time Frame: Period II: from Week 30 up to Week 80 ]
3. Number of Patients With Serious Adverse Events as a Measure of Safety Per Treatment Group in Period I [ Time Frame: Period I: from Week 0 up until Week 30 ]
4. Number of Patients With Serious Adverse Events as a Measure of Safety in Period II - Single Treatment Period [ Time Frame: Period II: from Week 30 up to Week 80 ]
5. Changes in Vital Signs as a Measure of Safety - Systolic Blood Pressure [ Time Frame: From Week 0 to Week 80 ]
6. Changes in Vital Signs as a Measure of Safety - Diastolic Blood Pressure [ Time Frame: From Week 0 to Week 80 ]
7. Changes in Vital Signs as a Measure of Safety - Pulse Rate [ Time Frame: From Week 0 to Week 80 ]
8. Changes in Vital Signs as a Measure of Safety - Temperature Measurements [ Time Frame: From Week 0 to Week 80 ]
9. Summary of Most Common Clinical Significant Laboratory Parameters Reported as Adverse Events (Reported by &gt;=1% of the Patients) [ Time Frame: From Week 0 to Week 80</t>
  </si>
  <si>
    <t>CT0394_A1_002</t>
  </si>
  <si>
    <t>Period 1 (week 0 to 28)-week 12</t>
  </si>
  <si>
    <t>CT0394_A1_003</t>
  </si>
  <si>
    <t>Period 1 (week 0 to 28)-week 24</t>
  </si>
  <si>
    <t>CT0441_A1_001</t>
  </si>
  <si>
    <t>CT0441_A1_002</t>
  </si>
  <si>
    <t>CT0025_A4_001</t>
  </si>
  <si>
    <t>CT0442</t>
  </si>
  <si>
    <t>NCT02584634</t>
  </si>
  <si>
    <t>CT0442_A1_001</t>
  </si>
  <si>
    <t>Group a: avelumab + crizotinib</t>
  </si>
  <si>
    <t>Participants with locally advanced or metastatic anaplastic lymphoma kinase (alk)-negative non-small cell lung cancer (nsclc) received avelumab 10 mg/kg as a 1-hour intravenous (iv) infusion once every 2 weeks (day 1 of each cycle) and crizotinib 250 mg orally twice a day (bid) on a continuous daily dosing schedule</t>
  </si>
  <si>
    <t>1 hour infusion of avelumab 10mg/kg iv for once every 2 weeks and crizotinib 250mg orally bid</t>
  </si>
  <si>
    <t>Crizotinib</t>
  </si>
  <si>
    <t>1. Diagnosis of advanced or metastatic NSCLC. Group A must be ALK negative
2. NSCLC and Group B must be ALK positive NSCLC
3. Group A at least one prior regimen of therapy
4. Group B any number of prior regimens.
5. Mandatory tumor tissue available
6. At least one measurable lesion
7. ECOG Performance status 0 or 1
8. Adequate bone marrow, renal, liver and pancreatic function
9. Negative pregnancy test for females of childbearing potential
10. Group B Phase 2: No prior systemic treatment for advanced or metastatic disease (adjuvant and/or neoadjuvant therapies are allowed if completed at least 6 months prior to study entry. No prior tyrosine kinase inhibitor therapy is allowed at any time prior to study entry)</t>
  </si>
  <si>
    <t>1. Number of Participants With Dose-limiting Toxicities (DLTs): Phase 1b [ Time Frame: First 2 cycles (1 cycle = 14 days) ]
2. Percentage of Participants With Objective Response (OR): Phase 2 [ Time Frame: Screening, Day 1 of each cycle starting Cycle 3, up to end of treatment/withdrawal (maximum of 5 years) ]
3. Percentage of Participants With CR for Group B: Phase 2 [ Time Frame: Baseline up to 60 months ]</t>
  </si>
  <si>
    <t>CT0442_A2_001</t>
  </si>
  <si>
    <t>Group b: avelumab + lorlatinib</t>
  </si>
  <si>
    <t>Participants with locally advanced or metastatic alk-positive nsclc received avelumab 10 mg/kg as a 1-hour iv infusion once every 2 weeks (day 1 of each cycle) and lorlatinib 100 mg orally once a day (qd) on a continuous daily dosing schedule</t>
  </si>
  <si>
    <t>1 hour infusion of avelumab 10mg/kg iv for once every 2 weeks and lorlatinib 100mg orally qd</t>
  </si>
  <si>
    <t>Lorlatinib</t>
  </si>
  <si>
    <t>CT0432</t>
  </si>
  <si>
    <t>NCT02542605</t>
  </si>
  <si>
    <t>CT0432_A1_001</t>
  </si>
  <si>
    <t>Treatment period (day 1-7)</t>
  </si>
  <si>
    <t>Participants were randomized to receive 140 milligrams (mg) erenumab by intravenous administration over 30 minutes on day 1 of part b randomization phase</t>
  </si>
  <si>
    <t>140 mg erenumab intravenously over 30 minutes on study day 1</t>
  </si>
  <si>
    <t>• Adults &gt;= 18 to &lt;= 45 years of age upon entry into screening
• History of migraine headaches without aura for &gt;= 6 months prior to screening according to the International Headache Society (IHS) International Classification of Headache Disorders (ICHD-II) (Headache Classification Committee of the International Headache Society, 2004) based on medical records and/or patient self-report
• Migraine frequency: &gt;= 1 and &lt;= 5 migraine days per month in each of the 3 months prior to screening</t>
  </si>
  <si>
    <t>Catheter site pain: 0 (Frequency Threshold 5%)</t>
  </si>
  <si>
    <t>Number of Participants With a MLA Within 24 Hours of Challenge Agent Infusion [ Time Frame: Part B randomization phase day 8 plus 24 hours. ]</t>
  </si>
  <si>
    <t>CT0432_A1_002</t>
  </si>
  <si>
    <t>Treatment period (day 8-end of study)</t>
  </si>
  <si>
    <t>On day 8, participants were administered the dose of pacap-38 determined from part a of the study (100 pmol/kg) and were followed up for 11 weeks</t>
  </si>
  <si>
    <t>100 pmol/kg of pacap-38, having received 140 mg erenumab intravenously on day 1</t>
  </si>
  <si>
    <t>CT0443_A1_003</t>
  </si>
  <si>
    <t>Treatment period- atezolizumab day 120 follow up</t>
  </si>
  <si>
    <t>CT0443_A1_004</t>
  </si>
  <si>
    <t>Treatment period- atezo pk and immunogenicity follow up (1yr)</t>
  </si>
  <si>
    <t>CT0037_A1_001</t>
  </si>
  <si>
    <t>CT0042_A1_001</t>
  </si>
  <si>
    <t>CT0048_A1_001</t>
  </si>
  <si>
    <t>CT0443_A1_008</t>
  </si>
  <si>
    <t>Treatment period- maintenance month 1</t>
  </si>
  <si>
    <t>CT0443_A1_009</t>
  </si>
  <si>
    <t>Treatment period- study drug completion or early discontinuation</t>
  </si>
  <si>
    <t>CT0443_A1_010</t>
  </si>
  <si>
    <t>Treatment period- obinutuzumab day 120 follow up</t>
  </si>
  <si>
    <t>CT0048_A2_001</t>
  </si>
  <si>
    <t>CT0048_A3_001</t>
  </si>
  <si>
    <t>CT0443_A2_003</t>
  </si>
  <si>
    <t>Experimental: atezo-g-chop (safety run-in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</si>
  <si>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
cyclophosphamide will be administered at a dose of 750 mg/m2 iv on day 1 of cycle 1-6/8, during induction treatment
doxorubicin will be administered at a dose of 50 mg/m2 iv on day 1 of cycle 1-6/8, during induction treatment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
vincristine will be administered at a dose of 1.4 mg/m2 (maximum 2 mg) iv on day 1 of cycle 1-6/8, during induction treatment</t>
  </si>
  <si>
    <t>Atezolizumab 840 mg iv
cyclophosphamide 750 mg/m2 iv
doxorubicin 50 mg/m2 iv
obinutuzumab 1000 mg iv
prednisone 40 mg/m2 oral
vincristine 1.4 mg/m2 iv</t>
  </si>
  <si>
    <t>Cyclophosphamide, Doxorubicin, Obinutuzumab, Prednisone, Vincristine</t>
  </si>
  <si>
    <t>CT0443_A2_004</t>
  </si>
  <si>
    <t>CT0048_A4_001</t>
  </si>
  <si>
    <t>CT0048_A5_001</t>
  </si>
  <si>
    <t>CT0443_A3_003</t>
  </si>
  <si>
    <t>Treatment period- consolidation cycle 16</t>
  </si>
  <si>
    <t>CT0443_A3_004</t>
  </si>
  <si>
    <t>CT0443_A3_005</t>
  </si>
  <si>
    <t>CT0048_A6_001</t>
  </si>
  <si>
    <t>CT0443_A1_007</t>
  </si>
  <si>
    <t>Treatment period- induction cycle 6 day 1</t>
  </si>
  <si>
    <t>CT0048_A7_001</t>
  </si>
  <si>
    <t>CT0048_A9_001</t>
  </si>
  <si>
    <t>CT0443_A3_010</t>
  </si>
  <si>
    <t>Treatment period- rituximab day 120 follow up</t>
  </si>
  <si>
    <t>CT0443_A3_011</t>
  </si>
  <si>
    <t>Treatment period- rituximab 1 year follow up</t>
  </si>
  <si>
    <t>CT0443_A3_012</t>
  </si>
  <si>
    <t>CT0444</t>
  </si>
  <si>
    <t>NCT02603419</t>
  </si>
  <si>
    <t>CT0444_A1_001</t>
  </si>
  <si>
    <t>Experimental: lead-in phase-cohort a avelumab 70 mg</t>
  </si>
  <si>
    <t>Participants with relapsed/refractory classical hodgkins lymphoma (chl) received an intravenous (iv) infusion of 70 milligrams (mg) of avelumab, every two weeks (q2w) until disease progression</t>
  </si>
  <si>
    <t>Avelumab 70 mg q2w</t>
  </si>
  <si>
    <t>Hodgkins Lymphoma</t>
  </si>
  <si>
    <t>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
2. Patients must be off previous cHL therapy for at least 28 days prior to randomization in the lead-in phase/first dose of study treatment in the expansion phase.
3. At least 1 fluorodeoxyglucose (FDG) PET avid (Deauville 4/5) measurable lesion &gt;1.5 cm on PET-CT scan as defined by the Response Criteria for Malignant Lymphoma (for the lead-in phase) and the Lugano Classification (for the expansion phase) that has not previously been irradiated.
4. Expansion phase: Required 'de novo' or 'archival' tumor biopsy, as well as required on treatment biopsy
5. Estern Cooperative Oncology Group (ECOG) Performance Status 0 or 1</t>
  </si>
  <si>
    <t>ADA ever-positive participants were defined as those who had at least one positive (titer greater than or equal to cutpoint [22.5% inhibition]) ADA result at any time point</t>
  </si>
  <si>
    <t>1. Lead-in Phase: Percent Target Occupancy (CD14+ Monocytes) at Day 2 of Cycle 1 [ Time Frame: Day 2 of Cycle 1 ]
2. Lead-in Phase: Percent Target Occupancy (CD14+ Monocytes) at Day 1 of Cycle 2 [ Time Frame: Day 1 of Cycle 2 ]
3. Lead-in Phase: Percent Target Occupancy (CD3+ T-Cells) at Day 2 of Cycle 1 [ Time Frame: Day 2 of Cycle 1 ]
4. Lead-in Phase: Percent Target Occupancy (CD3+ T-Cells) at Day 1 of Cycle 2 [ Time Frame: Day 1 of Cycle 2 ]
5. Expansion Phase: Percentage of Participants With Objective Response as Assessed by Blinded Independent Central Review (BICR) [ Time Frame: From treatment start in expansion phase until progressive disease or death due to any cause (maximum duration of 14 months) ]
6. Lead-in Phase: Area Under the Plasma Concentration-Time Profile From Time Zero to Extrapolated Infinity (AUC0-inf) of Avelumab After Single Dose [ Time Frame: pre-dose, 1, 6, 24, 144, and 312 hours post-dose on Day 1 of Cycle 1 ]
7. Lead-in Phase: Area Under the Plasma Concentration-Time Profile From Time Zero to Extrapolated Infinity (AUC0-inf) of Avelumab After Multiple Dose [ Time Frame: pre-dose, 1, 6, 24, 144, 312, 336 and 504 hours post-dose on Day 1 of Cycle 2 ]
8. Lead-in Phase: Maximum Observed Plasma Concentration (Cmax) of Avelumab After Single Dose [ Time Frame: pre-dose, 1, 6, 24, 144, and 312 hours post-dose on Day 1 of Cycle 1 ]
9. Lead-in Phase: Maximum Observed Plasma Concentration (Cmax) of Avelumab After Multiple Dose [ Time Frame: pre-dose, 1, 6, 24, 144, and 312 hours post-dose on Day 1 of Cycle 2 ]
10. Lead-in Phase: Area Under the Plasma Concentration-Time Profile From Time Zero (Pre-Dose) to the Next Dose (AUC0-tau) of Avelumab After Single Dose [ Time Frame: pre-dose, 1, 6, 24, 144, and 312 hours post-dose on Day 1 of Cycle 1 ]
11. Lead-in Phase: Area Under the Plasma Concentration-Time Profile From Time Zero (Pre-Dose) to the Next Dose (AUC0-tau) of Avelumab After Multiple Dose [ Time Frame: pre-dose, 1, 6, 24, 144, and 312 hours post-dose on Day 1 of Cycle 2 ]
12. Lead-in Phase: Terminal Elimination Half-Life (t1/2) of Avelumab After Single Dose [ Time Frame: pre-dose, 1, 6, 24, 144, and 312 hours post-dose on Day 1 of Cycle 1 ]
13. Lead-in Phase: Terminal Elimination Half-Life (t1/2) of Avelumab After Multiple Dose [ Time Frame: pre-dose, 1, 6, 24, 144, and 312 hours post-dose on Day 1 of Cycle 2 ]
14. Lead-in Phase: Time to Attain Maximum Observed Plasma Concentration (Tmax) of Avelumab After Single Dose [ Time Frame: pre-dose, 1, 6, 24, 144, and 312 hours post-dose on Day 1 of Cycle 1 ]
15. Lead-in Phase: Time to Attain Maximum Observed Plasma Concentration (Tmax) of Avelumab After Multiple Dose [ Time Frame: pre-dose, 1, 6, 24, 144, and 312 hours post-dose on Day 1 of Cycle 2 ]
16. Lead-in Phase: Pre-Dose Concentration During Multiple Dosing (Ctrough) of Avelumab After Multiple Dose [ Time Frame: pre-dose, 1, 6, 24, 144, and 312 hours post-dose on Day 1 of Cycle 2 ]
17. Lead-in Phase: The Last Time Point of the Last Quantifiable Concentration (Tlast) of Avelumab After Single Dose [ Time Frame: pre-dose, 1, 6, 24, 144, 312 and 527 hours post-dose on Day 1 of Cycle 1 ]
18. Lead-in Phase: The Last Time Point of the Last Quantifiable Concentration (Tlast) of Avelumab After Multiple Dose [ Time Frame: pre-dose, 1, 6, 24, 144, 312, 336 and 504 hours post-dose on Day 1 of Cycle 2 ]</t>
  </si>
  <si>
    <t>CT0444_A2_001</t>
  </si>
  <si>
    <t>Experimental: lead-in phase-cohort b avelumab 350 mg</t>
  </si>
  <si>
    <t>Participants with relapsed/refractory chl received an iv infusion of 350 mg of avelumab, q2w until disease progression, participant refusal, unacceptable toxicity, lost to follow-up, or until study termination</t>
  </si>
  <si>
    <t>Avelumab 350 mg q2w</t>
  </si>
  <si>
    <t>CT0444_A3_001</t>
  </si>
  <si>
    <t>Experimental: lead-in phase-cohort c avelumab 500 mg</t>
  </si>
  <si>
    <t>Participants with relapsed/refractory chl received an iv infusion of 500 mg of avelumab, every 3 weeks (q3w) until disease progression, participant refusal, unacceptable toxicity, lost to follow-up, or until study termination</t>
  </si>
  <si>
    <t>Avelumab 500 mg q3w</t>
  </si>
  <si>
    <t>CT0444_A4_001</t>
  </si>
  <si>
    <t>Experimental: lead-in phase-cohort d avelumab 500 mg</t>
  </si>
  <si>
    <t>Participants with relapsed/refractory chl received an iv infusion of 500 mg of avelumab, q2w until disease progression, participant refusal, unacceptable toxicity, lost to follow-up, or until study termination</t>
  </si>
  <si>
    <t>Avelumab 500 mg q2w</t>
  </si>
  <si>
    <t>CT0444_A5_001</t>
  </si>
  <si>
    <t>Experimental: lead-in phase-cohort e avelumab 10 mg/kg</t>
  </si>
  <si>
    <t>Participants with relapsed/refractory chl received an iv infusion of 10 milligrams/kilogram (mg/kg) of avelumab, q2w until disease progression, participant refusal, unacceptable toxicity, lost to follow-up, or until study termination</t>
  </si>
  <si>
    <t>Avelumab 10 mg/kg q2w</t>
  </si>
  <si>
    <t>CT0444_A6_001</t>
  </si>
  <si>
    <t>Experimental: expansion phase avelumab 70 mg</t>
  </si>
  <si>
    <t>All participants received an initial dose of 70 mg q2w avelumab for 3 cycles, each cycle was of 14 days (2 weeks), and were monitored for safety and efficacy. participants who achieved a complete response (cr) at the 6-week tumor assessment were continued at the same dose regimen. participants who achieved a partial response (pr) at 6 weeks were continued at 70 mg q2w for an additional 3 cycles, and if the 12-week tumor assessment still showed a pr, participants were dose escalated to 500 mg q2w. participants who achieved a stable disease (sd) at the 6-week tumor assessment, dose escalated to 500 mg q2w. treatment was continued until disease progression, participant refusal, unacceptable toxicity, lost to follow-up, or until study termination</t>
  </si>
  <si>
    <t>Avelumab 70 mg q2w for 3 cycles and 500 mg q2w</t>
  </si>
  <si>
    <t>CT0445</t>
  </si>
  <si>
    <t>NCT02603432</t>
  </si>
  <si>
    <t>CT0445_A1_001</t>
  </si>
  <si>
    <t>Experimental: avelumab 10mg/kg plus best supportive care</t>
  </si>
  <si>
    <t>Participants received an intravenous (iv) infusion of 10 milligrams per kilograms (mg/kg) of avelumab along with bsc, on day 1 and 15 of each 28 days treatment cycle, until confirmed disease progression, participant refusal, lost to follow up, unacceptable toxicity, or study termination by the sponsor, whichever occurred first. bsc was administered as per the treating physician. participants were followed up until death, end of the study or withdrawal of consent, whichever comes first, regardless of initiation of new anti-cancer therapy</t>
  </si>
  <si>
    <t>On day 1 and 15 of each 28 days treatment cycle 10mg/kg avelumab along with best supportive care</t>
  </si>
  <si>
    <t>Best Supportive Care</t>
  </si>
  <si>
    <t>1. Histologically confirmed, unresectable locally advanced or metastatic transitional cell carcinoma of the urothelium
2. Stage IV disease at the start of first-line chemotherapy
3. Measurable disease (per RECIST v1.1) prior to the start of first-line chemotherapy
4. Prior first-line chemotherapy must have consisted of at least 4 cycles and no more than 6 cycles of gemcitabine + cisplatin and/or gemcitabine + carboplatin
5. No evidence of progressive disease following completion of first-line chemotherapy (i.e., ongoing CR, PR, or SD per RECIST v1.1 guidelines )
6. Ages Eligible for Study: 18 Years and older (Adult, Older Adult)</t>
  </si>
  <si>
    <t>Validated analytical method</t>
  </si>
  <si>
    <t>Ever-ADA positive</t>
  </si>
  <si>
    <t>1. Overall Survival (OS) [Time Frame: From randomization to discontinuation from the study, death or date of censoring, whichever occurred first (maximum duration of up to 41 months at the time of final analysis)]</t>
  </si>
  <si>
    <t>CT0446</t>
  </si>
  <si>
    <t>NCT02605642</t>
  </si>
  <si>
    <t>CT0446_A1_001</t>
  </si>
  <si>
    <t>Biologic disease modifying anti-rheumatic drugs (bdmard) naïve treated with infliximab (ct-p13)</t>
  </si>
  <si>
    <t>Bdmard naive participants who were receiving ct-p13 according to the summary of product characteristics (smpc and product monograph) as determined by the investigator, were included in this group and observed in this study for a duration of up to 2 years</t>
  </si>
  <si>
    <t>Participants received ct-p13 as per smpc</t>
  </si>
  <si>
    <t>Rheumatoid Diseases
Rheumatoid Arthritis
Ankylosing Spondylitis
Psoriatic Arthritis</t>
  </si>
  <si>
    <t>Patients aged &gt;=18 years old at the time of enrollment
Patients who are prescribed CT-P13 or Remicade for the treatment of rheumatoid arthritis, ankylosing spondylitis, and psoriatic arthritis prescribed according to the corresponding summary of product characteristics (SmPC and Product Monograph) as determined by the investigator</t>
  </si>
  <si>
    <t>1.Treatment Persistence With CT-P13 in Participants With Rheumatoid Arthritis (RA), Ankylosing Spondylitis (AS) or Psoriatic Arthritis (PsA) [ Time Frame: During the observation period of 2 years ]
2.Disease Duration in Participants With Rheumatoid Arthritis (RA), Ankylosing Spondylitis (AS) or Psoriatic Arthritis (PsA), as Recorded on the Day of Inclusion in Study [ Time Frame: At Day 1 of 2 year observation period ]
3.Initial Dose of CT-P13 Infusion Administered to Participants [ Time Frame: At Day 1 of 2 year observation period ]
4.Number of Participants by Initial Frequency of CT-P13 Infusion Received [ Time Frame: Baseline (Day 1) of 2 year observation period ]
5.Total Dose of CT-P13 Infusion Received During Observation Period [ Time Frame: During the observation period of 2 years ]
6.Number of Participants With Change in CT-P13 Infusion Dose [ Time Frame: During the observation period of 2 years ]
7.Number of Participants Who Had At Least One Concomitant Medication Related to the Treatment of Rheumatoid Arthritis (RA), Ankylosing Spondylitis (AS) or Psoriatic Arthritis (PsA) [ Time Frame: During the observation period of 2 years ]
8.Number of Participants With Treatment-Emergent Adverse Events (AEs), Serious Adverse Events (SAEs) and Adverse Events of Special Interest (AESI) [ Time Frame: During the observation period of 2 years ]</t>
  </si>
  <si>
    <t>CT0446_A2_001</t>
  </si>
  <si>
    <t>Participants who switched from remicade to infliximab (ct-p13)</t>
  </si>
  <si>
    <t>Participants who were previously treated with remicade, switched to ct-p13 and started receiving ct-p13 (according to the smpc and product monograph; as determined by the investigator) from stable treatment with remicade, were included in this group and observed for a duration of up to 2 years</t>
  </si>
  <si>
    <t>CT0048_A1_003</t>
  </si>
  <si>
    <t>CT0048_A2_003</t>
  </si>
  <si>
    <t>CT0048_A3_003</t>
  </si>
  <si>
    <t>CT0048_A4_003</t>
  </si>
  <si>
    <t>CT0447_A1_003</t>
  </si>
  <si>
    <t>Experimental: ranibizumab (cimerli)</t>
  </si>
  <si>
    <t>Patients received ranibizumab (cimerli) at a dose of 0.5mg (0.05ml of a 10mg/ml solution) as twelve monthly intravitreal injections</t>
  </si>
  <si>
    <t>Ranibizumab (cimerli): 0.5mg (0.05ml of a 10mg/ml solution) as twelve monthly intravitreal injections</t>
  </si>
  <si>
    <t>CT0447_A2_003</t>
  </si>
  <si>
    <t>CT0447_A1_004</t>
  </si>
  <si>
    <t>CT0447_A2_004</t>
  </si>
  <si>
    <t>CT0447_A1_005</t>
  </si>
  <si>
    <t>CT0447_A2_005</t>
  </si>
  <si>
    <t>CT0447_A1_006</t>
  </si>
  <si>
    <t>CT0447_A2_006</t>
  </si>
  <si>
    <t>CT0449</t>
  </si>
  <si>
    <t>NCT02614183</t>
  </si>
  <si>
    <t>CT0449_A1_001</t>
  </si>
  <si>
    <t>Participants received placebo by subcutaneous injection once a month for 6 months</t>
  </si>
  <si>
    <t>• Ages Eligible for Study: 18 Years to 65 Years
• Have a diagnosis of episodic migraine as defined by International Headache Society (IHS) International Classification of Headache Disorders (ICHD)-3 beta guidelines (1.1 or 1.2) (ICHD-3 2013), with a history of migraine headaches of at least 1 year prior to screening, migraine onset prior to age 50 and MONTHLY frequency of 4-14 Migraine Headache Days (MHD)</t>
  </si>
  <si>
    <t>Injection site pain: 17.36 (Frequency Threshold for Reporting Other Adverse Events 5%)
Injection site reaction: 0.93 (Frequency Threshold for Reporting Other Adverse Events 5%)</t>
  </si>
  <si>
    <t>1. Overall Mean Change From Baseline in the Number of Monthly Migraine Headache Days [ Time Frame: Baseline, Month 1 through Month 6 ]</t>
  </si>
  <si>
    <t>CT0449_A2_001</t>
  </si>
  <si>
    <t>Experimental: galcanezumab 120mg</t>
  </si>
  <si>
    <t>Participants received loading dose of 240mg (2 injections of 120mg each) galcanezumab at first doing visit followed by 120mg galcanezumab once a month for 5 months by subcutaneous injection</t>
  </si>
  <si>
    <t>Loading dose of 240mg (2 injections of 120mg each) galcanezumab at first doing visit followed by 120mg galcanezumab once a month</t>
  </si>
  <si>
    <t>Injection site pain: 16.02 (Frequency Threshold for Reporting Other Adverse Events 5%)
Injection site reaction: 3.40 (Frequency Threshold for Reporting Other Adverse Events 5%)</t>
  </si>
  <si>
    <t>CT0449_A3_001</t>
  </si>
  <si>
    <t>Experimental: galcanezumab 240mg</t>
  </si>
  <si>
    <t>Participants received 240mg galcanezumab by subcutaneous injection once a month for 6 months</t>
  </si>
  <si>
    <t>Galcanezumab 240mg sc once a month</t>
  </si>
  <si>
    <t>Injection site pain: 20.45 (Frequency Threshold for Reporting Other Adverse Events 5%)
Injection site reaction: 5.45 (Frequency Threshold for Reporting Other Adverse Events 5%)</t>
  </si>
  <si>
    <t>CT0450</t>
  </si>
  <si>
    <t>NCT02614196</t>
  </si>
  <si>
    <t>CT0450_A1_001</t>
  </si>
  <si>
    <t>Participants received placebo subcutaneously once a month for 6 months</t>
  </si>
  <si>
    <t>Placebo once a month sc</t>
  </si>
  <si>
    <t>• Ages Eligible for Study: 18 Years to 65 Years
• Have a diagnosis of migraine as defined by International Headache Society (IHS) International Classification of Headache Disorders (ICHD)-3 beta version (1.1 or 1.2) (ICHD-3 2013), with a history of migraine headaches of at least 1 year prior to screening, migraine onset prior to age 50 and MONTHLY frequency of 4-14 MHD</t>
  </si>
  <si>
    <t>Injection site pain: 8.46
Injection site reaction: 0</t>
  </si>
  <si>
    <t>CT0450_A2_001</t>
  </si>
  <si>
    <t>Participants received loading dose of 240mg galcanezumab at first dosing visit followed by 120mg galcanezumab once a month for 5 months subcutaneously</t>
  </si>
  <si>
    <t>Loading dose of 240mg galcanezumab at first dosing visit followed by 120mg galcanezumab once a month</t>
  </si>
  <si>
    <t>Injection site pain: 9.29
Injection site reaction: 3.10</t>
  </si>
  <si>
    <t>CT0450_A3_001</t>
  </si>
  <si>
    <t>Participants received 240mg galcanezumab subcutaneously once a month for 6 months</t>
  </si>
  <si>
    <t>Galcanezumab 240mg sc once a month for 6 months</t>
  </si>
  <si>
    <t>Injection site pain: 8.77
Injection site reaction: 7.89</t>
  </si>
  <si>
    <t>CT0451</t>
  </si>
  <si>
    <t>NCT02614261</t>
  </si>
  <si>
    <t>CT0451_A1_001</t>
  </si>
  <si>
    <t>Participants received placebo once a month by subcutaneous injection for 3 months</t>
  </si>
  <si>
    <t>• Ages Eligible for Study: 18 Years to 65 Years
• Main study: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
• Israel addendum:
Participants must have completed all phases of main study, including the 4-month post-treatment follow-up phase, during which no investigational product was administered
Participants also must be considered by the investigator to have benefited from galcanezumab treatment and must have exhausted alternative therapies for the prevention of migraine</t>
  </si>
  <si>
    <t>A Treatment Emergent Anti-Drug Antibodies (TE ADA) evaluable participant is considered to be TE ADA+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</si>
  <si>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Injection site erythema: 0.90 (Frequency Threshold for Reporting Other Adverse Events 5%)
Injection site pain: 4.30 (Frequency Threshold for Reporting Other Adverse Events 5%)
Injection site reaction: 1.79 (Frequency Threshold for Reporting Other Adverse Events 5%)</t>
  </si>
  <si>
    <t>1. Overall Mean Change From Baseline in the Number of Monthly Migraine Headache Days (MHD) [ Time Frame: Baseline, Month 1 through Month 3 ]</t>
  </si>
  <si>
    <t>CT0451_A2_001</t>
  </si>
  <si>
    <t>Participants received loading dose of 240mg galcanezumab at first dosing visit followed by 120mg of galcanezumab once a month by subcutaneous injection for 2 months</t>
  </si>
  <si>
    <t>Loading dose of 240mg galcanezumab at first dosing visit followed by 120mg of galcanezumab once a month</t>
  </si>
  <si>
    <t>Injection site erythema: 1.47 (Frequency Threshold for Reporting Other Adverse Events 5%)
Injection site pain: 6.59 (Frequency Threshold for Reporting Other Adverse Events 5%)
Injection site reaction: 2.93 (Frequency Threshold for Reporting Other Adverse Events 5%)</t>
  </si>
  <si>
    <t>CT0451_A3_001</t>
  </si>
  <si>
    <t>Participants received 240 mg of galcanezumab once a month by subcutaneous injection for 3 months</t>
  </si>
  <si>
    <t>240 mg galcanezumab once a month sc</t>
  </si>
  <si>
    <t>Injection site erythema: 4.61 (Frequency Threshold for Reporting Other Adverse Events 5%)
Injection site pain: 7.45 (Frequency Threshold for Reporting Other Adverse Events 5%)
Injection site reaction: 5.32 (Frequency Threshold for Reporting Other Adverse Events 5%)</t>
  </si>
  <si>
    <t>CT0452</t>
  </si>
  <si>
    <t>NCT02614287</t>
  </si>
  <si>
    <t>CT0452_A1_001</t>
  </si>
  <si>
    <t>Experimental: galcanezumab 120 mg</t>
  </si>
  <si>
    <t>Open -label treatment period</t>
  </si>
  <si>
    <t>Participants received a loading dose of 240 mg galcanezumab at first dosing visit followed by 120 mg galcanezumab once a month by subcutaneous injection for 11 months</t>
  </si>
  <si>
    <t>Loading dose of 240 mg galcanezumab at first dosing visit followed by 120 mg galcanezumab once a month sc</t>
  </si>
  <si>
    <t>• Ages Eligible for Study: 18 Years to 65 Years
• Have a diagnosis of episodic or chronic migraine as defined by International Headache Society (IHS) International Classification of Headache Disorders (ICHD)-3 beta guidelines (1.1, 1.2 or 1.3) (ICHD-3 2013), with a history of migraine headaches of at least 1 year prior to screening, and migraine onset prior to age 50
• Prior to baseline, a history of 4 or more migraine headache days per month on average for the past 3 months</t>
  </si>
  <si>
    <t>A Treatment Emergent Anti-drug Antibody (TE ADA) evaluable participant is considered to be TE ADA+ if the participant has at least one post-baseline titer that is a 4-fold or greater increase in titer from baseline measurement. If baseline result is ADA Not Present, then the participant is TE ADA+ if there is at least one post-baseline result of ADA Present with titer &gt;= 1: 20 (treatment-induced). There were 6 participants in the 120 mg arm who discontinued after receiving loading dose of 240mg, these participants were moved to 240mg arm for safety analysis</t>
  </si>
  <si>
    <t>Injection site erythema: 6.98
Injection site pain: 17.05
Injection site reaction: 11.63</t>
  </si>
  <si>
    <t>1. Percentage of Participants Who Discontinued Due to Adverse Event [ Time Frame: Baseline through Month 12 ]</t>
  </si>
  <si>
    <t>CT0452_A2_001</t>
  </si>
  <si>
    <t>Experimental: galcanezumab 240 mg</t>
  </si>
  <si>
    <t>Participants received 240 mg of galcanezumab once a month by subcutaneous injection for 12 months</t>
  </si>
  <si>
    <t>Galcanezumab 240 mg once a month sc</t>
  </si>
  <si>
    <t>Injection site erythema: 6.38
Injection site pain: 19.86
Injection site reaction: 9.22</t>
  </si>
  <si>
    <t>CT0048_A5_003</t>
  </si>
  <si>
    <t>CT0443_A3_009</t>
  </si>
  <si>
    <t>Treatment period- induction cycle 8 day 1</t>
  </si>
  <si>
    <t>CT0048_A6_003</t>
  </si>
  <si>
    <t>CT0048_A7_003</t>
  </si>
  <si>
    <t>CT0453</t>
  </si>
  <si>
    <t>NCT02630459</t>
  </si>
  <si>
    <t>CT0453_A5_001</t>
  </si>
  <si>
    <t>Comparator: placebo to erenumab</t>
  </si>
  <si>
    <t>Open-label treatment period (week 1-112)</t>
  </si>
  <si>
    <t>After a protocol amendment, participants who had already completed the week 48 oltp visit continued to receive ol erenumab 70/140 mg qm sc for a total of 76 weeks</t>
  </si>
  <si>
    <t>Erenumab 70/140 mg qm sc for a total of 76 weeks</t>
  </si>
  <si>
    <t>Inclusion Criteria to be assessed prior to entering the subject into the initial screening and/or baseline phase:
• Provided informed consent prior to initiation of any study-specific activities/procedures
• History of migraine (with or without aura) for &gt;= 12 months prior to screening according to the International Headache Society (IHS) Classification The International Classification of Headache Disorders (ICHD)-3 (Headache Classification Committee of the IHS, 2013),
• Migraine frequency: &gt;= 4 and &lt; 15 migraine days per month on average across the 3 months prior to screening,
• Headache frequency: &lt; 15 headache days per month on average across the 3 months prior to screening.
Inclusion Criteria to be assessed during the baseline phase and confirmed prior to randomizing the subject into the double-blind treatment phase:
• Demonstrated at least 80% compliance with the electronic Diary (eDiary),
• Migraine frequency: &gt;= 4 and &lt; 15 migraine days during the baseline phase based on the eDiary calculations,
• Headache frequency: &lt; 15 headache days during the baseline phase based on the eDiary calculations.
Inclusion Criteria for the Clinical Home Use (CHU) Substudy:
- Subjects must have provided informed consent for the substudy. Subjects enrolling in the CHU substudy must have received open-label 140 mg erenumab for at least 1 dose
• Ages Eligible for Study: 20 Years to 65 Years (Adult, Older Adult)</t>
  </si>
  <si>
    <t>1. Change From Baseline in Mean Monthly Migraine Days at Months 4, 5 and 6 [ Time Frame: 4-week baseline phase and months 4, 5 and 6 of DBTP. ]
2. CHU Sub-Study: Participant-Reported Outcome of Attempted Full-Dose Administration at Day 29 (Week 4) and Day 57 (Week 8) [ Time Frame: CHU day 29 (week 4) and day 57 (week 8) ]</t>
  </si>
  <si>
    <t>CT0453_A2_002</t>
  </si>
  <si>
    <t>Experimental: erenumab 28 mg qm</t>
  </si>
  <si>
    <t>Participants received erenumab 70mg/140 mg sc injection for 76 weeks</t>
  </si>
  <si>
    <t>CT0453_A3_002</t>
  </si>
  <si>
    <t>CT0453_A4_002</t>
  </si>
  <si>
    <t>Experimental: erenumab 140 mg qm</t>
  </si>
  <si>
    <t>CT0453_A5_002</t>
  </si>
  <si>
    <t>Treatment period (week 1-112)</t>
  </si>
  <si>
    <t>Transient Binding positive antibodies</t>
  </si>
  <si>
    <t>CT0453_A2_003</t>
  </si>
  <si>
    <t>CT0453_A3_003</t>
  </si>
  <si>
    <t>CT0453_A4_003</t>
  </si>
  <si>
    <t>CT0447_A1_002</t>
  </si>
  <si>
    <t>Treatment period-week 1</t>
  </si>
  <si>
    <t>CT0447_A2_002</t>
  </si>
  <si>
    <t>CT0454</t>
  </si>
  <si>
    <t>NCT02631577</t>
  </si>
  <si>
    <t>CT0454_A1_004</t>
  </si>
  <si>
    <t>Experimental: atezolizumab-g-lena 15mg</t>
  </si>
  <si>
    <t>Treatment period- ob, pk, immuno fu 120d</t>
  </si>
  <si>
    <t xml:space="preserve">Atezolizumab will be administered at a flat dose of 840 mg on days 1 and 15 of cycles 2 to 6, given in 28-day cycles as induction treatment and 840 mg on days 1 and 2 of each month, given as maintenance treatment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
obinutuzumab will be administered by intravenous infusion at an absolute (flat) dose of 1000 mg on days 1, 8, and 15 of the first cycle and on day 1 of each subsequent cycle during induction treatment, and on day 1 of every other month (i.e., every 2 months) during maintenance treatment
</t>
  </si>
  <si>
    <t>Atezolizumab 840 mg 
lenalidomide 10 mg od orally
obinutuzumab 1000 mg iv</t>
  </si>
  <si>
    <t>Relapsed Or Refractory Follicular Lymphoma</t>
  </si>
  <si>
    <t xml:space="preserve">Lenalidomide
Obinutuzumab
</t>
  </si>
  <si>
    <t>1. Eastern Cooperative Oncology Group (ECOG) Performance Status of 0, 1, or 2
2. Relapsed or refractory FL after treatment with at least one prior chemoimmunotherapy regimen that included an anti-CD20 monoclonal antibody and for which no other more appropriate treatment option exists as determined by the investigator
3. Histologically documented CD20-positive lymphoma as determined by the local laboratory
4. Fluorodeoxyglucose-avid lymphoma (i.e., PET-positive lymphoma)
5. At least one bi-dimensionally measurable lesion (&gt;1.5 cm in its largest dimension by CT scan or magnetic resonance imaging [MRI])
6. Availability of a representative tumor specimen and the corresponding pathology report for retrospective central confirmation of the diagnosis of FL
7. Agreement to comply with all local requirements of the lenalidomide risk minimization plan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
9. For men: agreement to remain abstinent (refrain from heterosexual intercourse) or use contraceptive measures and agreement to refrain from donating sperm for at least 3 months after the last dose of study treatment</t>
  </si>
  <si>
    <t>1. Percentage of Participants Achieving Complete Response (CR) at End of Induction (EOI), as Determined by the Independent Review Committee (IRC) Using Modified Lugano 2014 Criteria [ Time Frame: 6 months (up to clinical cut-off date (CCOD) of 23 October 2018) ]</t>
  </si>
  <si>
    <t>CT0454_A1_005</t>
  </si>
  <si>
    <t>Treatment period- ob, pk, immuno fu 1yr</t>
  </si>
  <si>
    <t>CT0052_A1_001</t>
  </si>
  <si>
    <t>CT0454_A1_007</t>
  </si>
  <si>
    <t>Treatment period- induction cycle 2 day 15</t>
  </si>
  <si>
    <t>CT0443_A1_002</t>
  </si>
  <si>
    <t>CT0443_A1_006</t>
  </si>
  <si>
    <t>Treatment period- induction cycle 5 day 1</t>
  </si>
  <si>
    <t>CT0454_A1_010</t>
  </si>
  <si>
    <t>CT0454_A1_011</t>
  </si>
  <si>
    <t>Treatment period- maintenance month 4</t>
  </si>
  <si>
    <t>CT0454_A1_012</t>
  </si>
  <si>
    <t>Treatment period- maintenance month 7</t>
  </si>
  <si>
    <t>CT0454_A1_013</t>
  </si>
  <si>
    <t>Treatment period- maintenance month 13</t>
  </si>
  <si>
    <t>CT0454_A1_014</t>
  </si>
  <si>
    <t>Treatment period- maintenance month 19</t>
  </si>
  <si>
    <t>CT0454_A1_015</t>
  </si>
  <si>
    <t>CT0454_A1_016</t>
  </si>
  <si>
    <t>Treatment period- atezo, pk, immuno fu 120d</t>
  </si>
  <si>
    <t>CT0454_A1_017</t>
  </si>
  <si>
    <t>Treatment period- atezo, pk, immuno fu 1yr</t>
  </si>
  <si>
    <t>CT0052_A2_001</t>
  </si>
  <si>
    <t>CT0443_A2_002</t>
  </si>
  <si>
    <t>CT0454_A2_003</t>
  </si>
  <si>
    <t>Experimental: atezolizumab-g-lena 20mg</t>
  </si>
  <si>
    <t>Atezolizumab 840 mg 
lenalidomide 20 mg od orally
obinutuzumab 1000 mg iv</t>
  </si>
  <si>
    <t>CT0454_A2_004</t>
  </si>
  <si>
    <t>CT0454_A2_005</t>
  </si>
  <si>
    <t>CT0454_A1_002</t>
  </si>
  <si>
    <t>CT0454_A2_007</t>
  </si>
  <si>
    <t>CT0076_A1_001</t>
  </si>
  <si>
    <t>CT0076_A2_001</t>
  </si>
  <si>
    <t>CT0454_A2_010</t>
  </si>
  <si>
    <t>CT0454_A2_011</t>
  </si>
  <si>
    <t>CT0454_A2_012</t>
  </si>
  <si>
    <t>CT0454_A2_013</t>
  </si>
  <si>
    <t>CT0454_A2_014</t>
  </si>
  <si>
    <t>CT0454_A2_015</t>
  </si>
  <si>
    <t>CT0454_A2_016</t>
  </si>
  <si>
    <t>CT0454_A1_009</t>
  </si>
  <si>
    <t>CT0455_A1_002</t>
  </si>
  <si>
    <t>Treatment period- upto 25 months</t>
  </si>
  <si>
    <t>CT0456</t>
  </si>
  <si>
    <t>NCT02659020</t>
  </si>
  <si>
    <t>CT0456_A1_001</t>
  </si>
  <si>
    <t>Experimental: phase 2: olaratumab + gemcitabine + docetaxel (olaratumab-naive)</t>
  </si>
  <si>
    <t>Phase 2 treatment period + follow-up</t>
  </si>
  <si>
    <t>This cohort included participants who never received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</si>
  <si>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Cycle 1
olaratumab 20 mg/kg on days 1, 8 + gemcitabine 900 mg/m^2 on days 1, 8 + docetaxel 75 mg/m^2 on day 8 of a 21-day cycle
subsequent cycles
olaratumab 15 mg/kg on days 1, 8 + gemcitabine 900 mg/m^2 on days 1, 8 + docetaxel 75 mg/m^2 on day 8 of a 21-day cycle until disease progression</t>
  </si>
  <si>
    <t>Soft Tissue Sarcoma</t>
  </si>
  <si>
    <t>Ages Eligible for Study: 16 Years and older
The participant may have no more than 2 prior lines of systemic therapies (neoadjuvant and adjuvant therapies will not be considered as a prior line of therapy) for advanced or metastatic disease and is suitable to receive gemcitabine and docetaxel therapy. All previous therapies must have completed &gt;= 3 weeks (21 days) prior to first dose of study drug
In the Phase 2 part, prior olaratumab/doxorubicin combination therapy in 1 prior treatment line is allowed
--Prior olaratumab therapy must have been received with doxorubicin as indicated on the olaratumab label
--Prior olaratumab therapy must have included at least 2 full cycles of olaratumab/doxorubicin (that is, a minimum of 4 doses of olaratumab)
--Participants, who completed at least 2 cycles of combination olaratumab/doxorubicin therapy then discontinued doxorubicin due to toxicity or maximum dosing and proceeded to olaratumab monotherapy, are eligible
--The most recent dose of olaratumab must have been received within 180 days of randomization in this study
Availability of tumor tissue is mandatory for study eligibility. The participant must have consented to provide archived formalin-fixed paraffin-embedded tumor tissue or be subject to a pre-treatment re-biopsy of primary or metastatic tumor tissue for future central pathology review and translational research (if archived tissue is unavailable)
The participant has adequate hematologic, organ, and coagulation function within 2 weeks (14 days) prior to enrollment (Phase 1b) or randomization (Phase 2)</t>
  </si>
  <si>
    <t>Catheter site pain (Threshold Frequency 5%): 1.23</t>
  </si>
  <si>
    <t>1) Phase 1b: Number of Participants With Dose Limiting Toxicity (DLT) [ Time Frame: Cycle 1 (Up To 21 Days) ]
2) Phase 2: Overall Survival (OS) (Olaratumab-Naive) [ Time Frame: Baseline to Date of Death Due to Any Cause (Up To 38 Months) ]</t>
  </si>
  <si>
    <t>CT0456_A2_001</t>
  </si>
  <si>
    <t>Experimental: phase 2: olaratumab + gemcitabine + docetaxel (olaratumab pre-treated)</t>
  </si>
  <si>
    <t>This cohort included participants who received commercially available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</si>
  <si>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Catheter site pain (Threshold Frequency 5%): 0</t>
  </si>
  <si>
    <t>CT0394_A3_001</t>
  </si>
  <si>
    <t>Active comparator: adalimumab (hulio)-humira</t>
  </si>
  <si>
    <t>Period i: this is the treatment arm where subjects had been treated with adalimumab (hulio) in the preceding study adalimumab (hulio)-002 and were re-randomized to the reference product, humira, during period i of study adalimumab (hulio)-003 (f-h)</t>
  </si>
  <si>
    <t>Humira 40 mg every 2 weeks for 28 weeks</t>
  </si>
  <si>
    <t>CT0394_A3_002</t>
  </si>
  <si>
    <t>CT0394_A3_003</t>
  </si>
  <si>
    <t>CT0394_A5_001</t>
  </si>
  <si>
    <t>Experimental: humira-adalimumab (hulio)</t>
  </si>
  <si>
    <t>Period i: this is the treatment arm where subjects had been treated with the reference product humira in the preceding study, adalimumab (hulio)-002 and were re-randomized to adalimumab (hulio) during period i of study adalimumab (hulio)-003 (h-f)</t>
  </si>
  <si>
    <t>CT0394_A5_002</t>
  </si>
  <si>
    <t>CT0394_A5_003</t>
  </si>
  <si>
    <t>CT0394_A7_001</t>
  </si>
  <si>
    <t>Active comparator: humira-humira</t>
  </si>
  <si>
    <t>Period i: this is the treatment arm where subjects had been treated with the reference product humira in the preceding study, adalimumab (hulio)-002, and were re-randomized to the reference product humira during period i of study adalimumab (hulio)-003 (h-h)</t>
  </si>
  <si>
    <t>CT0394_A7_002</t>
  </si>
  <si>
    <t>CT0394_A7_003</t>
  </si>
  <si>
    <t>CT0601_A3_004</t>
  </si>
  <si>
    <t>Tp4: week 28</t>
  </si>
  <si>
    <t>CT0601_A4_006</t>
  </si>
  <si>
    <t>CT0745</t>
  </si>
  <si>
    <t>10.1186/ar3147</t>
  </si>
  <si>
    <t>CT0745_A1_001</t>
  </si>
  <si>
    <t>Adalimumab 40 mg every other week or every week</t>
  </si>
  <si>
    <t>Treatment period - week 28</t>
  </si>
  <si>
    <t>Adalimumab sc 40 mg qw or qow</t>
  </si>
  <si>
    <t>Rheumatoid arthritis</t>
  </si>
  <si>
    <t>Methotrexate or DMARD</t>
  </si>
  <si>
    <t>121 consecutive patients with ra treated with adalimumab</t>
  </si>
  <si>
    <t>Radioimmunoassay</t>
  </si>
  <si>
    <t>10.1136/ard.2006.065615</t>
  </si>
  <si>
    <t>CT0601_A3_005</t>
  </si>
  <si>
    <t>Tp4: week 30</t>
  </si>
  <si>
    <t>CT0458</t>
  </si>
  <si>
    <t>NCT02671435</t>
  </si>
  <si>
    <t>CT0458_A1_001</t>
  </si>
  <si>
    <t>Dose-escalation cohort 1: monalizumab 22.5 mg q2w + durvalumab 1500 mg q4w</t>
  </si>
  <si>
    <t>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t>
  </si>
  <si>
    <t>Durvalumab 1500 mg every 4 weeks (q4w)</t>
  </si>
  <si>
    <t>Ages Eligible for Study: 18 Years to 99 Years (Adult, Older Adult)
Participants must have histologic documentation of advanced recurrent or metastatic cancer
Participants must be at the recurrent/metastatic setting, with selected advanced solid tumors
Participants must have at least one lesion that is measurable by RECIST v1.1
Part 3, Dose exploration, CRC participants can be treatment naïve but should not have received more than two line of systemic therapy in the recurrent/metastatic setting</t>
  </si>
  <si>
    <t>Treatment-emergent ADA is defined as the sum of treatment-induced ADA (post-baseline positive only) and treatment-boosted ADA</t>
  </si>
  <si>
    <t>1. Number of Participants With Treatment Emergent Adverse Events (TEAEs) and Treatment Emergent Serious Adverse Events (TESAEs) [ Time Frame: Day 1 through 246.9 weeks (maximum observed duration) ]
2. Change From Baseline in Systolic Blood Pressure (SBP) and Diastolic Blood Pressure (DBP) [ Time Frame: Day 1 (baseline) through 246.9 weeks (maximum observed duration) ]
3. Change From Baseline in Respiratory Rate (RR) [ Time Frame: Day 1 (baseline) through 246.9 weeks (maximum observed duration) ]
4. Change From Baseline in Pulse Rate (PR) [ Time Frame: Day 1 (baseline) through 246.9 weeks (maximum observed duration) ]
5. Change From Baseline in Body Temperature (BT) [ Time Frame: Day 1 (baseline) through 246.9 weeks (maximum observed duration) ]
6. Change From Baseline in Oxygen Saturation (OS) [ Time Frame: Day 1 (baseline) through 246.9 weeks (maximum observed duration) ]
7. Number of Participants With Notable Change in QTcF and QTcB From Baseline [ Time Frame: Day 1 (baseline) through 246.9 weeks (maximum observed duration) ]
8. Number of Participants With at Least 2-Grade Shift From Baseline in Laboratory Parameters [ Time Frame: Day 1 (baseline) through 246.9 weeks (maximum observed duration) ]
9. Number of Participants With Dose Limiting Toxicities (DLTs) [ Time Frame: From Day 1 to 28 days after the first dose of study drugs ]
10. Percentage of Participants With Objective Response (OR) in Exploration Cohorts C1A and C1B [ Time Frame: Baseline (Days -28 to -1) through 54.8 months (maximum observed duration) ]</t>
  </si>
  <si>
    <t>CT0458_A2_001</t>
  </si>
  <si>
    <t>Dose-escalation cohort 2: monalizumab 75 mg q2w + durvalumab 1500 mg q4w</t>
  </si>
  <si>
    <t>Participants received iv infusions of durvalumab 1500 mg q4w in combination with monalizumab 75 mg q2w up to 3 years until unacceptable toxicity, documentation of confirmed pd, or documentation of subject withdrawal for another reason</t>
  </si>
  <si>
    <t>Durvalumab 1500 mg q4w in combination with monalizumab 75 mg q2w</t>
  </si>
  <si>
    <t>CT0458_A3_001</t>
  </si>
  <si>
    <t>Dose-escalation cohort 3: monalizumab 225 mg q2w + durvalumab 1500 mg q4w</t>
  </si>
  <si>
    <t>Participants received iv infusions of durvalumab 1500 mg q4w in combination with monalizumab 225 mg q2w up to 3 years until unacceptable toxicity, documentation of confirmed pd, or documentation of subject withdrawal for another reason</t>
  </si>
  <si>
    <t>Durvalumab 1500 mg q4w in combination with monalizumab 225 mg q2w</t>
  </si>
  <si>
    <t>CT0458_A4_001</t>
  </si>
  <si>
    <t>Dose-escalation cohort 4: monalizumab 750 mg q2w + durvalumab 1500 mg q4w</t>
  </si>
  <si>
    <t>Participants received iv infusions of durvalumab 1500 mg q4w in combination with monalizumab 750 mg q2w up to 3 years until unacceptable toxicity, documentation of confirmed pd, or documentation of subject withdrawal for another reason</t>
  </si>
  <si>
    <t>Durvalumab 1500 mg q4w in combination with monalizumab 750 mg q2w up to 3 years</t>
  </si>
  <si>
    <t>CT0458_A5_001</t>
  </si>
  <si>
    <t>Dose-escalation cohort 5: monalizumab 750 mg q4w + durvalumab 1500 mg q4w</t>
  </si>
  <si>
    <t>Participants received iv infusions of durvalumab 1500 mg q4w in combination with monalizumab 750 mg q4w up to 3 years until unacceptable toxicity, documentation of confirmed pd, or documentation of subject withdrawal for another reason</t>
  </si>
  <si>
    <t>Durvalumab 1500 mg q4w in combination with monalizumab 750 mg q4w up to 3 years</t>
  </si>
  <si>
    <t>CT0458_A6_001</t>
  </si>
  <si>
    <t>Dose-expansion cohort: monalizumab 750 mg q2w + durvalumab 1500 mg q4w (mss-crc)</t>
  </si>
  <si>
    <t>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t>
  </si>
  <si>
    <t>Durvalumab 1500 mg q4w</t>
  </si>
  <si>
    <t>Mss-Crc</t>
  </si>
  <si>
    <t>CT0458_A7_001</t>
  </si>
  <si>
    <t>Dose-expansion cohort: monalizumab 750 mg q2w + durvalumab 1500 mg q4w (ovarian)</t>
  </si>
  <si>
    <t>Participants with ovarian cancer received iv infusions of durvalumab 1500 mg q4w in combination with monalizumab 750 mg q2w up to 3 years until unacceptable toxicity, documentation of confirmed pd, or documentation of subject withdrawal for another reason</t>
  </si>
  <si>
    <t>Ovarian</t>
  </si>
  <si>
    <t>CT0458_A8_001</t>
  </si>
  <si>
    <t>Dose-expansion cohort: monalizumab 750 mg q2w + durvalumab 1500 mg q4w (endometrial mss)</t>
  </si>
  <si>
    <t>Participants with endometrial mss received iv infusions of durvalumab 1500 mg q4w in combination with monalizumab 750 mg q2w up to 3 years until unacceptable toxicity, documentation of confirmed pd, or documentation of subject withdrawal for another reason</t>
  </si>
  <si>
    <t>Endometrial Mss</t>
  </si>
  <si>
    <t>CT0458_A9_001</t>
  </si>
  <si>
    <t>Dose-expansion cohort: monalizumab 750 mg q2w + durvalumab 1500 mg q4w (nsclc)</t>
  </si>
  <si>
    <t>Participants with non-small cell lung cancer (nsclc) received iv infusions of durvalumab 1500 mg q4w in combination with monalizumab 750 mg q2w up to 3 years until unacceptable toxicity, documentation of confirmed pd, or documentation of subject withdrawal for another reason</t>
  </si>
  <si>
    <t>Nsclc</t>
  </si>
  <si>
    <t>CT0458_A10_001</t>
  </si>
  <si>
    <t>Exploration cohort a1: monalizumab 750 mg q2w+durvalumab 1500 mg q4w+mfolfox6 q2w+bevacizumab q2w</t>
  </si>
  <si>
    <t>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t>
  </si>
  <si>
    <t>Durvalumab 1500 mg q4w in combination with monalizumab 750 mg q2w</t>
  </si>
  <si>
    <t>Monalizumab, Mfolfox6, Bevacizumab</t>
  </si>
  <si>
    <t>CT0458_A11_001</t>
  </si>
  <si>
    <t>Exploration cohorta2: monalizumab 750 mg q2w + durvalumab 1500 mg q4w + mfolfox6 q2w + cetuximab q2w</t>
  </si>
  <si>
    <t>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t>
  </si>
  <si>
    <t>Durvalumab 1500 mg q4w in combination with monalizumab 750 mg q2w, plus mfolfox6 (oxaliplatin 85 mg/m^2, folinic acid 400 mg/m^2, fluorouracil 400 mg/m^2 iv bolus, followed by 2400 mg/m^2 continuous iv infusion over 46 to 48 hours on day 1) q2w</t>
  </si>
  <si>
    <t>Monalizumab, Mfolfox6, Cetuximab</t>
  </si>
  <si>
    <t>CT0458_A12_001</t>
  </si>
  <si>
    <t>Exploration cohort c1a: monalizumab 750 mg q2w + durvalumab 1500 mg q4w + cetuximab q2w</t>
  </si>
  <si>
    <t>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</si>
  <si>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Cetuximab 500 mg/m^2 on day 1 then 500 mg/m^2 iv infusion q2w starting on day 15 up to 3 years</t>
  </si>
  <si>
    <t>Monalizumab, Cetuximab</t>
  </si>
  <si>
    <t>CT0458_A13_001</t>
  </si>
  <si>
    <t>Exploration cohort c1b: monalizumab 750 mg q2w + cetuximab q2w (therapeutic naïve control)</t>
  </si>
  <si>
    <t>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</si>
  <si>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CT0458_A14_001</t>
  </si>
  <si>
    <t>Exploration cohort c2a: monalizumab 750 mg q2w + durvalumab 1500 mg q4w + cetuximab q2w</t>
  </si>
  <si>
    <t>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</si>
  <si>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t>
  </si>
  <si>
    <t>CT0458_A15_001</t>
  </si>
  <si>
    <t>Exploration cohort c2b: monalizumab 750 mg q2w + cetuximab q2w (therapeutic naïve control)</t>
  </si>
  <si>
    <t>Participants with recurrent or metastatic 3l ras/braf wild type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</si>
  <si>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 starting on day 15 up to 3 years</t>
  </si>
  <si>
    <t>CT0458_A1_002</t>
  </si>
  <si>
    <t>Anti-Monalizumab Antibodies</t>
  </si>
  <si>
    <t>CT0458_A2_002</t>
  </si>
  <si>
    <t>CT0458_A3_002</t>
  </si>
  <si>
    <t>CT0458_A4_002</t>
  </si>
  <si>
    <t>CT0458_A5_002</t>
  </si>
  <si>
    <t>CT0458_A6_002</t>
  </si>
  <si>
    <t>CT0458_A7_002</t>
  </si>
  <si>
    <t>CT0458_A8_002</t>
  </si>
  <si>
    <t>CT0458_A9_002</t>
  </si>
  <si>
    <t>CT0458_A10_002</t>
  </si>
  <si>
    <t>CT0458_A11_002</t>
  </si>
  <si>
    <t>CT0458_A12_002</t>
  </si>
  <si>
    <t>CT0458_A13_002</t>
  </si>
  <si>
    <t>Exploration cohort c1b: monalizumab 750 mg q2w + cetuximab q2w</t>
  </si>
  <si>
    <t>CT0458_A14_002</t>
  </si>
  <si>
    <t>CT0458_A15_002</t>
  </si>
  <si>
    <t>Exploration cohort c2b: monalizumab 750 mg q2w + cetuximab q2w</t>
  </si>
  <si>
    <t>CT0458_A11_003</t>
  </si>
  <si>
    <t>CT0458_A12_003</t>
  </si>
  <si>
    <t>CT0458_A13_003</t>
  </si>
  <si>
    <t>CT0458_A14_003</t>
  </si>
  <si>
    <t>CT0459</t>
  </si>
  <si>
    <t>NCT02677116</t>
  </si>
  <si>
    <t>CT0459_A1_001</t>
  </si>
  <si>
    <t>Experimental: olaratumab + vincristine + irinotecan (part a)</t>
  </si>
  <si>
    <t>Cycle 1: olaratumab 15 milligram/kilogram (mg/kg) was administered alone intravenously (iv) on days 1 and 8. cycle 2 and beyond: olaratumab 15 mg/kg and vincristine administered iv on days 1 and 8. irinotecan administered iv on days 1 through 5. treatment will cease when discontinuation criterion is met. all cycles are 21 days</t>
  </si>
  <si>
    <t>Cycle 1:
olaratumab 15 mg/kg iv on days 1 and 8
cycle 2 and beyond:
olaratumab 15 mg/kg + vincristine administered iv on days 1 and 8 + irinotecan iv on days 1 through 5, till discontinuation criterion is met. all cycles are 21 days</t>
  </si>
  <si>
    <t>Neoplasm Metastasis</t>
  </si>
  <si>
    <t>Ages Eligible for Study: Up to 17 Years (Child)
The participant must have histological or cytological evidence of a diagnosis of solid tumor, excluding lymphomas and melanoma, but including central nervous system (CNS) tumors, that is relapsed or refractory, not be amenable to curative treatment
The participant has the presence of measurable and/or nonmeasurable but evaluable disease as defined by the Response Evaluation Criteria In Solid Tumors (RECIST Version 1.1). Response Assessment in Neuro-Oncology (RANO) Criteria or Macdonald Criteria should be used for CNS tumors
The participant has a Lansky (&lt;16 years of age) or Karnofsky (&gt;=16 years of age) performance score of at least 50
The participant has adequate hematologic, organ, and coagulation function &lt;=2 weeks (14 days) prior to first dose of study drug:
--Absolute neutrophil count (ANC) &gt;=750 cubic millimeters (mm³)
--Platelets &gt;=75,000/mm^3
--Hemoglobin &gt;=8 grams per deciliter (g/dL)
--Total bilirubin (sum of conjugated + unconjugated) &lt;=1.5 x upper limit of normal (ULN) for age
--Alanine aminotransferase (ALT) and aspartate aminotransferase (AST) &lt;=3.0 x ULN
--Serum creatinine is based on age/gender
--Adequate coagulation function as defined by International Normalized Ratio &lt;=1.5 or prothrombin time &lt;=1.5 x ULN, and partial thromboplastin time &lt;=1.5 x ULN
Both female and male participants of child-bearing potential must agree to use highly effective contraceptive precautions during the trial and up to 3 months following the last dose of olaratumab, or longer for other study drugs according to their label
Participants must have fully recovered from the acute toxic effects of all prior anticancer therapies or must adhere to post-treatment conditions as follows:
--Myelosuppressive chemotherapy
--Hematopoietic growth factors
--Biologic (anti-neoplastic agent)
--Antibody therapy
--Radiation
--Stem cell infusion without traumatic brain injury
--Corticosteroids</t>
  </si>
  <si>
    <t>Percentage of participants with a Treatment Emergent (TE) positive anti-olaratumab antibodies defined as a participant with a 4-fold (2 dilutions) increase over a positive baseline antibody titer</t>
  </si>
  <si>
    <t>1) Number of Participants With Olaratumab Dose Limiting Toxicities (DLTs) [ Time Frame: Parts A and B: Cycle 1 through Cycle 2 in each arm (21-day cycle); Part C: Cycle 1 only (21-day cycle) ]</t>
  </si>
  <si>
    <t>CT0459_A2_001</t>
  </si>
  <si>
    <t>Experimental: olaratumab + doxorubicin (part a)</t>
  </si>
  <si>
    <t>Cycle 1: olaratumab 15 mg/kg was administered alone iv on days 1 and 8. cycle 2 and beyond: olaratumab 15 mg/kg administered iv on days 1 and 8 and doxorubicin administered iv on days 1 and 2. . treatment will cease when discontinuation criterion is met. all cycles are 21 days</t>
  </si>
  <si>
    <t>Cycle 1:
olaratumab 15 mg/kg iv on days 1 and 8
cycle 2 and beyond:
olaratumab 15 mg/kg iv on days 1 and 8 + doxorubicin iv on days 1 and 2, till discontinuation criterion is met. all cycles are 21 days</t>
  </si>
  <si>
    <t>CT0459_A3_001</t>
  </si>
  <si>
    <t>Experimental: olaratumab + ifosfamide (part a)</t>
  </si>
  <si>
    <t>Cycle 1: olaratumab 15 mg/kg was administered alone iv on days 1 and 8. cycle 2 and beyond: olaratumab 15 mg/kg administered iv on days 1 and 8 of each cycle. ifosfamide administered iv on days 1 through 5. treatment will cease when discontinuation criterion is met. all cycles are 21 days</t>
  </si>
  <si>
    <t>Cycle 1:
olaratumab 15 mg/kg iv on days 1 and 8
cycle 2 and beyond:
olaratumab 15 mg/kg iv on days 1 and 8 of each cycle + ifosfamide iv on days 1 through 5, till discontinuation criterion is met. all cycles are 21 days</t>
  </si>
  <si>
    <t>CT0459_A4_001</t>
  </si>
  <si>
    <t>Experimental: olaratumab + vincristine + irinotecan (part b)</t>
  </si>
  <si>
    <t>Cycle 1: olaratumab 20 mg/kg was administered alone iv on days 1 and 8. cycle 2 and beyond: olaratumab 20 mg/kg and vincristine administered iv on days 1 and 8. irinotecan administered iv on days 1 through 5. treatment will cease when discontinuation criterion is met. all cycles are 21 days</t>
  </si>
  <si>
    <t>Cycle 1:
olaratumab 20 mg/kg iv on days 1 and 8
cycle 2 and beyond:
olaratumab 20 mg/kg + vincristine iv on days 1 and 8 + irinotecan iv on days 1 through 5, till discontinuation criterion is met. all cycles are 21 days</t>
  </si>
  <si>
    <t>Catheter site pain (Frequency Threshold 5%): 10</t>
  </si>
  <si>
    <t>CT0459_A5_001</t>
  </si>
  <si>
    <t>Experimental: olaratumab + doxorubicin (part b)</t>
  </si>
  <si>
    <t>Cycle 1: olaratumab 20 mg/kg was administered alone iv on days 1 and 8. cycle 2 and beyond: olaratumab 20 mg/kg administered iv on days 1 and 8 and doxorubicin administered iv on days 1 and 2. treatment will cease when discontinuation criterion is met. all cycles are 21 days</t>
  </si>
  <si>
    <t>Cycle 1:
olaratumab 20 mg/kg iv on days 1 and 8
cycle 2 and beyond:
olaratumab 20 mg/kg iv on days 1 and 8 + doxorubicin iv on days 1 and 2, till discontinuation criterion is met. all cycles are 21 days</t>
  </si>
  <si>
    <t>CT0459_A6_001</t>
  </si>
  <si>
    <t>Experimental: olaratumab + ifosfamide (part b)</t>
  </si>
  <si>
    <t>Cycle 1: olaratumab 20 mg/kg was administered alone iv on days 1 and 8. cycle 2 and beyond: olaratumab 20 mg/kg administered iv on days 1 and 8 of each cycle. ifosfamide administered iv on days 1 through 5. treatment will cease when discontinuation criterion is met. all cycles are 21 days</t>
  </si>
  <si>
    <t>Cycle 1:
olaratumab 20 mg/kg iv on days 1 and 8
cycle 2 and beyond:
olaratumab 20 mg/kg iv on days 1 and 8 of each cycle + ifosfamide iv on days 1 through 5, till discontinuation criterion is met. all cycles are 21 days</t>
  </si>
  <si>
    <t>CT0459_A7_001</t>
  </si>
  <si>
    <t>Experimental: olaratumab + vincristine + irinotecan (part c)</t>
  </si>
  <si>
    <t>Cycle 1 and beyond: olaratumab 20 mg/kg and vincristine administered iv on days 1 and 8. irinotecan administered iv on days 1 through 5. treatment will cease when discontinuation criterion is met. all cycles are 21 days</t>
  </si>
  <si>
    <t>Olaratumab 20 mg/kg + vincristine on days 1 and 8 + irinotecan on days 1 through 5 of every cycle till discontinuation criterion is met</t>
  </si>
  <si>
    <t>CT0459_A8_001</t>
  </si>
  <si>
    <t>Experimental: olaratumab + ifosfamide (part c)</t>
  </si>
  <si>
    <t>Cycle 1 and beyond: olaratumab 20 mg/kg administered iv on days 1 and 8 of each cycle. ifosfamide administered iv on days 1 through 5. treatment will cease when discontinuation criterion is met. all cycles are 21 days</t>
  </si>
  <si>
    <t>Olaratumab 20 mg/kg on days 1 and 8 + ifosfamide on days 1 through 5 of every cycle till discontinuation criterion is met</t>
  </si>
  <si>
    <t>CT0459_A9_001</t>
  </si>
  <si>
    <t>Experimental: olaratumab + doxorubicin (part c)</t>
  </si>
  <si>
    <t>Cycle 1 and beyond: olaratumab 20 mg/kg administered iv on days 1 and 8 and doxorubicin administered iv on days 1 and 2. treatment will cease when discontinuation criterion is met. all cycles are 21 days</t>
  </si>
  <si>
    <t>Olaratumab 20 mg/kg on days 1 and 8 + doxorubicin on days 1 and 2 of every cycle till discontinuation criterion is met</t>
  </si>
  <si>
    <t>CT0460</t>
  </si>
  <si>
    <t>NCT02685826</t>
  </si>
  <si>
    <t>CT0460_A1_001</t>
  </si>
  <si>
    <t>Experimental: cohort a: high risk, tne</t>
  </si>
  <si>
    <t>High risk, transplant non-eligible [tne], newly diagnosed multiple myeloma (ndmm) participants who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t>
  </si>
  <si>
    <t>Durvalumab: 1500 mg iv on day 1 of each 28 day cycle
lenalidomide: 25 mg/day po days 1-21 of each 28 day cycle
dexamethasone: 40 or 20 mg/day po on days 1, 8, 15, 22 of each 28 day cycle</t>
  </si>
  <si>
    <t>Subjects must satisfy the following criteria to be enrolled into the study:
1. Subject is &gt;= 18 years of age at the time of signing the informed consent form (ICF)
2. Subject must understand and voluntarily sign an ICF prior to any study-related assessments/procedures being conducted
3. Subject was willing and able to adhere to the study visit schedule and other protocol requirements
4. Subject must have documented diagnosis with previously untreated (for cohort C, the induction and consolidation treatment along with the first autologous stem cell transplantation (ASCT) are allowed), symptomatic multiple myeloma (MM) as defined by the criteria below:
MM diagnostic criteria (all 3 required);
Monoclonal protein present in the serum and/or urine
• Clonal bone marrow plasma cells &gt;=10% or biopsy-proven bony or extramedullary plasmacytoma
• Any one or more of the following myeloma defining events:
1. one or more of the following Myeloma-related organ dysfunction (at least one of the following);
• (C) Calcium elevation (serum calcium &gt;11.5 mg/dl )(&gt;2.65 mmol/L)
• (R) Renal insufficiency (serum creatinine &gt;2 mg/dl)(177 µmol/L or more) or creatinine clearance &lt; 40 ml/min
• (A) Anemia (hemoglobin &lt;10 g/dL or &gt;2 g/dL below the lower limit of laboratory normal)
• (B) Bone lesions (lytic or osteopenic) one or more bone lesions on skeletal radiography, computed tomography (CT), or positron emission tomography-computed tomography (PET-CT)
2. one or more of the following biomarkers of malignancy:
• Clonal bone marrow plasma cell percentage &gt;=60%
• Abnormal serum free light-chain ratio &gt;=100 (involved kappa) or &lt; 0.01 (involved lambda)
• &gt;1 focal lesions detected by functional imaging including PET/CT and/or whole body magnetic resonance imaging (MRI)
AND have measurable disease by protein electrophoresis analyses as defined by the following:
• Immunoglobulin G (IgG) MM: Serum monoclonal paraprotein (M-protein) level &gt;= 1.0 g/dl or urine Mprotein level &gt;= 200 mg/24 hours
• Immunoglobulin A (IgA) MM: Serum M-protein level &gt;= 0.5 g/dl or urine M-protein level &gt;= 200 mg/24 hours
• Immunoglobulin M (IgM) MM (IgM M-protein plus lytic bone disease documented by skeletal survey plain films): Serum M-protein level &gt;= 1.0 g/dl or urine M-protein level &gt;= 200 mg/24 hours
• Immunoglobulin D (IgD) MM: Serum M-protein level &gt;= 0.05 g/dl or urine M-protein level &gt;= 200 mg/24 hours
• Light chain MM: Serum M-protein level &gt;= 1.0 g/dl or urine M-protein level &gt;= 200 mg/24 hours
5. Eastern Cooperative Oncology Group (ECOG) performance status of 0, 1, or 2
6. Females of childbearing potential (FCBP) must: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
c. Refrain from egg cell and blood donation for 90 days after the final dose of durvalumab.
7. Male subjects must :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
b. Refrain from sperm and blood donation for at least 90 days after the final dose of durvalumab.
8. For Cohort A subject must be transplant non-eligible (TNE) and meet at least one of the following high risk factors:
a. Cytogenetic abnormalities finding in malignant myeloma clone with t(4; 14); and / or del(17p); and / or 1q amplification; and / or t(14:16); or
b. International Staging System (ISS) Stage III; or
c. Serum lactate dehydrogenase (LDH) &gt; 2*ULN (upper limit of normal).
9. For Cohort B subject must be &gt;= 65 years of age at the time of signing the informed consent form (ICF) and transplant non-eligible (TNE); excluding the subjects who meet the Cohort A criteria.
10. For Cohort C subject must be after first autologous stem cell transplantation (ASCT) for NDMM and meet the following criteria:
1. Have a post-transplant response as Partial response (PR) or better at the time of enrollment to this study;
2. Have one of the following high risk factors at the time of NDMM diagnosis;
• Cytogenetic abnormalities finding in malignant myeloma clone with t(4; 14); and / or del(17p); and / or 1q amplification; and / or t(14; 16); or
ISS stage III; or
• Serum LDH &gt; 2*ULN;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t>
  </si>
  <si>
    <t>1. Participants With Dose-Limiting Toxicities (DLTs) During the Dose-Determining Timeframe (Day 1 - Day 28) [Time Frame: First treatment cycle: Day 1 to Day 28]</t>
  </si>
  <si>
    <t>CT0460_A2_001</t>
  </si>
  <si>
    <t>Experimental: cohort b: &gt;=65 years old, tne</t>
  </si>
  <si>
    <t>&gt;= 65 years old, transplant non-eligible [tne], newly diagnosed multiple myeloma (ndmm) participants who were not high risk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 up to 12 cycles</t>
  </si>
  <si>
    <t>Durvalumab: 1500 mg iv on day 1 of each 28 day cycle
lenalidomide: 25 mg/day po days 1-21 of each 28 day cycle
dexamethasone: 40 or 20 mg/day po on days 1, 8, 15, 22 of each 28 day cycle upto 12 cycles</t>
  </si>
  <si>
    <t>CT0460_A3_001</t>
  </si>
  <si>
    <t>Experimental: cohort c: high risk, post-transplant</t>
  </si>
  <si>
    <t>High risk, post-transplant ndmm participants were administered the following as maintenance therapy: intravenous (iv) durvalumab at 1500 mg on day 1 of each 28-day cycle. oral lenalidomide (len) 10 mg/day on days 1 to 21 of each 28-day treatment cycle</t>
  </si>
  <si>
    <t>Durvalumab: 1500 mg iv on day 1 of each 28 day cycle
lenalidomide: 10 mg/day po days 1-21 of each 28 day cycle</t>
  </si>
  <si>
    <t>CT0461</t>
  </si>
  <si>
    <t>NCT02689284</t>
  </si>
  <si>
    <t>CT0461_A1_001</t>
  </si>
  <si>
    <t>Anti-Margetuximab Antibodies</t>
  </si>
  <si>
    <t>Margetuximab (10 mg/kg) plus pembrolizumab (200 mg)</t>
  </si>
  <si>
    <t>Margetuximab 10 mg/kg</t>
  </si>
  <si>
    <t>Gastric Cancer, Stomach Cancer, Esophageal Cancer</t>
  </si>
  <si>
    <t>1. Signed written informed consent
2. Age &gt;= 18 years old (or minimum age based upon local regulations)
3. Unresectable locally advanced or metastatic histologically proven HER2+ gastroesophageal junction (GEJ) or gastric cancer. Gastric Cancer Expansion Phase will include only gastric cancer patients with 3+ HER2 positivity
4. HER2+ as 3+ (as defined in AJCC staging manual 8th edition) by IHC or in-situ hybridation (ISH) amplified
5. Have received prior treatment with trastuzumab
6. Have received treatment with at least one or more lines of cytotoxic chemotherapy in the metastatic setting
7. Resolution of chemotherapy, immunotherapy or radiation-related toxicities
8. Eastern Cooperative Oncology Group (ECOG) performance status of 0 or 1
9. Life expectancy &gt;= 12 weeks
10. Measurable disease as per RECIST 1.1 criteria</t>
  </si>
  <si>
    <t>The generation of anti-drug antibodies (ADA) directed against margetuximab will be assayed using ELISA</t>
  </si>
  <si>
    <t>1. Number of Patients With Dose Limiting Toxicities [ Time Frame: 21 days ]
2. Number of Patients With Adverse Events (AEs) and Serious Adverse Events (SAEs). [ Time Frame: up to 24 months ]
3. Number of Patients With a Complete Response (CR) or Partial Response (PR) to Treatment [ Time Frame: 12 months ]
4. Number of Patients With a Complete Response (CR) or Partial Response (PR) to Treatment Using irRC Criteria [ Time Frame: 12 Months ]
5. Duration of Response [ Time Frame: up to 24 months ]</t>
  </si>
  <si>
    <t>CT0461_A2_001</t>
  </si>
  <si>
    <t>Margetuximab (15 mg/kg) plus pembrolizumab (200 mg)</t>
  </si>
  <si>
    <t>Margetuximab 15 mg/kg</t>
  </si>
  <si>
    <t>CT0462</t>
  </si>
  <si>
    <t>NCT02696785</t>
  </si>
  <si>
    <t>CT0462_A1_001</t>
  </si>
  <si>
    <t>Double-blind period (week 0-16)</t>
  </si>
  <si>
    <t>Participants received 40mg adalimumab every two weeks by sc injection</t>
  </si>
  <si>
    <t>40mg adalimumab every two weeks</t>
  </si>
  <si>
    <t>Spondyloarthritis</t>
  </si>
  <si>
    <t>•Adults with 18 Years and older
•Are ambulatory
•Diagnosis of radiographic axial spondyloarthritis (rad-xSpA) with sacroiliitis defined radiographically according to the modified New York criteria
•Participants have a history of back pain &gt;=3 months with age at onset &lt;45 years
•In the past had an inadequate response to at least 2 non-steroidal anti-inflammatory drugs (for duration 4 weeks) or cannot tolerate NSAIDS
•If taking NSAIDS be on a stable dose for at least 2 weeks prior to randomization
•Have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</si>
  <si>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t>
  </si>
  <si>
    <t>Injection site reaction: 3.33</t>
  </si>
  <si>
    <t>Percentage of Participants Achieving an Assessment of Spondyloarthritis International Society 40 (ASAS40) Response [ Time Frame: Week 16 ]</t>
  </si>
  <si>
    <t>CT0462_A2_001</t>
  </si>
  <si>
    <t>Experimental: q4w ixekizumab</t>
  </si>
  <si>
    <t>Participants received starting dose of either 80 milligrams (mg) or 160mg ixekizumab at week 0 followed by 80mg ixekizumab every four weeks by subcutaneous injection during blinded &amp; extension treatment period</t>
  </si>
  <si>
    <t>CT0462_A3_001</t>
  </si>
  <si>
    <t>Experimental: q2w ixekizumab</t>
  </si>
  <si>
    <t>Participants received starting dose of either 80 milligrams (mg) or 160mg ixekizumab at week 0 followed by 80mg ixekizumab every two weeks by subcutaneous injection during blinded &amp; extension treatment period</t>
  </si>
  <si>
    <t>Injection site reaction: 8.43</t>
  </si>
  <si>
    <t>CT0462_A4_001</t>
  </si>
  <si>
    <t>Participants received placebo every two weeks by subcutaneous injection</t>
  </si>
  <si>
    <t>Placebo every 2 weeks</t>
  </si>
  <si>
    <t>Injection site reaction: 2.33</t>
  </si>
  <si>
    <t>CT0463</t>
  </si>
  <si>
    <t>NCT02696798</t>
  </si>
  <si>
    <t>CT0463_A1_001</t>
  </si>
  <si>
    <t>Double-blind period (16 weeks)</t>
  </si>
  <si>
    <t>Blinded treatment dosing period: participants received starting dose of 80 or 160 mg ixekizumab given sc at baseline followed by 80 mg ixekizumab given sc every four weeks (q4w) up to week 16</t>
  </si>
  <si>
    <t>80 or 160mg loading dose
80mg every four weeks</t>
  </si>
  <si>
    <t>•Adults with age 18 years and older
•Are ambulatory
•Have an established diagnosis of radiographic axial spondyloarthritis (rad-xSpA) with sacroiliitis defined radiographically according to the modified New York criteria
•Participants have a history of back pain &gt;=3 months with age at onset &lt;45 years
•Have had prior treatment with at least 1 and not more than 2 TNF inhibitors
•Must have had an inadequate response to 2 or more NSAIDs at the therapeutic dose range for a total duration of at least 4 weeks OR have a history of intolerance to NSAIDs
•Have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</si>
  <si>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</si>
  <si>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2.63</t>
  </si>
  <si>
    <t>CT0463_A2_001</t>
  </si>
  <si>
    <t>Blinded treatment dosing period: participants received starting dose of 80 or 160 milligrams (mg) ixekizumab given subcutaneously (sc) at baseline followed by 80 mg ixekizumab given sc every two weeks (q2w) up to week 16</t>
  </si>
  <si>
    <t>80 or 160mg loading dose
80mg every two weeks</t>
  </si>
  <si>
    <t>Injection site reaction: 8.16</t>
  </si>
  <si>
    <t>CT0463_A3_001</t>
  </si>
  <si>
    <t>Blinded treatment dosing period: participants received placebo (pbo) every two weeks (q2w) by subcutaneous (sc) injection during week 0 to 16</t>
  </si>
  <si>
    <t>Placebo sc q2w to week 14</t>
  </si>
  <si>
    <t>Injection site reaction: 0.96</t>
  </si>
  <si>
    <t>CT0443_A3_007</t>
  </si>
  <si>
    <t>CT0454_A2_002</t>
  </si>
  <si>
    <t>CT0443_A3_008</t>
  </si>
  <si>
    <t>Atezolizumab 840 mg iv
cyclophosphamide 750 mg/m2 iv
doxorubicin 50 mg/m2 iv
prednisone 40 mg/m2 oralvincristine 1.4 mg/m2 iv
rituximab 375 mg/m2 iv</t>
  </si>
  <si>
    <t>CT0464_A1_002</t>
  </si>
  <si>
    <t>CT0464_A2_002</t>
  </si>
  <si>
    <t>CT0464_A3_002</t>
  </si>
  <si>
    <t>CT0464_A1_003</t>
  </si>
  <si>
    <t>CT0464_A2_003</t>
  </si>
  <si>
    <t>CT0464_A3_003</t>
  </si>
  <si>
    <t>CT0464_A1_004</t>
  </si>
  <si>
    <t>CT0464_A2_004</t>
  </si>
  <si>
    <t>CT0464_A3_004</t>
  </si>
  <si>
    <t>CT0464_A1_005</t>
  </si>
  <si>
    <t>Hypersensitivity: 0.00
Injection site erythema: 0.00
Injection site pain: 0.00
Injection site reaction: 0.43
Injection site swelling: 0.00</t>
  </si>
  <si>
    <t>CT0464_A2_005</t>
  </si>
  <si>
    <t>Hypersensitivity: 0.43
Injection site erythema: 0.00
Injection site pain: 0.43
Injection site reaction: 0.00
Injection site swelling: 0.00</t>
  </si>
  <si>
    <t>CT0464_A3_005</t>
  </si>
  <si>
    <t>Hypersensitivity: 0.00
Injection site erythema: 0.43
Injection site pain0.43
Injection site reaction: 0.00
Injection site swelling: 0.43</t>
  </si>
  <si>
    <t>CT0076_A3_001</t>
  </si>
  <si>
    <t>CT0454_A2_009</t>
  </si>
  <si>
    <t>CT0076_A1_006</t>
  </si>
  <si>
    <t>CT0465_A1_002</t>
  </si>
  <si>
    <t>CT0465_A2_002</t>
  </si>
  <si>
    <t>CT0465_A3_002</t>
  </si>
  <si>
    <t>CT0465_A1_003</t>
  </si>
  <si>
    <t>CT0465_A2_003</t>
  </si>
  <si>
    <t>CT0465_A3_003</t>
  </si>
  <si>
    <t>CT0465_A1_004</t>
  </si>
  <si>
    <t>CT0465_A2_004</t>
  </si>
  <si>
    <t>CT0465_A3_004</t>
  </si>
  <si>
    <t>CT0465_A1_005</t>
  </si>
  <si>
    <t>CT0465_A2_005</t>
  </si>
  <si>
    <t>CT0465_A3_005</t>
  </si>
  <si>
    <t>CT0465_A1_006</t>
  </si>
  <si>
    <t>Treatment period-48</t>
  </si>
  <si>
    <t>CT0465_A2_006</t>
  </si>
  <si>
    <t>CT0465_A3_006</t>
  </si>
  <si>
    <t>CT0466</t>
  </si>
  <si>
    <t>NCT02711553</t>
  </si>
  <si>
    <t>CT0466_A1_001</t>
  </si>
  <si>
    <t>Experimental: 8 mg/kg ramucirumab + 25 mg/m2 cisplatin + 1000 mg/m2 gemcitabine</t>
  </si>
  <si>
    <t>Participants received 8 mg/kg ramucirumab plus 25 mg/square meter (mg/m2) cisplatin and 1000 mg/m2 gemcitabine intravenously (iv) on days 1 and 8, every 21 days (1 cycle). participants may continue on study drug for up to 8 cycles (for cisplatin and gemcitabine therapy) or until disease progression, unacceptable toxicity, or other withdrawal criterion is met (for ramucirumab therapy)</t>
  </si>
  <si>
    <t>Ramucirumab 8 mg/kg iv on days 1 and 8, every 21 days until disease progression, unacceptable toxicity, or other withdrawal criterion is met
cisplatin 25 mg/m2 iv on days 1 and 8, every 21 days for up to 8 cycles
gemcitabine 1000 mg/m2 iv on days 1 and 8, every 21 days for up to 8 cycles</t>
  </si>
  <si>
    <t>Advanced Or Metastatic Biliary Tract Cancer</t>
  </si>
  <si>
    <t>Cisplatin, Gemcitabine</t>
  </si>
  <si>
    <t>Have an Eastern Cooperative Oncology Group performance status of 0 or 1
Have a histologically or cytologically confirmed diagnosis of non-resectable, recurrent, or metastatic biliary tract adenocarcinoma (intrahepatic or extrahepatic cholangiocarcinoma, gallbladder cancer, or Ampulla of Vater)
Have measurable disease by Response Evaluation Criteria in Solid Tumors (RECIST)
Have adequate biliary drainage
Have adequate organ function
Males and females are sterile, postmenopausal, or compliant with a highly effective contraceptive method
Female participants of childbearing potential must have a negative serum pregnancy test within 7 days prior to first dose
Are willing to provide blood/serum/plasma and tumor tissue samples for research purposes. Submission of blood/serum/plasma and tumor tissue samples is mandatory for participation in this study, unless restricted per local regulations
Adults aged 18 years and older</t>
  </si>
  <si>
    <t>Catheter site pain: 0
Injection site rash: 0
Injection site reaction: 0
Drug hypersensitivity: 0
Hypersensitivity: 2.88</t>
  </si>
  <si>
    <t>1) Progression Free Survival (PFS) [ Time Frame: Randomization to Progressive Disease or Death from Any Cause (Up To 20 Months) ]</t>
  </si>
  <si>
    <t>CT0466_A2_001</t>
  </si>
  <si>
    <t>Placebo comparator: placebo iv + 25 mg/m2 cisplatin + 1000 mg/m2 gemcitabine</t>
  </si>
  <si>
    <t>Participants received placebo (indistinguishable and equivalent volume to ramucirumab) plus 25 mg/m2 cisplatin and 1000 mg/m2 gemcitabine iv on days 1 and 8, every 21 days (1 cycle). participants may continue on study drug for up to 8 cycles (for cisplatin and gemcitabine therapy) or until disease progression, unacceptable toxicity, or other withdrawal criterion is met (for placebo therapy)</t>
  </si>
  <si>
    <t>Placebo iv on days 1 and 8, every 21 days until disease progression, unacceptable toxicity, or other withdrawal criterion is met
cisplatin 25 mg/m2 iv on days 1 and 8, every 21 days for up to 8 cycles
gemcitabine 1000 mg/m2 iv on days 1 and 8, every 21 days for up to 8 cycles</t>
  </si>
  <si>
    <t>Catheter site pain: 0
Injection site rash: 0
Injection site reaction: 0
Drug hypersensitivity: 0
Hypersensitivity: 1.92</t>
  </si>
  <si>
    <t>CT0467</t>
  </si>
  <si>
    <t>NCT02718417</t>
  </si>
  <si>
    <t>CT0467_A1_001</t>
  </si>
  <si>
    <t>Active comparator: chemotherapy followed by avelumab</t>
  </si>
  <si>
    <t>In chemotherapy phase (cp),based on investigator's decision,participants received either:paclitaxel 175 milligrams per square meter (mg/m2) intravenous (iv) infusion,followed by carboplatin dose at area under curve (auc) 5 or 6,iv infusion (carboplatin dose (mg) = target auc (mg*min/ml) x (glomerular filtration rate[gfr] ml/min + 25),and maximum carboplatin dose = target auc x (150 ml/min) on day 1 of cycles 1 to 6; or paclitaxel 80 mg/m2 iv infusion over 1 hour on days 1, 8, and 15, along with carboplatin dose at auc 5 or 6, iv infusion over 1 hour on day 1 of cycle 1 to 6 (1 cycle=21 days). after completion of cp, participants without evidence of disease progression, received avelumab 10 mg/kg, over 1 hour iv infusion,once every 2 weeks on days 1, 15, and 29 (1 cycle=42 days) in maintenance phase (mp) until confirmed progressive disease,unacceptable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</si>
  <si>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
avelumab 10 mg/kg over 1 hour iv infusion q2w</t>
  </si>
  <si>
    <t>1. Histologically confirmed Stage III-IV epithelial ovarian, fallopian tube, or primary peritoneal cancer, including malignant mixed Müllerian tumors with high grade serous component
2. Patients must be candidates for platinum based chemotherapy and previously untreated
3. Patients must have completed a surgical debulking procedure, or be candidates for neoadjuvant chemotherapy
4. Availability of an archival formalin fixed, paraffin embedded (FFPE) tumor tissue block or a minimum of 15 slides
5. ECOG PS 0-1
6. Adequate hematological, renal, and liver function
7. Ages Eligible for Study: 18 Years and older (Adult, Older Adult)</t>
  </si>
  <si>
    <t>Validated analytical method (Source: https://classic.clinicaltrials.gov/ProvidedDocs/17/NCT02718417/Prot_000.pdf)</t>
  </si>
  <si>
    <t>Participants were considered ADA ever-positive if they had at least one positive (ADA titer greater than or equal to 60 with assay cut point of 1.12)</t>
  </si>
  <si>
    <t>Drug Hypersensitivity: 0.3</t>
  </si>
  <si>
    <t>1. Progression-Free Survival (PFS) as Assessed by Blinded Independent Central Review (BICR) [ Time Frame: Baseline to progression of disease or discontinuation from the study or death, whichever occurred first (maximum duration of 27 months) ]</t>
  </si>
  <si>
    <t>CT0467_A2_001</t>
  </si>
  <si>
    <t>Experimental: avelumab followed by avelumab</t>
  </si>
  <si>
    <t>In cp, based on investigator's decision, participants received either:paclitaxel 175 mg/m2,iv,followed by carboplatin dose at auc 5 or 6,iv (carboplatin dose [milligrams](mg) = target auc (mg*min/ml) x gfr ml/min + 25),and maximum carboplatin dose = target auc x (150 ml/min) on day 1 of cycles 1 to 6;or paclitaxel 80 mg/m2 iv infusion over 1 hour on days 1, 8, and 15, along with carboplatin dose at auc 5 or 6, iv infusion over 1 hour on day 1 of cycle 1 to 6 along with avelumab 10 mg/kg administered as a 1-hour iv infusion once every 3 weeks for cycle 1 to 6 ( 1 cycle=21 days).after completion of cp, participants without evidence of disease progression, received avelumab iv, 10 mg/kg, once every 2 weeks on days 1, 15, and 29 ( 1 cycle=42 days) in mp until confirmed progressive disease (pd), 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</si>
  <si>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
avelumab 10 mg/kg over 1 hour iv infusion q3w in a 21 day cycle followed by avelumab 10 mg/kg q2w on days 1, 15, 29 in a 42 day cycle</t>
  </si>
  <si>
    <t>Drug Hypersensitivity: 0</t>
  </si>
  <si>
    <t>CT0468</t>
  </si>
  <si>
    <t>NCT02718898</t>
  </si>
  <si>
    <t>CT0468_A2_001</t>
  </si>
  <si>
    <t>Double-blind period (12 weeks)</t>
  </si>
  <si>
    <t>Participants received 160 milligrams (mg) ixekizumab subcutaneously (sc) at baseline followed by 80mg ixekizumab every 2 weeks (q2w) from week 2 to week 10. at week 12, 80mg ixekizumab and placebo was given sc during blinded treatment period</t>
  </si>
  <si>
    <t>160 mg ixekizumab at baseline
80 mg ixekizumab q2w from week 2 to 10
80mg ixekizumab and placebo at week 12
80mg ixekizumab q4w from week 16 to 40</t>
  </si>
  <si>
    <t>Genital Psoriasis
Psoriasis</t>
  </si>
  <si>
    <t>• Adults aged 18 years and older
• Have chronic plaque psoriasis based on a diagnosis of chronic plaque psoriasis for at least 6 months before baseline
• Have moderate-to-severe psoriasis in the genital area at screening and baseline
• Have plaque psoriasis in a nongenital area at screening and baseline
• Have failed to respond to, or are intolerant of, at least 1 topical therapy used for treatment of psoriasis affecting the genital area
• Must agree to use reliable method of birth control, which could include abstinence, during the study and for at least 12 weeks following the last dose of study drug</t>
  </si>
  <si>
    <t>A treatment-emergent positive anti-drug antibody (TE-ADA+) patient will be defined as any occurrence of a greater than or equal to 4-fold or 2 dilution increase in immunogenicity titer over the baseline titer. This is equivalent to an increase in titer to &gt;=1:10, in the case of a negative result at baseline (Source of information: https://clinicaltrials.gov/ProvidedDocs/98/NCT02718898/Prot_002.pdf)</t>
  </si>
  <si>
    <t>Injection site reaction: 6.67</t>
  </si>
  <si>
    <t>Number of Participants Achieving Static Physician Global Assessment (sPGA) of Genitalia (0,1) [ Time Frame: Week 12 ]</t>
  </si>
  <si>
    <t>CT0076_A4_001</t>
  </si>
  <si>
    <t>CT0601_A4_007</t>
  </si>
  <si>
    <t>CT0457_A1_003</t>
  </si>
  <si>
    <t>Extended treatment period-32 week</t>
  </si>
  <si>
    <t>CT0457_A3_002</t>
  </si>
  <si>
    <t>CT0457_A4_002</t>
  </si>
  <si>
    <t>CT0471</t>
  </si>
  <si>
    <t>NCT02725411</t>
  </si>
  <si>
    <t>CT0471_A1_001</t>
  </si>
  <si>
    <t>Treatment period (56 weeks)</t>
  </si>
  <si>
    <t>Participants were randomized to receive tanezumab (pf-04383119) 5 milligram (mg) subcutaneous (sc) injection once every 8 weeks, from day 1 up to week 56 and oral placebo capsules matched to celecoxib, twice daily, from day 1 up to week 56</t>
  </si>
  <si>
    <t>Tanezumab 5 mg once every 8 weeks from day 1 up to week 56
oral placebo capsules matched to celecoxib, twice daily, from day 1 up to week 56</t>
  </si>
  <si>
    <t>18 Years and older (Adult, Older Adult)
Duration of chronic low back pain for &gt;=3 months, and treatment with agents for low back pain for &gt;=3 months
Primary location of low back pain must be between the 12th thoracic vertebra and the lower gluteal folds, with or without radiation into the posterior thigh, classified as Category 1 or 2 according to the classification of the Quebec Task Force in Spinal Disorders
Subjects must be experiencing some benefits from their current stable dose regimen of oral NSAID (celecoxib, loxoprofen or meloxicam) treatment as described in the protocol, be tolerating their NSAID regimen, be taking this medication regularly during the 30 day period prior to the Screening visit and must have had some improvement in low back pain, but still require additional pain relief at Screening
Subjects must maintain a stabilized, protocol specified NSAID dose regimen for at least the final 2 or 3 weeks of the Screening period
Low Back Pain Intensity (LBPI) score of &gt;=5 at Screening
Subjects must be willing to discontinue all pain medications for chronic low back pain except rescue medication and investigational product and not use prohibited pain medications throughout the duration of the study
Female subjects of childbearing potential and at risk for pregnancy must agree to comply with protocol specified contraceptive requirements</t>
  </si>
  <si>
    <t>Human serum samples were analyzed for the presence or absence of anti-tanezumab antibodies by using a validated analytical method. Number of participants with presence of anti-tanezumab antibodies are reported</t>
  </si>
  <si>
    <t>Number of Participants With Treatment-Emergent Adverse Events (AEs) and Serious Adverse Events (SAEs) [ Time Frame: Baseline (Day 1) up to 24 weeks after last dose of study drug (up to Week 80) ]
Number of Participants With Treatment-Emergent Treatment Related Adverse Events (AEs) and Serious Adverse Events (SAEs) [ Time Frame: Baseline up to 24 weeks after last dose of study drug (up to Week 80) ]
Number of Participants With Clinically Significant Laboratory Test Abnormalities [ Time Frame: Baseline up to Week 80 ]
Number of Participants With Clinically Significant Vital Signs Abnormalities [ Time Frame: Baseline up to Week 80 ]
Number of Participants With Confirmed Orthostatic Hypotension From Baseline up to Week 80 [ Time Frame: Baseline up to Week 80 ]
Change From Screening in Mean Total Symptom Impact Score as Per Survey of Autonomic Symptoms (SAS) at Week 24 [ Time Frame: Screening (up to 37 days before Day 1), Week 24 ]
Change From Screening in Mean Total Symptom Impact Score as Per Survey of Autonomic Symptoms (SAS) at Week 56 [ Time Frame: Screening, Week 56 ]
Change From Screening in Mean Total Symptom Impact Scores as Per Survey of Autonomic Symptoms (SAS) at Week 80 [ Time Frame: Screening, Week 80 ]
Change From Screening in Mean Total Symptom Impact Score as Per Survey of Autonomic Symptoms (SAS) at Early Termination Follow-up Visit 1 [ Time Frame: Screening, Early Termination Follow-up Visit 1 (at 8 weeks after last dose of tanezumab or placebo matched to tanezumab) ]
Change From Screening in Mean Total Symptom Impact Scores as Per Survey of Autonomic Symptoms (SAS) at Early Termination Follow-up Visit 3 [ Time Frame: Screening, Early Termination Follow-up Visit 3 (at 24 weeks after last dose of tanezumab or placebo matched to tanezumab) ]
Number of Participants With Clinically Significant Electrocardiogram (ECG) Assessments [ Time Frame: Baseline up to Week 16 ]
Percentage of Participants With Individual Adjudicated Joint Safety Outcome/Event [ Time Frame: Baseline up to Week 80 ]
Observation Time-Adjusted Event Rate for an Individual Adjudicated Joint Safety Outcome/Event [ Time Frame: Baseline (Day 1) up to Week 80 ]
Percentage of Participants With At Least 1 Total Joint Replacement [ Time Frame: Baseline (Day 1) up to Week 80 ]
Observation Time-Adjusted Event Rate for Total Joint Replacement (TJR) Event [ Time Frame: Baseline (Day 1) up to Week 80 ]
Change From Baseline in Neuropathy Impairment Score (NIS) at Week 2 [ Time Frame: Baseline, Week 2 ]
Change From Baseline in Neuropathy Impairment Score (NIS) at Week 4 [ Time Frame: Baseline, Week 4 ]
Change From Baseline in Neuropathy Impairment Score (NIS) at Week 8 [ Time Frame: Baseline, Week 8 ]
Change From Baseline in Neuropathy Impairment Score (NIS) at Week 16 [ Time Frame: Baseline, Week 16 ]
Change From Baseline in Neuropathy Impairment Score (NIS) at Week 24 [ Time Frame: Baseline, Week 24 ]
Change From Baseline in Neuropathy Impairment Score (NIS) at Week 32 [ Time Frame: Baseline, Week 32 ]
Change From Baseline in Neuropathy Impairment Score (NIS) at Week 40 [ Time Frame: Baseline, Week 40 ]
Change From Baseline in Neuropathy Impairment Score (NIS) at Week 48 [ Time Frame: Baseline, Week 48 ]
Change From Baseline in Neuropathy Impairment Score (NIS) at Week 56 [ Time Frame: Baseline, Week 56 ]
Change From Baseline in Neuropathy Impairment Score (NIS) at Week 64 [ Time Frame: Baseline, Week 64 ]
Change From Baseline in Neuropathy Impairment Score (NIS) at Week 80 [ Time Frame: Baseline, Week 80 ]
Largest Change From Baseline in Neuropathy Impairment Score (NIS) to Any Post-baseline Visit [ Time Frame: Baseline to any post-baseline visit (until Week 80) ]
Number of Participants With Anti Tanezumab Antibodies From Baseline up to Week 80 [ Time Frame: Baseline up to Week 80 ]
Number of Participants With Abnormal Physical Examination Findings [ Time Frame: At Screening ]</t>
  </si>
  <si>
    <t>CT0471_A2_001</t>
  </si>
  <si>
    <t>Participants were randomized to receive tanezumab (pf-04383119) 10 mg sc injection once every 8 weeks, from day 1 up to week 56 and oral placebo capsules matched to celecoxib, twice daily, from day 1 up to week 56</t>
  </si>
  <si>
    <t>Tanezumab 10 mg once every 8 weeks from day 1 up to week 56
oral placebo capsules matched to celecoxib twice daily from day 1 up to week 56</t>
  </si>
  <si>
    <t>CT0472_A1_001</t>
  </si>
  <si>
    <t>Experimental: dose-escalation fl cohort obinutuzumab 1.4 mg</t>
  </si>
  <si>
    <t>Treatment period- baseline up to 35 months</t>
  </si>
  <si>
    <t>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t>
  </si>
  <si>
    <t>Atezolizumab 1200mg iv q3w
obinutuzumab 1000 mg iv
polatuzumab vedotin 1.8 mg/kg iv</t>
  </si>
  <si>
    <t>Obinutuzumab, Polatuzumab Vedotin</t>
  </si>
  <si>
    <t>Human Anti-Human Antibodies (HAHAs) to Obinutuzumab</t>
  </si>
  <si>
    <t>CT0089_A1_001</t>
  </si>
  <si>
    <t>CT0090_A1_001</t>
  </si>
  <si>
    <t>Baseline - blq</t>
  </si>
  <si>
    <t>CT0472_A3_001</t>
  </si>
  <si>
    <t>Experimental: dose-escalation and expansion fl cohort obinutuzumab 1.8 mg</t>
  </si>
  <si>
    <t>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t>
  </si>
  <si>
    <t>Obinutuzumab 1000 mg iv
polatuzumab vedotin 1.8 mg/kg iv
rituximab 375 mg/m2 iv</t>
  </si>
  <si>
    <t>Polatuzumab Vedotin, Rituximab</t>
  </si>
  <si>
    <t>CT0099_A1_001</t>
  </si>
  <si>
    <t>CT0115_A2_001</t>
  </si>
  <si>
    <t>CT0454_A1_006</t>
  </si>
  <si>
    <t>CT0454_A1_008</t>
  </si>
  <si>
    <t>Treatment period- induction cycle 4 day 1</t>
  </si>
  <si>
    <t>CT0136_A1_001</t>
  </si>
  <si>
    <t>CT0454_A2_006</t>
  </si>
  <si>
    <t>CT0472_A6_004</t>
  </si>
  <si>
    <t>Treatment period- study drug completion</t>
  </si>
  <si>
    <t>CT0454_A2_008</t>
  </si>
  <si>
    <t>CT0136_A3_001</t>
  </si>
  <si>
    <t>CT0472_A8_001</t>
  </si>
  <si>
    <t>Experimental: dose-escalation fl cohort polatuzumab vedotin 1.4 mg</t>
  </si>
  <si>
    <t>Treatment period- 35 months</t>
  </si>
  <si>
    <t>Anti-Therapeutic Antibodies (ATAs) to Polatuzumab vedotin</t>
  </si>
  <si>
    <t>CT0472_A9_001</t>
  </si>
  <si>
    <t>Experimental: dose-escalation and expansion fl cohort polatuzumab vedotin 1.8 mg</t>
  </si>
  <si>
    <t>CT0472_A10_001</t>
  </si>
  <si>
    <t>Experimental: safety run-in and expansion dlbcl cohort polatuzumab vedotin</t>
  </si>
  <si>
    <t>CT0473</t>
  </si>
  <si>
    <t>NCT02737072</t>
  </si>
  <si>
    <t>CT0473_A1_001</t>
  </si>
  <si>
    <t>Experimental: 20 mg ly2510924 + 1500 mg durvalumab</t>
  </si>
  <si>
    <t>20 milligrams (mg) ly2510924 given subcutaneously (sq) once daily in combination with 1500 mg durvalumab given intravenously (iv) on day 1 of each cycle (28 days)</t>
  </si>
  <si>
    <t>Ly2510924: 20 mg sc qd of each 28 day cycle
durvalumab: 1500 mg iv on day 1 of each 28 day cycle</t>
  </si>
  <si>
    <t>Ly2510924</t>
  </si>
  <si>
    <t>Ages Eligible for Study: 18 Years and older (Adult, Older Adult)
Phase 1a: Have histologic or cytologic confirmation of advanced solid tumor
Have at least 1 measurable lesion assessable using standard techniques by Response Evaluation Criteria in Solid Tumours (RECIST) v1.1
Have adequate organ function
Have a performance status of 0 or 1 on the Eastern Cooperative Oncology Group (ECOG) scale
Have provided tissue from a newly obtained core or excisional biopsy of a tumor lesion or a recent biopsy defined by &lt;=3 years since last documented progression of disease
Have an estimated life expectancy of &gt;=12 weeks, in the judgment of the investigator</t>
  </si>
  <si>
    <t>Injection site pain (Frequency Threshold 5%): 33.33
Injection site reaction (Frequency Threshold 5%): 33.33</t>
  </si>
  <si>
    <t>1. Number of Participants Who Experienced Dose-Limiting Toxicities (DLTs) [ Time Frame: Cycle 1 (28 Days) ]
2. Maximum Tolerated Dose (MTD) of LY2510924 [ Time Frame: Cycle 1 (28 Days) ]</t>
  </si>
  <si>
    <t>CT0473_A2_001</t>
  </si>
  <si>
    <t>Experimental: 30 mg ly2510924 + 1500 mg durvalumab</t>
  </si>
  <si>
    <t>30 mg ly2510924 given sq once daily in combination with 1500 mg durvalumab given iv on day 1 of each cycle (28 days)</t>
  </si>
  <si>
    <t>Ly2510924: 30 mg sc qd of each 28 day cycle
durvalumab: 1500 mg iv on day 1 of each 28 day cycle</t>
  </si>
  <si>
    <t>Injection site pain (Frequency Threshold 5%): 0
Injection site reaction (Frequency Threshold 5%): 33.33</t>
  </si>
  <si>
    <t>CT0473_A3_001</t>
  </si>
  <si>
    <t>Experimental: 40 mg ly2510924 + 1500 mg durvalumab</t>
  </si>
  <si>
    <t>40 mg ly2510924 given sq once daily in combination with 1500 mg durvalumab given iv on day 1 of each cycle (28 days)</t>
  </si>
  <si>
    <t>Ly2510924: 40 mg sc qd of each 28 day cycle
durvalumab: 1500 mg iv on day 1 of each 28 day cycle</t>
  </si>
  <si>
    <t>Injection site pain (Frequency Threshold 5%): 0
Injection site reaction (Frequency Threshold 5%): 66.67</t>
  </si>
  <si>
    <t>CT0143_A2_001</t>
  </si>
  <si>
    <t>Infusion site reaction: 1.3</t>
  </si>
  <si>
    <t>CT0152_A1_001</t>
  </si>
  <si>
    <t>CT0157_A2_001</t>
  </si>
  <si>
    <t>CT0472_A6_003</t>
  </si>
  <si>
    <t>CT0469_A1_005</t>
  </si>
  <si>
    <t>Safety follow-up visit 32 weeks</t>
  </si>
  <si>
    <t>CT0537</t>
  </si>
  <si>
    <t>NCT03210259</t>
  </si>
  <si>
    <t>CT0537_A1_001</t>
  </si>
  <si>
    <t>Experimental: bi 695501</t>
  </si>
  <si>
    <t>14-48 week randomized treatment period</t>
  </si>
  <si>
    <t>During period 2, patients received 40 mg bi 695501 at week 14 and week 16 (2 injections), followed by 40 mg us-licensed humira at week 18 and week 20 (2 injections), and subsequently 40 mg bi 695501 every other week from week 22 to week 48 (14 injections)</t>
  </si>
  <si>
    <t>40 mg bi 695501 at week 14 and week 16
40 mg us-licensed humira at week 18 and week 20
40 mg bi 695501 eow from week 22 to week 48</t>
  </si>
  <si>
    <t>• Males and females aged &gt;= 18 to &lt; 80 years at screening who have a diagnosis of moderate-to-severe chronic plaque psoriasis (with or without psoriatic arthritis) for at least 6 months before the first administration of trial drug (a self-reported diagnosis confirmed by the Investigator is acceptable), and which has been stable per Investigator opinion for the last 2 months with no changes in morphology or significant flares at both screening and baseline:
• involved body surface area (BSA) &gt;= 10% and
• PASI score &gt;= 12 and
• sPGA score of &gt;= 3
• Participants of reproductive potential (childbearing potential1) must be willing and able to use highly effective methods of birth control per International Council for Harmonisation (ICH) M3 (R2) that result in a low failure rate of less than 1% per year when used consistently and correctly during the trial and for 6 months following completion or discontinuation from the trial medication. A list of contraception methods meeting these criteria is provided in patient information
• Signed and dated written informed consent in accordance with Good Clinical Practice (GCP) and local legislation prior to admission to the trial
• Patients who are candidates for systemic therapy or phototherapy according to Investigator judgement</t>
  </si>
  <si>
    <t>A participant was considered ADA positive if the blank normalized signal in the ADA screening assay was equal to or above the study specific ADA screening cut point factor of 1.06 and the signal inhibition by drug in the ADA confirmatory assay was equal to or above the study specific ADA confirmatory cut points (11.4% for signal inhibition with Humira and 12.0% for signal inhibition with BI 695501)</t>
  </si>
  <si>
    <t>1. Area Under the Plasma Concentration Time Curve Over the Dosing Interval of Week 30 to 32 (AUCτ, 30-32) for Adalimumab in Plasma [ Time Frame: Pre-dose at Week 30, at 72, 120, 168 and 240 hours after the Week 30 dosing, and pre-dose at Week 32. ]
2. Maximum Observed Concentration During the Dosing Interval Week 30-32 (Cmax, 30-32) for Adalimumab in Plasma [ Time Frame: Pre-dose at Week 30, at 72, 120, 168 and 240 hours after the Week 30 dosing, and pre-dose at Week 32. ]</t>
  </si>
  <si>
    <t>CT0537_A2_001</t>
  </si>
  <si>
    <t>During period 2, patients received 40 mg us-licensed humira every other week from week 14 to week 48 (18 injections)</t>
  </si>
  <si>
    <t>40 mg us-licensed humira eow from week 14 to week 48</t>
  </si>
  <si>
    <t>CT0601_A3_006</t>
  </si>
  <si>
    <t>Tp4: week 32</t>
  </si>
  <si>
    <t>CT0601_A4_008</t>
  </si>
  <si>
    <t>CT0323_A2_001</t>
  </si>
  <si>
    <t>Adalimumab (hyrimoz) adalimumab continued</t>
  </si>
  <si>
    <t>Treatment period 2 (week 17 until week 35)</t>
  </si>
  <si>
    <t>Adalimumab (hyrimoz) subcutaneous (s.c.) injection of 40mg study drug from week 17 until week 35</t>
  </si>
  <si>
    <t>40mg eow from 17 to 35 weeks</t>
  </si>
  <si>
    <t>Injection site erythema: 4.76(Threshold 3%)
Injection site pain: 0.79
Injection site pruritus: 0</t>
  </si>
  <si>
    <t>CT0157_A3_001</t>
  </si>
  <si>
    <t>CT0157_A4_001</t>
  </si>
  <si>
    <t>CT0323_A3_001</t>
  </si>
  <si>
    <t>Adalimumab (hyrimoz) adalimumab switched</t>
  </si>
  <si>
    <t>Alternating treatment between humira/adalimumab (hyrimoz)/humira subcutaneous (s.c.) injection of 40mg study drug (week 17 until week 35)</t>
  </si>
  <si>
    <t>40mg eow untill 35 weeks</t>
  </si>
  <si>
    <t>Injection site erythema: 7.94 (Threshold 3%)
Injection site pain: 3.17
Injection site pruritus: 3.17</t>
  </si>
  <si>
    <t>CT0323_A5_001</t>
  </si>
  <si>
    <t>Humira adalimumab continued</t>
  </si>
  <si>
    <t>Humira subcutaneous (s.c.) injection of 40mg study drug from week 17 until week 35</t>
  </si>
  <si>
    <t>Injection site erythema: 2.36 (Threshold 3%)
Injection site pain: 1.57
Injection site pruritus: 0.79</t>
  </si>
  <si>
    <t>CT0323_A6_001</t>
  </si>
  <si>
    <t>Humira adalimumab switched</t>
  </si>
  <si>
    <t>Alternating treatment between adalimumab (hyrimoz)/humira/adalimumab (hyrimoz) subcutaneous (s.c.) injection of 40mg study drug (week 17 until week 35)</t>
  </si>
  <si>
    <t>Injection site erythema: 0 (Threshold 3%)
Injection site pain: 1.59
Injection site pruritus: 1.59</t>
  </si>
  <si>
    <t>CT0475_A1_007</t>
  </si>
  <si>
    <t>Treatment period 2-week 36</t>
  </si>
  <si>
    <t>CT0475_A3_002</t>
  </si>
  <si>
    <t>CT0518_A1_006</t>
  </si>
  <si>
    <t>Treatment period-week 36</t>
  </si>
  <si>
    <t>CT0476</t>
  </si>
  <si>
    <t>NCT02747043</t>
  </si>
  <si>
    <t>CT0476_A1_001</t>
  </si>
  <si>
    <t>Experimental: rituximab (riabni)</t>
  </si>
  <si>
    <t>Rituximab (riabni) was administered at a dose of 375 mg/m2 as an intravenous (iv) infusion once weekly for 4 weeks followed by dosing at weeks 12 and 20</t>
  </si>
  <si>
    <t>Rituximab (riabni): 375 mg/m2 iv qw for 4 weeks followed by dosing at weeks 12 and 20</t>
  </si>
  <si>
    <t>Ages Eligible for Study: 18 Years and older (Adult, Older Adult)
Sexes Eligible for Study: All
Accepts Healthy Volunteers: No
Criteria
Inclusion Criteria:
Males and females 18 years of age and older
Histological confirmed (by lymph node or extranodal region biopsy), Grade 1, 2, or 3a follicular B-cell NHL expressing CD20 within 12 months before randomization
Stage 2, 3, or 4 (per Cotswold's Modification of Ann Arbor Staging System) with measurable disease (per International Working Group)
subjects must have a baseline scan (computed tomography [CT]) of the neck (if palpable lymph node &gt; 1.0 cm), chest, abdomen, and pelvis to assess disease burden within 6 weeks before randomization
subjects must have had a baseline bone marrow biopsy within 12 months before randomization. Previously confirmed positive bone marrow involvement does not need to be repeated for purposes of screening.
Low tumor burden based on the Groupe d'Etudes des Lymphomes Folliculaires (GELF) criteria
largest nodal or extranodal mass &lt;= 7 cm
no more than 3 nodal sites with diameter &gt; 3 cm
no splenomegaly &gt; 16cm by CT scan and no symptomatic splenomegaly
no significant pleural or peritoneal serous effusions by CT
lactate dehydrogenase &lt;= upper limit of normal (ULN)
no B symptoms (night sweats, fever [temperature &gt; 38°C], weight loss &gt; 10% in the previous 6 months</t>
  </si>
  <si>
    <t>Infusion reactions including hypersensitivity: 43</t>
  </si>
  <si>
    <t>1. Percentage of Participants Who Responded (Overall Response Rate - ORR) by Week 28 Based on Independent Central Assessment of Disease [ Time Frame: Post treatment up to Week 28</t>
  </si>
  <si>
    <t>CT0476_A2_001</t>
  </si>
  <si>
    <t>Active comparator: rituximab</t>
  </si>
  <si>
    <t>Rituximab was administered at a dose of 375 mg/m2 as an iv infusion once weekly for 4 weeks followed by dosing at weeks 12 and 20</t>
  </si>
  <si>
    <t>Rituximab 375 mg/m2 iv qw for 4 weeks followed by dosing at weeks 12 and 20</t>
  </si>
  <si>
    <t>Infusion reactions including hypersensitivity: 42.9</t>
  </si>
  <si>
    <t>CT0477</t>
  </si>
  <si>
    <t>NCT02750592</t>
  </si>
  <si>
    <t>CT0477_A1_001</t>
  </si>
  <si>
    <t>Experimental: secukinumab 150mg</t>
  </si>
  <si>
    <t>Secukinumab 150 mg provided in 1.0 ml pre-filled syringes (pfss) for sc injection at baseline, 1, 2, 3, 4 week and after 4 week, administered every 4 weeks</t>
  </si>
  <si>
    <t>Secukinumab 150 sc week 1, 2, 3, 4 followed by q4w</t>
  </si>
  <si>
    <t>• Diagnosis of moderate to severe AS with prior documented radiologic evidence (x-ray or radiologist's report) fulfilling the Modified New York criteria for AS with active AS assessed by BASDAI &gt;= 4 (0-10) and spinal pain as measured by VAS&gt;= 4 cm (BASDAI question #2) at Baseline
• Patients should have been on NSAIDs at the highest recommended dose for at least 3 months prior to baseline with an inadequate response or failure to respond, or less than 3 months if therapy had to be withdrawn due to intolerance, toxicity or contraindications
• Patients who have been on a TNF alpha inhibitor (not more than one) must have experienced an inadequate response to previous or current treatment given at an approved dose for at least 3 months prior to baseline or have been intolerant to at least one administration of an anti-TNF alpha agent
• Ages Eligible for Study: 18 Years and older (Adult, Older Adult)</t>
  </si>
  <si>
    <t>Electrochemiluminescence method</t>
  </si>
  <si>
    <t>1.Assessment of SpondyloArthritis International Society 20 Response (ASAS20) [ Time Frame: week 16 ]</t>
  </si>
  <si>
    <t>CT0478</t>
  </si>
  <si>
    <t>NCT02752074</t>
  </si>
  <si>
    <t>CT0478_A1_001</t>
  </si>
  <si>
    <t>Experimental: pembrolizumab + epacadostat</t>
  </si>
  <si>
    <t>Pembrolizumab will be administered intravenously every 3 weeks starting at day 1 (week 1). epacadostat will be administered orally daily starting at day 1 (week 1)</t>
  </si>
  <si>
    <t>Pembrolizumab every 3 weeks starting at day 1 (week 1)
epacadostat orally daily starting at day 1 (week 1)</t>
  </si>
  <si>
    <t>• Have histologically or cytologically confirmed melanoma
• Have unresectable Stage III or Stage IV melanoma, as per AJCC staging system not amenable to local therapy
• A minimum of 1 measurable lesion by CT or MRI
• Provide a baseline tumor biopsy
• Eastern Cooperative Oncology Group (ECOG) performance status of 0 to 1
• Ages Eligible for Study: 18 Years and older (Adult, Older Adult)</t>
  </si>
  <si>
    <t>1. Progression-free Survival [ Time Frame: Assessed every 9 weeks for duration of study participation which is estimated to be 24 months ]
2. Overall Survival (OS) Rate at 6 Months [ Time Frame: Assessed every 9 weeks of study participation which is estimated to be 24 months. The OS rate at Month 6 was calculated. ]</t>
  </si>
  <si>
    <t>CT0478_A2_001</t>
  </si>
  <si>
    <t>Active comparator: pembrolizumab + placebo</t>
  </si>
  <si>
    <t>Pembrolizumab will be administered intravenously every 3 weeks starting at day 1 (week 1). placebo will be administered orally daily starting at day 1 (week 1)</t>
  </si>
  <si>
    <t>Pembrolizumab every 3 weeks starting at day 1 (week 1)
placebo orally daily starting at day 1 (week 1)</t>
  </si>
  <si>
    <t>Drug Hypersensitivity: 0.28</t>
  </si>
  <si>
    <t>CT0479</t>
  </si>
  <si>
    <t>NCT02757352</t>
  </si>
  <si>
    <t>CT0479_A1_001</t>
  </si>
  <si>
    <t>Double-blind period (week 0-52)</t>
  </si>
  <si>
    <t>Participants received a starting dose of 80 or 160 milligram (mg) of ixekizumab given subcutaneously (sc) at week 0 followed by 80 mg ixekizumab given sc every two weeks (q2w) to week 52 during the double-blind period. inadequate responders (ir) as determined by investigators could switch to ixekizumab 80 mg q2w open label between week 16 and 44</t>
  </si>
  <si>
    <t>Axial Spondyloarthritis</t>
  </si>
  <si>
    <t>•Adults with age 18 Years and older
•Are ambulatory
•Diagnosis of nonradiographic axial spondyloarthritis (nr-axSpA) and fulfilling the 2009 Assessment of Spondyloarthritis International Society (ASAS) classification criteria
•Have a history of back pain &gt;=3 months with age at onset &lt;45 years
•Have active nr-axSpA defined as BASDAI &gt;=4 and total back pain &gt;=4 on a numeric rating scale (NRS) at screening and baseline
•Have objective signs of inflammation by presence of sacroiliitis on MRI and/or presence of elevated C-reactive protein (CRP)
•In the past had an inadequate response to at least 2 non-steroidal anti-inflammatory drugs (NSAIDS) for duration of 4 weeks or cannot tolerate NSAIDS
•If taking NSAIDS be on stable dose for at least 2 weeks prior to randomization
•Have a history of prior therapy for axSpA for at least 12 weeks prior to screening</t>
  </si>
  <si>
    <t>Treatment-emergent positive anti-drug antibody (TE-ADA+) participant will be defined as a 4-fold increase over a positive baseline antibody titer (Tier 3); or for a negative baseline titer, a participant with an increase from the baseline to a level of &gt;= 1:10</t>
  </si>
  <si>
    <t>Injection site erythema: 3.92
Injection site reaction: 16.67</t>
  </si>
  <si>
    <t>1. Percentage of Participants Achieving an Assessment of Spondyloarthritis International Society 40 (ASAS40) Response [ Time Frame: Week 16 ]
2. Percentage of Participants Achieving an ASAS40 Response [ Time Frame: Week 52 ]</t>
  </si>
  <si>
    <t>CT0479_A2_001</t>
  </si>
  <si>
    <t>Participants received placebo as 2 sc injections q2w to week 52 during double-blind period. inadequate responders as determined by investigators could switch to ixekizumab 80 mg q2w open label between week 16 and 44</t>
  </si>
  <si>
    <t>Placebo as 2 sc injections q2w to week 52</t>
  </si>
  <si>
    <t>Injection site erythema: 0.96
Injection site reaction: 3.85</t>
  </si>
  <si>
    <t>CT0479_A3_001</t>
  </si>
  <si>
    <t>Participants received a starting dose of 80 or 160 mg of ixekizumab given sc at week 0 followed by 80 mg ixekizumab given sc every four weeks (q4w) to week 52 during the double-blind period. inadequate responders as determined by investigators could switch to ixekizumab 80 mg q2w open label week 16 and 44</t>
  </si>
  <si>
    <t>Injection site erythema: 3.13
Injection site reaction: 11.46</t>
  </si>
  <si>
    <t>CT0480</t>
  </si>
  <si>
    <t>NCT02783599</t>
  </si>
  <si>
    <t>CT0480_A1_001</t>
  </si>
  <si>
    <t>Experimental: olaratumab + doxorubicin</t>
  </si>
  <si>
    <t>Treatment + follow-up</t>
  </si>
  <si>
    <t>Cycle 1: olaratumab 20 mg/kg administered intravenously (iv) on day 1 and day 8 followed by up to 6 cycles (cycle 2 - cycle 7) of combination therapy with olaratumab and doxorubicin
cycle 2: olaratumab 20 mg/kg administered iv on day 1 and day 8 and doxorubicin 75 mg/m2 iv on day 1
cycle 3-7: olaratumab 15 mg/kg administered iv on day 1 and day 8 and doxorubicin 75 mg/m2 iv on day 1</t>
  </si>
  <si>
    <t>Cycle 1: olaratumab 20 mg/kg iv on day 1 and day 8
cycle 2: olaratumab 20 mg/kg iv day 1 and day 8 + doxorubicin 75 mg/m2 iv on day 1
cycle 3-7: olaratumab 15 mg/kg iv on day 1 and day 8 + doxorubicin 75 mg/m2 iv on day 1</t>
  </si>
  <si>
    <t>Ages Eligible for Study: 18 Years and older
Have a histologically confirmed diagnosis of STS for which olaratumab and doxorubicin would be appropriate therapy. Participants with a diagnosis of Grade 1 liposarcoma are eligible if there is histological or radiographic evidence of evolution to more aggressive disease. Participants with Kaposi's sarcoma and gastrointestinal stromal tumors (GIST) will be excluded. Participants must have potentially resectable disease (as assessed by the study investigator) and have a primary tumor lesion deemed amenable to serial biopsy
For radiotherapy addendum only: Have a histologically confirmed diagnosis of STS of the extremities, Grade 2 or 3, &gt;5 centimeters, for which olaratumab and radiotherapy would be appropriate therapy. Participants with Kaposi's sarcoma, GIST or myxoid liposarcoma will be excluded
Have consented to undergo mandatory serial peripheral whole blood and tumor tissue sampling</t>
  </si>
  <si>
    <t>A participant is counted as positive if they had at least one anti-olaratumab antibody positive result during the study</t>
  </si>
  <si>
    <t>1) Percent Change From Baseline in Enumeration of Circulating Tumor Cells (CTCs) in Whole Blood [ Time Frame: Baseline, End of Cycle 1 (21 days) ]
2) Percent Change From Baseline in Gene Expression of Platelet-Derived Growth Factor Receptor Alpha (PGDFRα) and PGDFR Beta (β) in Tumor Tissue [ Time Frame: Baseline, End of Cycle 1 (21 days) ]
3) Percent Change From Baseline in Gene Expression of PDGF A, PDGF B, PDGF C, and PDGF-D Canonical Ligands in Tumor Tissue [ Time Frame: Baseline, End of Cycle 1 (21 days) ]</t>
  </si>
  <si>
    <t>CT0481</t>
  </si>
  <si>
    <t>NCT02788279</t>
  </si>
  <si>
    <t>CT0481_A1_001</t>
  </si>
  <si>
    <t>Experimental: cobimetinib + atezolizumab</t>
  </si>
  <si>
    <t>Participants received cobimetinib 60 mg orally on days 1 to 21 plus atezolizumab 840 mg iv on day 1 and day 15 in a 28-day cycle until disease progression according to recist version 1.1, unacceptable toxicity, death, participant's or physician decision to withdraw, or pregnancy, whichever occurs first</t>
  </si>
  <si>
    <t>Atezolizumab: 840 mg iv on day 1 and day 15 in a 28-day cycle as a combination therapy or at 1200 mg on day 1 in a 21-day cycle as a monotherapy
cobimetinib: 60 mg orally on days 1 to 21 in a 28-day cycle</t>
  </si>
  <si>
    <t>Colorectal Cancer</t>
  </si>
  <si>
    <t>Cobimetinib</t>
  </si>
  <si>
    <t>18 Years and older
Disease-specific inclusion criteria:
Histologically confirmed adenocarcinoma originating from the colon or rectum (Stage 4 American Joint Committee on Cancer [AJCC] 7th edition)
Experienced disease progression or was intolerant to at least two systemic chemotherapy regimens for metastatic colorectal cancer that must have included fluroropyrimidines, irinotecan, and oxaliplatin; adjuvant regimen can be considered as one chemotherapy regimen for metastatic disease if the participant had disease recurrence within 6 months of completion; disease progression must have occurred within 3 months of the last systemic therapy administration
General inclusion criteria:
Eastern Cooperative Oncology Group (ECOG) performance status of 0 or 1
Anticipated life expectancy greater than or equal to (&gt;=) 3 months
Adequate hematologic and end organ function
Women of childbearing potential must agree to appropriately use an effective form of contraception (failure rate of less than [&lt;] 1 percent [%] per year) during the treatment period, within 5 months after the last dose of atezolizumab, and within 3 months after the last dose of cobimetinib and regorafenib
Men must agree not to donate sperm or have intercourse with a female partner without using appropriate barrier contraception during the treatment period and for 3 months after the last dose of either cobimetinib or regorafenib
Provide an archival or newly obtained tumor tissue sample</t>
  </si>
  <si>
    <t>Overall Survival (OS) [ Time Frame: From randomization up to death due to any cause (up to approximately 20 months) ]</t>
  </si>
  <si>
    <t>CT0481_A2_001</t>
  </si>
  <si>
    <t>Participants received atezolizumab monotherapy 1200 mg intravenous (iv) on day 1 in a 21-day cycle until disease progression according to recist version 1.1, unacceptable toxicity, death, participant's or physician decision to withdraw, or pregnancy, whichever occurs first</t>
  </si>
  <si>
    <t>Atezolizumab: 1200 mg intravenous (iv) on day 1 in a 21-day cycle</t>
  </si>
  <si>
    <t>Hypersensitivity: 1.11</t>
  </si>
  <si>
    <t>CT0157_A5_001</t>
  </si>
  <si>
    <t>CT0158_A1_001</t>
  </si>
  <si>
    <t>CT0482_A1_002</t>
  </si>
  <si>
    <t>Treatment period, post-baseline treatment-emergent</t>
  </si>
  <si>
    <t>CT0482_A2_002</t>
  </si>
  <si>
    <t>Experimental: cohort 1b: atezolizumab + bcg (bcg-unresponsive nmibc)</t>
  </si>
  <si>
    <t>During bcg induction course (12 weeks), participants received atezolizumab 1200 mg iv infusion q3w for a total of four doses plus bcg at the assigned dose weekly for a total of six doses. during bcg maintenance course 1 (12 weeks), participants received atezolizumab 1200 mg iv infusion q3w for a total of four doses plus bcg at the assigned dose weekly for a total of three doses. optional bcg maintenance courses 2-5 (each 24 weeks), participants received atezolizumab 1200 mg iv infusion q3w for a total of eight doses per course plus bcg at the assigned dose weekly for a total of three doses per course</t>
  </si>
  <si>
    <t>Atezolizumab: 1200 mg iv infusion q3w, 4 doses
bcg: qw for 6 doses</t>
  </si>
  <si>
    <t>Bcg</t>
  </si>
  <si>
    <t>CT0483</t>
  </si>
  <si>
    <t>NCT02792699</t>
  </si>
  <si>
    <t>CT0483_A1_001</t>
  </si>
  <si>
    <t>Experimental: rituximab (riabni) / rituximab (riabni)</t>
  </si>
  <si>
    <t>Participants received rituximab (riabni) on days 1 and 15 (dose 1) and a second dose of rituximab (riabni) at weeks 24 and 26 (dose 2). each dose consisted of two 1000 mg intravenous infusions 2 weeks apart</t>
  </si>
  <si>
    <t>Rituximab (riabni): 2 1000 mg iv q2w on days 1 and 15 (dose 1) and a second dose of rituximab (riabni) at weeks 24 and 26 (dose 2)</t>
  </si>
  <si>
    <t>Ages Eligible for Study: 18 Years to 80 Years (Adult, Older Adult)
Sexes Eligible for Study: All
Accepts Healthy Volunteers: No
Criteria
Inclusion Criteria:
Men or women &gt;= 18 and &lt;= 80 years old
Subjects must be diagnosed with rheumatoid arthritis for at least 6 months before baseline
Active RA defined as &gt;= 6 swollen joints and &gt;= 6 tender joints at screening and baseline and at least one of the following at screening:
erythrocyte sedimentation rate (ESR) &gt;= 28 mm/hr
serum C-reactive protein (CRP) &gt; 1.0 mg/dL
Subjects must be taking methotrexate (MTX) for &gt;= 12 consecutive weeks and on a stable dose of MTX 7.5 to 25 mg/week for &gt;= 8 weeks prior to receiving the investigational product (IP), and be willing to remain on a stable dose throughout the study
Subject has no known history of active tuberculosis</t>
  </si>
  <si>
    <t>1. Area Under the Serum Concentration-time Curve From Time 0 to Infinity (AUCinf) After the Second Infusion of the First Dose [ Time Frame: Day 15, pre-dose, end of infusion, and 3, 6, 24, and 48 hours, and 2, 6, and 10 weeks postdose
2. Maximum Observed Drug Concentration (Cmax) After the Second Infusion of the First Dose [ Time Frame: Day 15, pre-dose, end of infusion, and 3, 6, 24, and 48 hours, and 2, 6, and 10 weeks postdose</t>
  </si>
  <si>
    <t>CT0483_A2_001</t>
  </si>
  <si>
    <t>Active comparator: rituximab (eu) / rituximab (eu)</t>
  </si>
  <si>
    <t>Participants received rituximab (eu formulation) on days 1 and 15 (dose 1) and a second dose of rituximab (eu formulation) at weeks 24 and 26 (dose 2). each dose consisted of two 1000 mg intravenous infusions 2 weeks apart</t>
  </si>
  <si>
    <t>Rituximab (eu formulation): 2 1000 mg iv q2w on days 1 and 15 (dose 1) and a second dose of rituximab (eu formulation) at weeks 24 and 26 (dose 2)</t>
  </si>
  <si>
    <t>CT0483_A3_001</t>
  </si>
  <si>
    <t>Active comparator: rituximab (us) / rituximab (riabni)</t>
  </si>
  <si>
    <t>Participants received rituximab (us formulation) on days 1 and 15 (dose 1) and transitioned to receive rituximab (riabni) at weeks 24 and 26 (dose 2). each dose consisted of two 1000 mg intravenous infusions 2 weeks apart</t>
  </si>
  <si>
    <t>Rituximab (us formulation): 2 1000 mg iv q2w on days 1 and 15 (dose 1) and transitioned to receive rituximab (riabni) at weeks 24 and 26 (dose 2)</t>
  </si>
  <si>
    <t>CT0484</t>
  </si>
  <si>
    <t>NCT02797951</t>
  </si>
  <si>
    <t>CT0484_A1_001</t>
  </si>
  <si>
    <t>Experimental: galcanezumab</t>
  </si>
  <si>
    <t>Participants received 300 milligram (mg) galcanezumab administered subcutaneously (sc) up to once a month</t>
  </si>
  <si>
    <t>Galcanezumab 300 mg sc</t>
  </si>
  <si>
    <t>Episodic Cluster Headache
Chronic Cluster Headache</t>
  </si>
  <si>
    <t>• Ages Eligible for Study: 18 Years and older
• Participants who participated in and completed either study CGAL or study CGAM
• Investigator judges the participant as reliable to follow all study procedures, keep all study visits, and be compliant with study requirements</t>
  </si>
  <si>
    <t>A participant is considered TE-ADA positive if
ADA "not present" baseline result and any subsequent "present" postbaseline ADA result with a titer of at least 1:20 (treatment-induced), or
ADA "present" baseline result and any subsequent "present" postbaseline ADA result with a 4-fold or greater increase in titer from baseline (treatment-boosted)</t>
  </si>
  <si>
    <t>1. Number of Participants With Treatment Emergent Adverse Events (TEAEs) and Serious AEs (SAEs) [ Time Frame: Baseline through End of Study (Up to 4 Years) ]
2. Number of Participants With Suicidal Ideation and Behaviours Collected by Columbia - Suicide Severity Rating Scale (C-SSRS) [ Time Frame: Baseline through End of Study (Up to 4 Years) ]</t>
  </si>
  <si>
    <t>CT0485</t>
  </si>
  <si>
    <t>NCT02805660</t>
  </si>
  <si>
    <t>CT0485_A1_001</t>
  </si>
  <si>
    <t>Anti-Durvalumab Or Mocetinostat Antibodies</t>
  </si>
  <si>
    <t>Experimental: phase 1: mocetinostat - 50 mg + durvalumab - 1500 mg</t>
  </si>
  <si>
    <t>Treatment period - 133 weeks</t>
  </si>
  <si>
    <t>The phase 1 dose escalation established the recommended phase 2 dose (rp2d) of mocetinostat. participants with advanced solid tumors were included in this phase.
mocetinostat - 50 mg: participants received mocetinostat three times weekly as an oral capsule.
durvalumab - 1500 mg: participants received durvalumab as an intravenous infusion every 4 weeks</t>
  </si>
  <si>
    <t>Mocetinostat: 50 mg oral capsule three times weekly + durvalumab: 1500 mg iv infusion q4w</t>
  </si>
  <si>
    <t>Mocetinostat</t>
  </si>
  <si>
    <t>18 Years and older
Phase 1-Diagnosis of advanced or metastatic solid tumor; Phase 2-Diagnosis of NSCLC
Not amenable to treatment with curative intent
Adequate bone marrow and organ function</t>
  </si>
  <si>
    <t>Drug hypersensitivity: 20</t>
  </si>
  <si>
    <t>Number of Participants Who Experience a Dose-Limiting Toxicity (DLT) During the First 28-day Cycle of Combination Treatment In Phase 1 [ Time Frame: 28 days ]
Objective Response Rate (ORR) [ Time Frame: Up to approximately 10 months ]</t>
  </si>
  <si>
    <t>CT0485_A2_001</t>
  </si>
  <si>
    <t>Experimental: phase 1: mocetinostat - 70 mg + durvalumab - 1500 mg</t>
  </si>
  <si>
    <t>The phase 1 dose escalation established the recommended phase 2 dose (rp2d) of mocetinostat. participants with advanced solid tumors were included in this phase.
mocetinostat - 70 mg: participants received mocetinostat three times weekly as an oral capsule.
durvalumab - 1500 mg: participants received durvalumab as an intravenous infusion every 4 weeks</t>
  </si>
  <si>
    <t>Mocetinostat: 70 mg oral capsule three times weekly + durvalumab: 1500 mg iv infusion q4w</t>
  </si>
  <si>
    <t>CT0485_A3_001</t>
  </si>
  <si>
    <t>Experimental: phase 1: mocetinostat - 90 mg + durvalumab - 1500 mg</t>
  </si>
  <si>
    <t>The phase 1 dose escalation established the recommended phase 2 dose (rp2d) of mocetinostat. participants with advanced solid tumors were included in this phase.
mocetinostat - 90 mg: participants received mocetinostat three times weekly as an oral capsule.
durvalumab - 1500 mg: participants received durvalumab as an intravenous infusion every 4 weeks</t>
  </si>
  <si>
    <t>Mocetinostat: 90 mg oral capsule three times weekly + durvalumab: 1500 mg iv infusion q4w</t>
  </si>
  <si>
    <t>CT0485_A4_001</t>
  </si>
  <si>
    <t>Experimental: phase 2: mocetinostat - 70 mg + durvalumab - 1500 mg cohort 1</t>
  </si>
  <si>
    <t>Treatment period - 101 weeks</t>
  </si>
  <si>
    <t>Participants with non-small cell lung cancer (nsclc) who were naive to treatment with immunotherapy, and had a tumor with no/low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</si>
  <si>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CT0485_A5_001</t>
  </si>
  <si>
    <t>Experimental: phase 2: mocetinostat - 70 mg + durvalumab - 1500 mg cohort 2</t>
  </si>
  <si>
    <t>Participants with non-small cell lung cancer (nsclc) who were naive to treatment with immunotherapy, and had a tumor with high programmed cell death ligand 1 (pd-l1) expression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</si>
  <si>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CT0485_A6_001</t>
  </si>
  <si>
    <t>Experimental: phase 2: mocetinostat - 70 mg + durvalumab - 1500 mg cohort 3</t>
  </si>
  <si>
    <t>Participants with non-small cell lung cancer (nsclc) who have been previously treated with an anti-programmed cell death ligand 1 (pd-l1) or anti-programmed cell death 1 (pd-1) agent with clinical benefit response followed by progression of disease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</si>
  <si>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Drug hypersensitivity: 4.35</t>
  </si>
  <si>
    <t>CT0485_A7_001</t>
  </si>
  <si>
    <t>Experimental: phase 2: mocetinostat - 70 mg + durvalumab - 1500 mg cohort 4</t>
  </si>
  <si>
    <t>Participants with non-small cell lung cancer (nsclc) who have been previously treated with an anti-programmed cell death ligand 1 (pd-l1) or anti-programmed cell death 1 (pd-1) agent who had progression of disease &lt;= 16 weeks after initiation of treatment were included in this cohort.
durvalumab - 1500 mg: participants received durvalumab as an intravenous infusion every 4 weeks.
mocetinostat - recommended phase 2 dose (70 mg): participants received mocetinostat three times weekly as an oral capsule, at the dose recommended after phase 1 (70 mg)</t>
  </si>
  <si>
    <t>CT0472_A2_001</t>
  </si>
  <si>
    <t>Experimental: dose-escalation fl cohort atezolizumab 1.4 mg</t>
  </si>
  <si>
    <t>Treatment period- induction, cycle 2 day 1</t>
  </si>
  <si>
    <t>Anti-Therapeutic Antibodies (ATAs) to Atezo</t>
  </si>
  <si>
    <t>CT0486_A1_002</t>
  </si>
  <si>
    <t>Treatment period-week 0-196</t>
  </si>
  <si>
    <t>Treatment emergent. Serum samples for ADA assessments will be conducted utilizing a tiered approach (screen, confirm, titre) and the presence of neutralizing antibodies (nAb) will be tested in all ADA-positive samples using a ligand binding assay
Source: https://clinicaltrials.gov/ProvidedDocs/19/NCT02808819/SAP_001.pdf</t>
  </si>
  <si>
    <t>CT0472_A2_002</t>
  </si>
  <si>
    <t>Treatment period- induction, cycle 3 day 1</t>
  </si>
  <si>
    <t>CT0486_A2_002</t>
  </si>
  <si>
    <t>CT0487</t>
  </si>
  <si>
    <t>NCT02809053</t>
  </si>
  <si>
    <t>CT0487_A1_001</t>
  </si>
  <si>
    <t>Experimental: rituximab (sait101)</t>
  </si>
  <si>
    <t>Baseline week 1</t>
  </si>
  <si>
    <t>Sait101: dose of 375 mg/m2 body surface area (bsa) intravenous on weeks 1, 2, 3, and 4</t>
  </si>
  <si>
    <t>Sait101: 375 mg/m2 bsa iv on weeks 1, 2, 3, and 4</t>
  </si>
  <si>
    <t>Lymphoma, Follicular</t>
  </si>
  <si>
    <t>Ages Eligible for Study: 18 Years and older (Adult, Older Adult)
Sexes Eligible for Study: All
Accepts Healthy Volunteers: No
Criteria
Inclusion Criteria:
Patients with histologically-confirmed Low Tumor Burden Follicular Lymphoma, without B symptoms, Ann Arbor stage II to Non-Hodgkin's Lymphoma (NHL) (CD20+ Follicular Lymphoma of Grades 1, 2, or 3a)
Low tumor burden according to The Groupe d'Etude des Lymphomes Folliculaires (GELF) criteria defined as:
Normal serum lactate dehydrogenase (LDH)
No mass &gt;=7 cm.
Less than 3 nodal sites, each with diameter &gt;3 cm
No systemic or B symptoms (fever &gt;38°C for 3 consecutive days; recurrent, drenching night sweats; unintentional weight loss exceeding 10% body weight in the last 6 months.
No splenomegaly &gt;=16 cm by CT scan.
No risk of vital organ compression.
No pleural or peritoneal serous effusion.
No leukemic phase &gt;5,000/µL circulating tumor cells.
No cytopenias (defined as platelets &lt;100,000/mm3, hemoglobin &lt;10 g/dL, or absolute neutrophil count &lt;1,500/mm3).
Patients not previously treated for their FL, including any previous treatment for FL under clinical trials except localized radiation therapy for previous limited stage disease</t>
  </si>
  <si>
    <t>1. Overall Response Rate (ORR) at Week 28 [ Time Frame: Baseline (Day 0) to Week 28</t>
  </si>
  <si>
    <t>CT0487_A2_001</t>
  </si>
  <si>
    <t>Active comparator: rituximab (rituxan)</t>
  </si>
  <si>
    <t>Rituxan: dose of 375 mg/m2 body surface area (bsa) intravenous on weeks 1, 2, 3 and 4</t>
  </si>
  <si>
    <t>Rituxan: 375 mg/m2 bsa iv on weeks 1, 2, 3 and 4</t>
  </si>
  <si>
    <t>CT0487_A1_002</t>
  </si>
  <si>
    <t>Week 2</t>
  </si>
  <si>
    <t>CT0487_A2_002</t>
  </si>
  <si>
    <t>CT0487_A1_003</t>
  </si>
  <si>
    <t>Week 3</t>
  </si>
  <si>
    <t>CT0487_A2_003</t>
  </si>
  <si>
    <t>CT0487_A1_004</t>
  </si>
  <si>
    <t>CT0487_A2_004</t>
  </si>
  <si>
    <t>CT0487_A1_005</t>
  </si>
  <si>
    <t>Week 5</t>
  </si>
  <si>
    <t>CT0487_A2_005</t>
  </si>
  <si>
    <t>CT0487_A1_006</t>
  </si>
  <si>
    <t>CT0487_A2_006</t>
  </si>
  <si>
    <t>CT0487_A1_007</t>
  </si>
  <si>
    <t>Week 20</t>
  </si>
  <si>
    <t>CT0487_A2_007</t>
  </si>
  <si>
    <t>CT0487_A1_008</t>
  </si>
  <si>
    <t>Week 28</t>
  </si>
  <si>
    <t>CT0487_A2_008</t>
  </si>
  <si>
    <t>CT0488</t>
  </si>
  <si>
    <t>NCT02810457</t>
  </si>
  <si>
    <t>CT0488_A1_001</t>
  </si>
  <si>
    <t>Experimental: bevacizumab (equidacent) / paclitaxel / carboplatin</t>
  </si>
  <si>
    <t>Treatment period: 126 days (ada positive, baseline or post)</t>
  </si>
  <si>
    <t>Drug: bevacizumab (equidacent):
15 mg/kg iv infusion on day 1 of each 21-day cycle.
drug: paclitaxel:
200 mg/m2 iv infusion on day 1 of each 21-day cycle for at least 4 and no more than 6 cycles.
drug: carboplatin:
auc = 6.0 iv infusion on day 1 of each 21-day cycle for at least 4 and no more than 6 cycles</t>
  </si>
  <si>
    <t>Bevacizumab (equidacent) (bevacizumab): 15 mg/kg iv infusion on day 1 of each 21-day cycle
paclitaxel: 200 mg/m2 iv infusion on day 1 of each 21-day cycle for at least 4 and no more than 6 cycles
carboplatin: auc 6.0 iv infusion on day 1 of each 21-day cycle for at least 4 and no more than 6 cycles</t>
  </si>
  <si>
    <t>Patients aged 18 years or older
Newly diagnosed advanced (stage IV) /recurrent non-squamous NSCLC for which they had not received any systemic anti-cancer therapy for metastatic disease
Histologically or cytologically confirmed diagnosis of predominantly non-squamous NSCLC
Existence of at least 1 measurable lesion by RECIST v1.1
Adequate hematological, renal and liver function
Eastern Collaborative Oncology Group Performance Status (ECOG PS) 0 or 1
Life expectancy longer than 6 months</t>
  </si>
  <si>
    <t>1. Overall Response Rate (ORR) Assessed as the Proportion of Patients With a Best Overall Response (BOR) of Either Complete Response (CR) or Partial Response (PR) [ Time Frame: Until data cut-off, which occurred 12 months after randomization of the last patient enrolled, for a total estimated period of time of up to approximately 30 months. ]</t>
  </si>
  <si>
    <t>CT0488_A2_001</t>
  </si>
  <si>
    <t>Active comparator: avastin / paclitaxel / carboplatin</t>
  </si>
  <si>
    <t>Drug: avastin:
15 mg/kg iv infusion on day 1 of each 21-day cycle.
drug: paclitaxel:
200 mg/m2 iv infusion on day 1 of each 21-day cycle for at least 4 and no more than 6 cycles.
drug: carboplatin:
auc = 6.0 iv infusion on day 1 of each 21-day cycle for at least 4 and no more than 6 cycles</t>
  </si>
  <si>
    <t>Avastin (bevacizumab): 15 mg/kg iv infusion on day 1 of each 21-day cycle
paclitaxel: 200 mg/m2 iv infusion on day 1 of each 21-day cycle for at least 4 and no more than 6 cycles
drug: carboplatin: auc 6.0 iv infusion on day 1 of each 21-day cycle for at least 4 and no more than 6 cycles</t>
  </si>
  <si>
    <t>CT0488_A1_002</t>
  </si>
  <si>
    <t>Treatment period: 126 days (treatment-emergent ada positive)</t>
  </si>
  <si>
    <t>Treatment-emergent ADA positive (ADA incidence)</t>
  </si>
  <si>
    <t>Hypersensitivity (Serious adverse events): 0.28</t>
  </si>
  <si>
    <t>CT0488_A2_002</t>
  </si>
  <si>
    <t>CT0489</t>
  </si>
  <si>
    <t>NCT02815670</t>
  </si>
  <si>
    <t>CT0489_A1_001</t>
  </si>
  <si>
    <t>Anti-Idarucizumab Antibodies</t>
  </si>
  <si>
    <t>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t>
  </si>
  <si>
    <t>2.5 g per 50 ml vial of idarucizuma was administrated via intravenous injection (vial 1) with (in order of preference): a 5 minutes (min) infusion with an infusion pump, a 10 to 15 min drip, or intravenous push with a syringe followed by another injection (vial 2) of same dosage of idarucizumab (total dosage: up to 5g based on the weight of participant)</t>
  </si>
  <si>
    <t>Hemorrhage</t>
  </si>
  <si>
    <t>Patients taking dabigatran etexilate in the paediatric trials 1160.106 or 1160.108 are eligible for this trial if they meet the following criteria:
Group A:
Overt bleeding judged by the treating physician to require a reversal agent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Good Clinical Practice (GCP) and local legislation prior to admission to the trial. If the child is unable to give assent at the time of the emergency, the assent, when applicable will be obtained as soon as feasible
Group B:
A condition requiring an emergency surgery or invasive procedure where adequate haemostasis is required. Emergency is defined as need for surgery or intervention within the following 8 hours
Currently taking dabigatran etexilate in the context of a clinical trial with dabigatran etexilate (1160.106 or 1160.108)
Male or female patients from 0 to less than 18 years of age at the time of informed consent/assent for participation in trial 1160.106 or in trial 1160.108.
Female patients of childbearing potential (defined as having experienced menarche) must have followed the contraception requirements according to the dabigatran trial 1160.106 or trial 1160.108 in which they are enrolled
Written informed consent provided by the patient (and/or the patient's legally accepted representative) and assent provided by the patient (if applicable) at the time of informed consent signature in accordance with GCP and local legislation prior to admission to the trial. If the child is unable to give assent at the time of the emergency, the assent, when applicable will be obtained as soon as feasible</t>
  </si>
  <si>
    <t>Number of Participants With Drug-related Adverse Events (AEs) [ Time Frame: From vial 1 of Idarucizumab until prematurely discontinued of the trial, up to 25 days ]</t>
  </si>
  <si>
    <t>CT0490</t>
  </si>
  <si>
    <t>NCT02846545</t>
  </si>
  <si>
    <t>CT0490_A1_001</t>
  </si>
  <si>
    <t>Active treatment period: week 52</t>
  </si>
  <si>
    <t>Participants in active treatment period weighing less than (&lt;) 45 kilograms (kg) received an induction dose of golimumab 60 milligrams/ meter square (mg/m^2) sc injection at weeks 0 and 2 followed by a maintenance dose of golimumab 30 mg/m^2 sc injection at week 4 and q2w through week 52. participants weighing greater than and equal to (&gt;=45) kg received an induction dose of golimumab 100 mg sc injection at weeks 0 and 2 followed by a maintenance dose of golimumab 50 mg sc injection at week 4 and q2w through week 52</t>
  </si>
  <si>
    <t>Body weight &lt;45 kg: induction dose 60 mg/m2 sc at week 0 and week 2
maintenance dose 30 mg/m2 sc at week 4 and q2w
body weight &gt;=45 kg: induction dose 100 mg sc at week 0 and week 2
maintenance dose 50 mg sc at week 4 and q2w</t>
  </si>
  <si>
    <t>Ages Eligible for Study: 6 Years to 21 Years (Child, Adult)
Double-blind Period:
Be positive for at least 1 of the following diabetes-related autoantibodies obtained at study screening: Glutamic acid decarboxylase (GAD-65), islet antigen 2 (IA-2), zinc transporter 8 (ZnT8), Islet Cell Cytoplasmic Autoantibodies (ICA), or Insulin (if obtained within 10 days of the onset of exogenous insulin therapy)
Have a peak stimulated C-peptide level greater than or equal to (&gt;=) 0.2 picomole per milliliter (pmol/mL) following a 4-hour Mixed-meal Tolerance Test (MMTT) obtained at study screening
Be medically stable on the basis of physical examination, medical history, and vital signs performed at screening. If there are abnormalities, they must be consistent with the underlying illness in the study population
Females of childbearing potential must have a negative serum (beta-human chorionic gonadotropin (beta-hCG)) test at screening and a negative urine pregnancy test at the Week 0 visit
Participants (or their legally acceptable representatives) are willing and able to adhere to requirements, prohibitions, and restrictions specified in this protocol
Open-Label Extension Period:
- Participants must meet the responder criteria based on C-peptide area under the concentration-time curve (AUC) and insulin dose-adjusted HbA1c (IDAAC) remission score</t>
  </si>
  <si>
    <t>Injection site reaction: 23.2
Injection site erythema (Frequency Threshold 5%): 16.07
Injection site pain (Frequency Threshold 5%): 10.71
Injection site swelling (Frequency Threshold 5%): 7.14
Injection site urticaria (Frequency Threshold 5%): 3.57</t>
  </si>
  <si>
    <t>Active Treatment Period: C-peptide Area Under the Concentration-time Curve (AUC) Calculated From a 4 Hour Mixed Meal Tolerance Test (MMTT) at Week 52 [ Time Frame: Week 52 ]</t>
  </si>
  <si>
    <t>CT0490_A1_002</t>
  </si>
  <si>
    <t>Off-therapy follow-up: wk 104</t>
  </si>
  <si>
    <t>Following 52-week active treatment period, participants were monitored for an additional 52 weeks for safety and did not receive study drug during this period (off-therapy follow-up period)</t>
  </si>
  <si>
    <t>Off-therapy follow-up</t>
  </si>
  <si>
    <t>Injection site erythema (Frequency Threshold 5%): 0
Injection site pain (Frequency Threshold 5%): 0
Injection site swelling (Frequency Threshold 5%): 0
Injection site urticaria (Frequency Threshold 5%): 0</t>
  </si>
  <si>
    <t>CT0472_A4_001</t>
  </si>
  <si>
    <t>Experimental: dose-escalation and expansion fl cohort atezolizumab 1.8 mg</t>
  </si>
  <si>
    <t>CT0491_A1_002</t>
  </si>
  <si>
    <t>Treatment period-week 0 to 12</t>
  </si>
  <si>
    <t>Treatment emergent. Assessments of anti-drug antibodies (ADA) will be conducted using a tiered approach (screen, confirm, titer). The presence of in vitro neutralizing antibody (nAb) activity will be tested in all ADA-positive samples time points using a ligand binding assay
Source: https://clinicaltrials.gov/ProvidedDocs/38/NCT02869438/Prot_001.pdf</t>
  </si>
  <si>
    <t>CT0472_A4_002</t>
  </si>
  <si>
    <t>CT0492</t>
  </si>
  <si>
    <t>NCT02898454</t>
  </si>
  <si>
    <t>CT0492_A1_001</t>
  </si>
  <si>
    <t>Experimental: dupilumab 300 mg q2w</t>
  </si>
  <si>
    <t>Dupilumab 300 mg subcutaneous (sc) injection q2w from day 1 of week 0 up to week 52 added to background therapy of intranasal mfns at stable dose</t>
  </si>
  <si>
    <t>Dupilumab 300 mg q2w</t>
  </si>
  <si>
    <t>Chronic Rhinosinusitis Phenotype With Nasal Polyps (Crswnp)</t>
  </si>
  <si>
    <t>Mometasone Furoate Nasal Spray</t>
  </si>
  <si>
    <t>Ages Eligible for Study: 18 Years and older (Adult, Older Adult)
1. Participants with bilateral sino-nasal polyposis that despite prior treatment with SCS anytime within the past 2 years; and/or had a medical contraindication/intolerance to SCS; and/or had prior surgery for NP at the screening visit, had:
2. An endoscopic bilateral NPS at Visit 1 (V1) of at least 5 out of a maximum score of 8 (with a minimum score of 2 in each nasal cavity)
3. Ongoing symptoms (for at least 8 weeks before V1) of NC/blockage/obstruction with moderate or severe symptom severity (score 2 or 3) at V1 and a weekly average severity of greater than 1 at time of randomization (V2), and another symptom such as loss of smell, rhinorrhea (anterior/posterior)
4. Signed written informed consent</t>
  </si>
  <si>
    <t>Treatment emergent was defined as a positive response in the ADA assay post first dose, when baseline results are negative or missing</t>
  </si>
  <si>
    <t>Injection site erythema: 7.38
Injection site reaction: 3.36</t>
  </si>
  <si>
    <t>1. Change From Baseline at Week 24 in Nasal Congestion/Obstruction Symptom Severity Score [ Time Frame: Baseline, Week 24 ]
2. Change From Baseline at Week 24 in Nasal Polyp Score [ Time Frame: Baseline, Week 24 ]</t>
  </si>
  <si>
    <t>CT0492_A2_001</t>
  </si>
  <si>
    <t>Experimental: dupilumab 300 mg q2w then q4w</t>
  </si>
  <si>
    <t>Dupilumab 300 mg sc injection q2w from day 1 of week 0 up to week 24 and then 300 mg q4w until week 52 added to background therapy of intranasal mfns at stable dose. after week 24, dupilumab administration was alternated with matched placebo injection every other week up to week 50</t>
  </si>
  <si>
    <t>Dupilumab 300 mg q2w then q4w</t>
  </si>
  <si>
    <t>Injection site erythema: 6.76
Injection site reaction: 5.41</t>
  </si>
  <si>
    <t>CT0492_A3_001</t>
  </si>
  <si>
    <t>Placebo (for dupilumab), 1 sc injection q2w from day 1 of week 0 up to week 52 added to background therapy of intranasal mfns at stable dose</t>
  </si>
  <si>
    <t>Placebo sc q2w from day 1 of week 0 up to week 52</t>
  </si>
  <si>
    <t>Injection site erythema: 7.33
Injection site reaction: 2</t>
  </si>
  <si>
    <t>CT0158_A3_001</t>
  </si>
  <si>
    <t>Hypersensitivity/Infusion Reaction: 6.3
Hypersensitivity: 6.25
Injection Site Reaction (Frequency Threshold 5%): 6.25</t>
  </si>
  <si>
    <t>CT0493_A2_002</t>
  </si>
  <si>
    <t>CT0494</t>
  </si>
  <si>
    <t>NCT02912468</t>
  </si>
  <si>
    <t>CT0494_A1_001</t>
  </si>
  <si>
    <t>Placebo (for dupilumab), 1 subcutaneous (sc) injection every 2 weeks (q2w) from day 1 of week 0 up to week 24 added to background therapy of intranasal mometasone furoate nasal spray (mfns) at stable dose</t>
  </si>
  <si>
    <t>Placebo sc q2w from day 1 of week 0 up to week 24</t>
  </si>
  <si>
    <t>Mometasone</t>
  </si>
  <si>
    <t>Ages Eligible for Study: 18 Years and older (Adult, Older Adult)
1. Participants with bilateral sinonasal polyposis that despite prior treatment with systemic corticosteroids (SCS) anytime within the past 2 years; and/or had a medical contraindication / intolerance to SCS; and/or had prior surgery for NP at the screening visit, had:
2. An endoscopic bilateral NPS of at least 5 out of a maximum score of 8 (with a minimum score of 2 in each nasal cavity)
3. Ongoing symptoms (for at least 8 weeks prior to Visit [V] 1) of nasal congestion/blockage/obstruction with moderate or severe symptom severity (score 2 or 3) at V1 and a weekly average severity of greater than 1 at the time of randomization (V2), and another symptom such as loss of smell, rhinorrhea (anterior/posterior)
4. Signed written informed consent</t>
  </si>
  <si>
    <t>Treatment emergent (induced and boosted). Emergent was defined as a positive response in the ADA assay post first dose, when baseline results are negative or missing. Treatment boosted was defined as: An ADA positive response in the assay post first dose that is greater-than or equal to 4-fold over baseline titer levels, when baseline results are positive.</t>
  </si>
  <si>
    <t>Injection site erythema: 9.09</t>
  </si>
  <si>
    <t>CT0494_A2_001</t>
  </si>
  <si>
    <t>Experimental: dupilumab 300 mg</t>
  </si>
  <si>
    <t>Dupilumab 300 mg sc injection q2w from day 1 of week 0 up to week 24 added to background therapy of intranasal mfns at stable dose</t>
  </si>
  <si>
    <t>Dupilumab 300 mg sc q2w from day 1 of week 0 up to week 24</t>
  </si>
  <si>
    <t>Injection site erythema: 5.59</t>
  </si>
  <si>
    <t>CT0472_A6_002</t>
  </si>
  <si>
    <t>CT0495</t>
  </si>
  <si>
    <t>NCT02918071</t>
  </si>
  <si>
    <t>CT0495_A1_002</t>
  </si>
  <si>
    <t>Male and female patients aged 18 to 75 years of age at the time of Visit 1
Patient or caregiver must be willing and able to self-administer the Investigational product (IP). Caregiver must be age of consent or older at the time of Visit 1, if applicable
Weight of &gt;=40 kg
Evidence of asthma as documented by airway reversibility (FEV1 &gt;=12% and 200 ml) demonstrated at Visit 1 or 1A or Visit 2
Documented history of current treatment with Inhaled corticosteroids (ICS) and Long-acting beta-2 agonists (LABA). The ICS and LABA can be parts of a combination product or given by separate inhalers. The ICS dose must be greater than or equal to 500 ug/day fluticasone propionate dry powder formulation or equivalent daily. For ICS/LABA combination preparations, both the mid- and high-strength maintenance doses approved in the local country will meet this ICS criterion. Additional asthma controller medications (e.g., Leukotriene receptor antagonists (LTRAs), tiotropium, theophylline, oral corticosteroids) are allowed
Pre-bronchodilator (pre-BD) FEV1 of &gt;50% predicted normal at Visit 1 or 1A or Visit 2
Not well controlled asthma as documented by either: An Asthma Control Questionnaire 6 (ACQ6 ) &gt;=1.5 OR; A peak flow of 60-80% predicted OR; One or more exacerbation that required oral or systemic corticosteroids in the previous year
Written informed consent for study participation must be obtained prior to any study related procedures being performed and according to international guidelines and/or applicable European Union (EU) guidelines</t>
  </si>
  <si>
    <t>1) Number of Patients/Caregivers Who Successfully Administered Benralizumab 30 mg Subcutaneously (SC) by Injection With an AI Device at Home [ Time Frame: Week 12, Week 16, Week 12 and 16 ]
2) Number of Returned AI Devices Used to Administer Benralizumab at Home That Have Been Evaluated as Functional [ Time Frame: Week 12, Week 16 ]
3) Number of AI Devices Used to Administer Benralizumab at Home or in the Clinic and Have Been Reported as Malfunctioning (Product Complaints) [ Time Frame: Weeks 0, 4, 8, 12, 16, 0 to 8, 12 to 16, and 0 to 16 ]</t>
  </si>
  <si>
    <t>CT0472_A7_001</t>
  </si>
  <si>
    <t>Experimental: safety run-in and expansion dlbcl cohort atezolizumab</t>
  </si>
  <si>
    <t>CT0472_A7_002</t>
  </si>
  <si>
    <t>CT0474_A1_001</t>
  </si>
  <si>
    <t>Comparator: placebo + sumatriptan(group a part 1)</t>
  </si>
  <si>
    <t>Participants received a placebo intravenous (iv) infusion on day 1 then 12 mg subcutaneous (sc) sumatriptan (6 mg, followed by 6 mg at least 1 hour later) on day 2 (part 1). after a 2-day washout participants received another placebo iv infusion on day 4 followed by 12 mg sc sumatriptan (6 mg, followed by 6 mg at least 1 hour later) on day 5 (part 2)</t>
  </si>
  <si>
    <t>Placebo iv on day 1 then 12 mg sc sumatriptan on day 2 (part 1). fter a 2-day washout participants received another placebo iv infusion on day 4 followed by 12 mg sc sumatriptan on day 5 (part 2)</t>
  </si>
  <si>
    <t>Injection site erythema: 16.67 (Frequency Threshold 5%)
Injection site swelling: 16.67 (Frequency Threshold 5%)</t>
  </si>
  <si>
    <t>CT0158_A5_001</t>
  </si>
  <si>
    <t>CT0158_A6_001</t>
  </si>
  <si>
    <t>Hypersensitivity/Infusion Reaction: 6.3
Hypersensitivity: 6.25
Injection Site Reaction (Frequency Threshold 5%): 0</t>
  </si>
  <si>
    <t>CT0496_A1_002</t>
  </si>
  <si>
    <t>Overall study - inclusion to month 6</t>
  </si>
  <si>
    <t>CT0496_A2_002</t>
  </si>
  <si>
    <t>CT0496_A3_002</t>
  </si>
  <si>
    <t>CT0496_A4_002</t>
  </si>
  <si>
    <t>CT0496_A5_002</t>
  </si>
  <si>
    <t>CT0496_A1_003</t>
  </si>
  <si>
    <t>Overall study - month 6 to month 12</t>
  </si>
  <si>
    <t>CT0496_A2_003</t>
  </si>
  <si>
    <t>CT0496_A3_003</t>
  </si>
  <si>
    <t>CT0496_A4_003</t>
  </si>
  <si>
    <t>CT0496_A5_003</t>
  </si>
  <si>
    <t>CT0496_A1_004</t>
  </si>
  <si>
    <t>Overall study - month 12 to month 18</t>
  </si>
  <si>
    <t>CT0496_A2_004</t>
  </si>
  <si>
    <t>CT0496_A3_004</t>
  </si>
  <si>
    <t>CT0496_A4_004</t>
  </si>
  <si>
    <t>CT0496_A5_004</t>
  </si>
  <si>
    <t>CT0496_A1_005</t>
  </si>
  <si>
    <t>Overall study - month 18 to month 24</t>
  </si>
  <si>
    <t>CT0496_A2_005</t>
  </si>
  <si>
    <t>CT0496_A3_005</t>
  </si>
  <si>
    <t>CT0496_A4_005</t>
  </si>
  <si>
    <t>CT0496_A5_005</t>
  </si>
  <si>
    <t>CT0497</t>
  </si>
  <si>
    <t>NCT02926833</t>
  </si>
  <si>
    <t>CT0497_A1_001</t>
  </si>
  <si>
    <t>Experimental phase 1 cohort 1: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</si>
  <si>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21 days following kte-c19</t>
  </si>
  <si>
    <t>Fludarabine 30 mg/m2 iv
cyclophosphamide 500 mg/m2 iv infusion per day for 3 days
followed by kte-c19 iv infusion at a target dose of 2 x 10^6 anti-cd19 car t cells/kg
followed by 4 doses of atezolizumab 1200 mg/dose iv infusion every 21 days, beginning 21 days following kte-c19</t>
  </si>
  <si>
    <t>Refractory Diffuse Large B Cell Lymphoma</t>
  </si>
  <si>
    <t>Kte-C19, Fludarabine, Cyclophosphamide</t>
  </si>
  <si>
    <t>Histologically confirmed DLBCL
Chemotherapy-refractory disease, defined as one or more of the following:
Stable disease (duration of stable disease must be less than or equal to 6 months) or progressive disease as best response to most recent chemotherapy containing regimen
Disease progression or recurrence less than or equal to 12 months of prior autologous stem cell transplantation (SCT)
Individuals must have received adequate prior therapy including at a minimum:
anti-CD20 monoclonal antibody unless investigator determines that tumor is CD20-negative; and
an anthracycline containing chemotherapy regimen
At least one measurable lesion per revised International Working Group (IWG) Response Criteria
Age 18 years or older
Eastern cooperative oncology group (ECOG) performance status of 0 or 1
Adequate organ and bone marrow function
All individuals or legally appointed representatives/caregivers, must personally sign and date the institutional review board (IRB)/independent ethics committee (IEC) approved consent form before initiating any study specific procedures or activities</t>
  </si>
  <si>
    <t>Hypersensitivity (Frequency Threshold 5%): 33.33</t>
  </si>
  <si>
    <t>Phase 1: Number of Participants Experiencing Dose-Limiting Toxicities (DLTs) [ Time Frame: Baseline up to 21 days ]
Phase 1 and 2: Complete Response Rate (CRR) [ Time Frame: Month 6 ]</t>
  </si>
  <si>
    <t>CT0497_A2_001</t>
  </si>
  <si>
    <t>Experimental phase 1 cohort 2: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</si>
  <si>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14 days following kte-c19</t>
  </si>
  <si>
    <t>Fludarabine 30 mg/m2 iv
cyclophosphamide 500 mg/m2 iv infusion per day for 3 days
followed by kte-c19 iv infusion at a target dose of 2 x 10^6 anti-cd19 car t cells/kg
followed by 4 doses of atezolizumab (1200 mg/dose) iv infusion every 21 days, beginning 14 days following kte-c19</t>
  </si>
  <si>
    <t>CT0497_A3_001</t>
  </si>
  <si>
    <t>Experimental phase 1 cohort 3: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</si>
  <si>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t>
  </si>
  <si>
    <t>Fludarabine 30 mg/m2 iv
cyclophosphamide 500 mg/m2 iv infusion/ day for 3 days
followed by kte-c19 iv infusion at a target dose of 2 x 10^6 anti-cd19 car t cells/kg
followed by 4 doses of atezolizumab (1200 mg/dose) iv infusion every 21 days, beginning 1 day following kte-c19</t>
  </si>
  <si>
    <t>CT0497_A4_001</t>
  </si>
  <si>
    <t>Experimental phase 2: kte-c19 + atezolizumab</t>
  </si>
  <si>
    <t>CT0498</t>
  </si>
  <si>
    <t>NCT02948959</t>
  </si>
  <si>
    <t>CT0498_A1_001</t>
  </si>
  <si>
    <t>Placebo (for dupilumab), subcutaneous (sc) injection every 2 weeks (q2w) for 52 weeks in combination with stable-dose background therapy of medium-dose inhaled corticosteroids (ics) with a second controller medication (i.e., long-acting β2 agonist [laba], long acting muscarinic antagonist [lama], leukotriene receptor antagonist [ltra] or methylxanthines) or high-dose ics alone or high-dose ics with second controller medication. albuterol/salbutamol or levalbuterol/levosalbutamol was given as reliever medication. participants were followed up for 12 weeks after last dose (i.e. up to week 64)</t>
  </si>
  <si>
    <t>Albuterol/Salbutamol Or Levalbuterol/Levosalbutamol</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</si>
  <si>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
1. Existing background therapy of medium-dose ICS with second controller medication (i.e., long-acting β2 agonist , leukotriene receptor antagonist, long acting muscarinic antagonist, or methylxanthines) or high-dose ICS alone or high-dose ICS with second controller, for at least 3 months with a stable dose &gt;=1 month prior to Screening Visit 1
2. Pre-bronchodilator forced expiratory volume in 1 second (FEV1) &lt;=95 percentage (%) of predicted normal or pre bronchodilator FEV1/forced vital capacity ratio &lt;0.85 at Screening and Baseline Visits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
4. Must had experienced, within 1 year prior to Screening Visit 1, any of the following events:
4.1. Treatment with a systemic corticosteroid (oral or parenteral), as prescribed by a healthcare professional for worsening asthma at least once or,
4.2. Hospitalization or emergency visit for worsening asthma
5. Evidence of uncontrolled asthma, with at least one of the following criteria during the 4 (±1) weeks Screening Period:
5.1. Asthma Control Questionnaire-Interviewer Administered (ACQ-IA) ACQ-5 score &gt;=1.5 on at least one day of the Screening Period
5.2. Use of reliever medication (i.e., albuterol/salbutamol or levalbuterol/levosalbutamol), other than as a preventive for exercise induced bronchospasm, on 3 or more days per week, in at least one week during the Screening Period
5.3. Sleep awakening due to asthma symptoms requiring use of reliever medication at least once during the Screening Period
5.4. Asthma symptoms 3 or more days per week in at least one week during the Screening Period</t>
  </si>
  <si>
    <t>Treatment emergent (induced and boosted). Treatment emergent was defined as an ADA positive response in the assay post first dose, when baseline results were negative or missing. Treatment boosted was defined as: an ADA positive response in the assay post first dose that was greater-than or equal to 4-fold over baseline titer levels, when baseline results were positive. The criteria for positive was defined as '30 to &gt; 10,000', where low titer (&lt; 1000); moderate (1000 &lt;= titer &lt;= 10000) and high titer (&gt; 10000)</t>
  </si>
  <si>
    <t>Injection site erythema: 9.7
Injection Site Oedema: 5.22
Drug hypersensitivity: 0</t>
  </si>
  <si>
    <t>1. Annualized Rate of Severe Exacerbation Events During the 52-Week Treatment Period: Baseline Blood Eosinophils &gt;=300 Cells Per Microliter Population [ Time Frame: Baseline to Week 52 ]
2. Annualized Rate of Severe Exacerbation Events During the 52-Week Treatment Period: Type 2 Inflammatory Asthma Phenotype Population [ Time Frame: Baseline to Week 52 ]</t>
  </si>
  <si>
    <t>CT0498_A2_001</t>
  </si>
  <si>
    <t>Experimental: dupilumab 100mg q2w</t>
  </si>
  <si>
    <t>Dupilumab 100 mg (in 0.67 ml for &lt;=30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</si>
  <si>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100 mg sc injection q2w</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</si>
  <si>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
1. Existing background therapy of medium-dose ICS with second controller medication (i.e., long-acting β2 agonist , leukotriene receptor antagonist, long acting muscarinic antagonist, or methylxanthines) or high-dose ICS alone or high-dose ICS with second controller, for at least 3 months with a stable dose &gt;=1 month prior to Screening Visit 1.
2. Pre-bronchodilator forced expiratory volume in 1 second (FEV1) &lt;=95 percentage (%) of predicted normal or pre bronchodilator FEV1/forced vital capacity ratio &lt;0.85 at Screening and Baseline Visits.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
4. Must had experienced, within 1 year prior to Screening Visit 1, any of the following events:
4.1. Treatment with a systemic corticosteroid (oral or parenteral), as prescribed by a healthcare professional for worsening asthma at least once or,
4.2. Hospitalization or emergency visit for worsening asthma.
5. Evidence of uncontrolled asthma, with at least one of the following criteria during the 4 (±1) weeks Screening Period:
5.1. Asthma Control Questionnaire-Interviewer Administered (ACQ-IA) ACQ-5 score &gt;=1.5 on at least one day of the Screening Period.
5.2. Use of reliever medication (i.e., albuterol/salbutamol or levalbuterol/levosalbutamol), other than as a preventive for exercise induced bronchospasm, on 3 or more days per week, in at least one week during the Screening Period.
5.3. Sleep awakening due to asthma symptoms requiring use of reliever medication at least once during the Screening Period.
5.4. Asthma symptoms 3 or more days per week in at least one week during the Screening Period</t>
  </si>
  <si>
    <t>CT0498_A3_001</t>
  </si>
  <si>
    <t>Experimental: dupilumab 200mg q2w</t>
  </si>
  <si>
    <t>Dupilumab 200 mg (in 1.14 ml for &gt;30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</si>
  <si>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200 mg sc injection q2w</t>
  </si>
  <si>
    <t>CT0158_A4_003</t>
  </si>
  <si>
    <t>CT0158_A9_001</t>
  </si>
  <si>
    <t>CT0169_A1_001</t>
  </si>
  <si>
    <t>Injection site reaction: 2.8
Infusion site reaction: 2.8</t>
  </si>
  <si>
    <t>CT0499_A1_002</t>
  </si>
  <si>
    <t>Experimental: phase 1b arm a (avelumab 10 mg/kg/utomilumab 100mg/rituximab 375 mg/m2)</t>
  </si>
  <si>
    <t>Overall study-post baseline</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</si>
  <si>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</si>
  <si>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
rituximab 375 mg/m^2 iv
utomilumab 100mg</t>
  </si>
  <si>
    <t>Utomilumab, Avelumab</t>
  </si>
  <si>
    <t>Injection site erythema: 0.00
Injection site reaction: 0.00</t>
  </si>
  <si>
    <t>CT0499_A2_002</t>
  </si>
  <si>
    <t>Experimental: phase 1b arm b (avelumab 10 mg/kg/azacitidine 40 mg/m2/utomilumab 100mg)</t>
  </si>
  <si>
    <t>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</si>
  <si>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
azacitidine 40 mg/m2
utomilumab 100mg</t>
  </si>
  <si>
    <t>Azacitidine, Utomilumab</t>
  </si>
  <si>
    <t>Injection site erythema: 11.11
Injection site reaction: 11.11</t>
  </si>
  <si>
    <t>CT0499_A3_002</t>
  </si>
  <si>
    <t>CT0499_A1_003</t>
  </si>
  <si>
    <t>CT0499_A3_003</t>
  </si>
  <si>
    <t>CT0499_A1_004</t>
  </si>
  <si>
    <t>Quasi-quantitative bridging electro chemiluminescence method</t>
  </si>
  <si>
    <t>CT0499_A2_003</t>
  </si>
  <si>
    <t>CT0500</t>
  </si>
  <si>
    <t>NCT02951767</t>
  </si>
  <si>
    <t>CT0500_A1_001</t>
  </si>
  <si>
    <t>Experimental: cohort 1: treatment-naive cisplatin ineligible participants</t>
  </si>
  <si>
    <t>Participants with advanced disease who were treatment-naive for advanced urothelial carcinoma and cisplatin ineligible received atezolizumab 1200 mg via iv infusion on day 1 of 21-day cycles until disease progression per recist v1.1 criteria or unmanageable toxicity</t>
  </si>
  <si>
    <t>Atezolizumab 1200 mg iv infusion on day 1 of 21-day cycles until disease progression</t>
  </si>
  <si>
    <t>18 Years and older
Histologically or cytologically documented locally advanced or metastatic transitional cell carcinoma of the urothelium (including renal pelvis, ureters, urinary bladder, urethra)
Representative tumor specimens as specified by the protocol
Eastern Cooperative Oncology Group (ECOG) performance status of 0 or 1
Life expectancy greater than or equal to (&gt;=) 12 weeks
Measurable disease, as defined by RECIST v1.1
Adequate hematologic and end organ function
Cohort 1-Specific Inclusion Criteria
No prior chemotherapy for inoperable locally advanced or metastatic or recurrent urothelial carcinoma
Ineligible for cisplatin-based chemotherapy due to one of the following: Impaired renal function, a hearing loss of 25 decibels (dB) at two contiguous frequencies, Grade 2 or greater peripheral neuropathy, or ECOG performance score of 2</t>
  </si>
  <si>
    <t>Hypersensitivity (Serious): 0.84</t>
  </si>
  <si>
    <t>Percentage of Participants With a Confirmed Objective Response of Complete Response (CR) or Partial Response (PR) as Assessed by the Independent Review Facility (IRF) According to RECIST v1.1 [ Time Frame: Baseline until confirmed disease progression or death, whichever occurred first (assessed at every 9 weeks for the first 12 months, thereafter every 12 weeks until data cutoff date 04 July 2016, up to maximum length of follow-up of 23.52 months) ]</t>
  </si>
  <si>
    <t>CT0501</t>
  </si>
  <si>
    <t>NCT02952586</t>
  </si>
  <si>
    <t>CT0501_A1_001</t>
  </si>
  <si>
    <t>Experimental: avelumab + soc chemoradiation therapy</t>
  </si>
  <si>
    <t>Treatment period (pre-dose on day 1 up to 30 days)</t>
  </si>
  <si>
    <t>Participants with locally advanced squamous cell carcinoma of the head and neck (la scchn) were administered with avelumab 10 milligram per kilogram (mg/kg) intravenous (iv) injection on day 1 of the lead-in phase (7 days) and on days 8, 25 and 39 in crt phase (63 days). in crt phase participants also received soc crt: cisplatin 100 milligram per square meter (mg/m^2) on days 1, 22, 43 and intensity-modulated radiation therapy (imrt) 5 days a week. crt phase was followed by maintenance phase (12 months) in which participants received avelumab 10 mg/kg iv injection every 2 weeks. all participants were followed for safety 30 days after the last study treatment administration or until the time of initiation of new systemic anticancer treatment. if any concern arose participants were followed up on day 90 via telephone call thereafter in long term (lt) follow up period every 16 weeks for survival and new systemic anticancer treatment</t>
  </si>
  <si>
    <t>Avelumab 10 milligram per kilogram (mg/kg) intravenous (iv) injection on day 1 of the lead-in phase (7 days) and on days 8, 25 and 39 in crt phase (63 days)
cisplatin 100 mg/m2 iv: days 1, 22, and 43 of the crt phase
intensity modulated radiation therapy (imrt) 70 gy/35 fractions/7 weeks; 1 fraction per day, 5 fractions/week for 7 weeks during the crt phase</t>
  </si>
  <si>
    <t>Squamous Cell Carcinoma Of The Head And Neck</t>
  </si>
  <si>
    <t>Cisplatin
Chemoradiation</t>
  </si>
  <si>
    <t>Histological diagnosis of squamous cell carcinoma of the oral cavity, oropharynx, hypopharynx, or larynx
HPV negative disease, Stage III, IVa, IVb; non-oropharyngeal HPV positive disease Stage III, IVa, IVb, HPV positive oropharyngeal disease T4 or N2c or N3
No prior therapy for advanced stage SCCHN; eligible for definitive CRT with curative intent.
Available tumor samples for submission or willing to undergo further tumor biopsies:
Age &gt;= 18 years (&gt;=19 in Korea;20 years in Japan and Taiwan).
ECOG Performance Status 0 or 1
Adequate bone marrow function
Adequate renal function
Adequate liver function
Pregnancy test (for patients of childbearing potential) negative at screening</t>
  </si>
  <si>
    <t>1. Progression-free Survival (PFS) Per Modified Response Evaluation Criteria in Solid Tumors v1.1 (RECIST v1.1) as Assessed by Investigator [ Time Frame: From randomization until documented PD or death, censored date, whichever occurred first (up to 37 months) ]</t>
  </si>
  <si>
    <t>CT0169_A2_001</t>
  </si>
  <si>
    <t>Injection site reaction: 0.6
Infusion site reaction: 1.6</t>
  </si>
  <si>
    <t>CT0169_A4_001</t>
  </si>
  <si>
    <t>Injection site reaction: 1.2
Infusion site reaction: 0.0</t>
  </si>
  <si>
    <t>CT0172_A1_001</t>
  </si>
  <si>
    <t>Treatment period: week 0</t>
  </si>
  <si>
    <t>CT0172_A2_001</t>
  </si>
  <si>
    <t>CT0172_A3_001</t>
  </si>
  <si>
    <t>CT0172_A4_001</t>
  </si>
  <si>
    <t>CT0215_A2_001</t>
  </si>
  <si>
    <t>CT0215_A3_001</t>
  </si>
  <si>
    <t>CT0502_A1_002</t>
  </si>
  <si>
    <t>Experimental: phase 1b cohort 1: magrolimab 10 mg/kg + cetuximab 200 mg/m^2</t>
  </si>
  <si>
    <t>Post-treatment period (1 week-15.3 month)</t>
  </si>
  <si>
    <t>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t>
  </si>
  <si>
    <t>Magrolimab 10 mg/kg iv + cetuximab 200 mg/m^2 iv</t>
  </si>
  <si>
    <t>CT0502_A2_002</t>
  </si>
  <si>
    <t>Experimental: phase 1b cohort 2: magrolimab 10 mg/kg + cetuximab 250 mg/m^2</t>
  </si>
  <si>
    <t>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</si>
  <si>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10 mg/kg iv + cetuximab 250 mg/m^2 iv</t>
  </si>
  <si>
    <t>CT0502_A3_002</t>
  </si>
  <si>
    <t>Experimental: phase 1b cohort 3: magrolimab 20 mg/kg + cetuximab 250 mg/m^2</t>
  </si>
  <si>
    <t>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</si>
  <si>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20 mg/kg iv + cetuximab 250 mg/m^2 iv</t>
  </si>
  <si>
    <t>CT0502_A4_002</t>
  </si>
  <si>
    <t>CT0502_A5_002</t>
  </si>
  <si>
    <t>Experimental: phase 1b cohort 5: magrolimab 45 mg/kg + cetuximab 250 mg/m^2</t>
  </si>
  <si>
    <t>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t>
  </si>
  <si>
    <t>Magrolimab 45 mg/kg iv + cetuximab 250 mg/m^2 iv</t>
  </si>
  <si>
    <t>CT0502_A6_002</t>
  </si>
  <si>
    <t>CT0502_A7_002</t>
  </si>
  <si>
    <t>Experimental: phase 2 cohort 2 (krasm): magrolimab 30 mg/kg + cetuximab 250 mg/m^2</t>
  </si>
  <si>
    <t>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</si>
  <si>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CT0502_A8_002</t>
  </si>
  <si>
    <t>Experimental: phase 2 cohort 3 (krasm): magrolimab 45 mg/kg + cetuximab 250 mg/m^2</t>
  </si>
  <si>
    <t>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t>
  </si>
  <si>
    <t>CT0502_A1_003</t>
  </si>
  <si>
    <t>Overall period (0 week-15.3 month)</t>
  </si>
  <si>
    <t>CT0502_A2_003</t>
  </si>
  <si>
    <t>CT0502_A3_003</t>
  </si>
  <si>
    <t>CT0502_A4_003</t>
  </si>
  <si>
    <t>CT0502_A5_003</t>
  </si>
  <si>
    <t>CT0502_A6_003</t>
  </si>
  <si>
    <t>CT0502_A7_003</t>
  </si>
  <si>
    <t>CT0502_A8_003</t>
  </si>
  <si>
    <t>CT0503</t>
  </si>
  <si>
    <t>NCT02959177</t>
  </si>
  <si>
    <t>CT0503_A1_001</t>
  </si>
  <si>
    <t>Participants received loading dose of 240mg (2 injections of 120mg each) galcanezumab at first dosing visit followed by 120mg galcanezumab once a month for 5 months by subcutaneous (sc)injection</t>
  </si>
  <si>
    <t>Loading dose of galcanezumab 240mg (2 injections of 120mg each) at first dosing visit
followed by 120 mg galcanezumab once a month sc</t>
  </si>
  <si>
    <t>• Ages Eligible for Study: 18 Years to 65 Years
• Have a diagnosis of migraine as defined by International Headache Society (IHS) International Classification of Headache Disorders (ICHD)-3 beta guidelines (1.1 or 1.2) (ICHD-3 2013), with a history of migraine headaches of at least 1 year prior to screening, and migraine onset prior to age 50</t>
  </si>
  <si>
    <t>Treatment emergent ADA will be defined as any of the following
A negative baseline result and a positive post-baseline ADA result with a titer &gt;=20. This is also called treatment-induced ADA
A positive baseline result and a positive post-baseline ADA result with a &gt;=4-fold increase in titers (for example, baseline titer of 10 increasing to &gt;=40 post-baseline). This is called treatment-boosted ADA</t>
  </si>
  <si>
    <t>Injection site erythema: 14.78 (Frequency Threshold for Reporting Other Adverse Events 0%)
Injection site inflammation: 2.61 (Frequency Threshold for Reporting Other Adverse Events 0%)
Injection site pain: 6.09 (Frequency Threshold for Reporting Other Adverse Events 0%)
Injection site pruritus: 8.70 (Frequency Threshold for Reporting Other Adverse Events 0%)
Injection site rash: 0 (Frequency Threshold for Reporting Other Adverse Events 0%)
Injection site reaction: 0 (Frequency Threshold for Reporting Other Adverse Events 0%)
Injection site swelling: 10.43 (Frequency Threshold for Reporting Other Adverse Events 0%)</t>
  </si>
  <si>
    <t>1. Overall Mean Change From Baseline in the Number of Monthly Migraine Headache Days (MHD) [ Time Frame: Baseline, Month 1 through Month 6 ]</t>
  </si>
  <si>
    <t>CT0503_A2_001</t>
  </si>
  <si>
    <t>Experimental: 240 mg galcanezumab</t>
  </si>
  <si>
    <t>Participants received 240 mg galcanezumab administered sc once a month for 6 months</t>
  </si>
  <si>
    <t>Galcanezumab 240 mg sc once a month</t>
  </si>
  <si>
    <t>Injection site erythema: 27.19 (Frequency Threshold for Reporting Other Adverse Events 0%)
Injection site inflammation: 0 (Frequency Threshold for Reporting Other Adverse Events 0%)
Injection site pain: 7.02 (Frequency Threshold for Reporting Other Adverse Events 0%)
Injection site pruritus: 20.18 (Frequency Threshold for Reporting Other Adverse Events 0%)
Injection site rash: .2.63 (Frequency Threshold for Reporting Other Adverse Events 0%)
Injection site reaction: 0 (Frequency Threshold for Reporting Other Adverse Events 0%)
Injection site swelling: 10.53 (Frequency Threshold for Reporting Other Adverse Events 0%)</t>
  </si>
  <si>
    <t>CT0503_A3_001</t>
  </si>
  <si>
    <t>Placebo administered sc once a month for 6 months</t>
  </si>
  <si>
    <t>Injection site erythema: 2.17 (Frequency Threshold for Reporting Other Adverse Events 0%)
Injection site inflammation: 0 (Frequency Threshold for Reporting Other Adverse Events 0%)
Injection site pain: 1.30 (Frequency Threshold for Reporting Other Adverse Events 0%)
Injection site pruritus: 0 (Frequency Threshold for Reporting Other Adverse Events 0%)
Injection site rash: 0.87 (Frequency Threshold for Reporting Other Adverse Events 0%)
Injection site reaction: 0.43 (Frequency Threshold for Reporting Other Adverse Events 0%)
Injection site swelling: 1.30 (Frequency Threshold for Reporting Other Adverse Events 0%)</t>
  </si>
  <si>
    <t>CT0504</t>
  </si>
  <si>
    <t>NCT02959190</t>
  </si>
  <si>
    <t>CT0504_A1_001</t>
  </si>
  <si>
    <t>Experimental: 120mg/120mg galcanezumab- em</t>
  </si>
  <si>
    <t>Open-label treatment period</t>
  </si>
  <si>
    <t>240 mg (loading dose) of galcanezumab at first dosing visit followed by 120 mg once a month for a year by sc injection. em participants (pts) rolled over from cgan (nct02959177) 120 mg galcanezumab</t>
  </si>
  <si>
    <t>240 mg (loading dose) of galcanezumab at first dosing visit followed by 120 mg once a month</t>
  </si>
  <si>
    <t>Episodic Migraine, Chronic Migraine</t>
  </si>
  <si>
    <t>• Ages Eligible for Study: 18 Years to 65 Years
• For Episodic Migraine participants: Participants who completed the treatment period of Galcanezumab study CGAN
•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t>
  </si>
  <si>
    <t>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t>
  </si>
  <si>
    <t>Injection site erythema: 18.97 (Frequency Threshold for Reporting Other Adverse Events 0%)
Injection site inflammation: 1.72 (Frequency Threshold for Reporting Other Adverse Events 0%)
Injection site pain: 1.72 (Frequency Threshold for Reporting Other Adverse Events 0%)
Injection site pruritus: 12.07 ((Frequency Threshold for Reporting Other Adverse Events 0%)
Injection site rash: 0 (Frequency Threshold for Reporting Other Adverse Events 0%)
Injection site reaction: 0 (Frequency Threshold for Reporting Other Adverse Events 0%)
Injection site swelling: 10.34 (Frequency Threshold for Reporting Other Adverse Events 0%)</t>
  </si>
  <si>
    <t>1. Number of Participants Who Had Treatment-Emergent Adverse Events (TEAEs) and Serious Adverse Events (SAEs) [ Time Frame: Up To 16 Months ]</t>
  </si>
  <si>
    <t>CT0504_A2_001</t>
  </si>
  <si>
    <t>Experimental: 240mg/240mg galcanezumab- em</t>
  </si>
  <si>
    <t>240 mg galcanezumab given sc once a month for a year. em participants rolled over from cgan (nct02959177) 240 mg galcanezumab</t>
  </si>
  <si>
    <t>Injection site erythema: 24.19 (Frequency Threshold for Reporting Other Adverse Events 0%)
Injection site inflammation: 0 (Frequency Threshold for Reporting Other Adverse Events 0%)
Injection site pain: 4.84 (Frequency Threshold for Reporting Other Adverse Events 0%)
Injection site pruritus: 14.52 ((Frequency Threshold for Reporting Other Adverse Events 0%)
Injection site rash: 1.61 (Frequency Threshold for Reporting Other Adverse Events 0%)
Injection site reaction: 0 (Frequency Threshold for Reporting Other Adverse Events 0%)
Injection site swelling: 8.06 (Frequency Threshold for Reporting Other Adverse Events 0%)</t>
  </si>
  <si>
    <t>CT0504_A3_001</t>
  </si>
  <si>
    <t>Experimental: placebo to 120mg galcanezumab- em</t>
  </si>
  <si>
    <t>240 mg (loading dose) of galcanezumab at first dosing visit followed by 120 mg once a month for a year by sc injection. em participants rolled over from cgan (nct02959177) placebo</t>
  </si>
  <si>
    <t>Injection site erythema: 17.74 (Frequency Threshold for Reporting Other Adverse Events 0%)
Injection site inflammation: 0 (Frequency Threshold for Reporting Other Adverse Events 0%)
Injection site pain: 6.45 (Frequency Threshold for Reporting Other Adverse Events 0%)
Injection site pruritus: 16.13 ((Frequency Threshold for Reporting Other Adverse Events 0%)
Injection site rash: 0 (Frequency Threshold for Reporting Other Adverse Events 0%)
Injection site reaction: 3.23 (Frequency Threshold for Reporting Other Adverse Events 0%)
Injection site swelling: 6.45 (Frequency Threshold for Reporting Other Adverse Events 0%)</t>
  </si>
  <si>
    <t>CT0504_A4_001</t>
  </si>
  <si>
    <t>Experimental: placebo to 240mg galcanezumab- em</t>
  </si>
  <si>
    <t>240 mg galcanezumab given sc once a month for a year. em participants rolled over from cgan (nct02959177) placebo</t>
  </si>
  <si>
    <t>Injection site erythema: 25 (Frequency Threshold for Reporting Other Adverse Events 0%)
Injection site inflammation: 0 (Frequency Threshold for Reporting Other Adverse Events 0%)
Injection site pain: 17.19 (Frequency Threshold for Reporting Other Adverse Events 0%)
Injection site pruritus: 26.56 ((Frequency Threshold for Reporting Other Adverse Events 0%)
Injection site rash: 4.69 (Frequency Threshold for Reporting Other Adverse Events 0%)
Injection site reaction: 0 (Frequency Threshold for Reporting Other Adverse Events 0%)
Injection site swelling: 10.94 (Frequency Threshold for Reporting Other Adverse Events 0%)</t>
  </si>
  <si>
    <t>CT0504_A5_001</t>
  </si>
  <si>
    <t>Experimental: 120mg galcanezumab- cm</t>
  </si>
  <si>
    <t>240 mg (loading dose) of galcanezumab at first dosing visit followed by 120 mg once a month for a year by sc injection. participants with cm were enrolled</t>
  </si>
  <si>
    <t>Injection site erythema: 9.38 (Frequency Threshold for Reporting Other Adverse Events 0%)
Injection site inflammation: 0 (Frequency Threshold for Reporting Other Adverse Events 0%)
Injection site pain: 6.25 (Frequency Threshold for Reporting Other Adverse Events 0%)
Injection site pruritus: 15.63 ((Frequency Threshold for Reporting Other Adverse Events 0%)
Injection site rash: 3.13 (Frequency Threshold for Reporting Other Adverse Events 0%)
Injection site reaction: 0 (Frequency Threshold for Reporting Other Adverse Events 0%)
Injection site swelling: 0 (Frequency Threshold for Reporting Other Adverse Events 0%)</t>
  </si>
  <si>
    <t>CT0504_A6_001</t>
  </si>
  <si>
    <t>Experimental: 240mg galcanezumab -cm</t>
  </si>
  <si>
    <t>240 mg galcanezumab given sc once a month for a year. participants with cm were enrolled</t>
  </si>
  <si>
    <t>Injection site erythema: 9.09 (Frequency Threshold for Reporting Other Adverse Events 0%)
Injection site inflammation: 0 (Frequency Threshold for Reporting Other Adverse Events 0%)
Injection site pain: 9.09 (Frequency Threshold for Reporting Other Adverse Events 0%)
Injection site pruritus: 12.12 ((Frequency Threshold for Reporting Other Adverse Events 0%)
Injection site rash: 3.03 (Frequency Threshold for Reporting Other Adverse Events 0%)
Injection site reaction: 0 (Frequency Threshold for Reporting Other Adverse Events 0%)
Injection site swelling: 3.03 (Frequency Threshold for Reporting Other Adverse Events 0%)</t>
  </si>
  <si>
    <t>CT0505</t>
  </si>
  <si>
    <t>NCT02960854</t>
  </si>
  <si>
    <t>CT0505_A1_002</t>
  </si>
  <si>
    <t>Experimental: nivolumab (480 mg)</t>
  </si>
  <si>
    <t>The assessment of the safety and tolerability of a single dose of nivolumab 480 mg</t>
  </si>
  <si>
    <t>480 mg</t>
  </si>
  <si>
    <t>Severe Sepsis</t>
  </si>
  <si>
    <t>• Men and women ages &gt;= 18 years old
• Documented or suspected infection
• Severe sepsis or septic shock for at least 24 hours
• Sepsis-induced immunosuppression
• In Intensive Care Unit (ICU) with no plans to discharge in next 24 hours</t>
  </si>
  <si>
    <t>Participant is counted as ADA positive if after initiation of treatment, has a ADA positive relative to baseline sample. https://clinicaltrials.gov/ProvidedDocs/54/NCT02960854/SAP_000.pdf</t>
  </si>
  <si>
    <t>1. Percentage of Incidence Rates of Serious Adverse Events (SAEs), Adverse Events (AEs), Immune-mediated AEs, AEs Leading to Discontinuation, and Deaths [Time Frame: Screening, day -1, day 1 and subsequent days after, up to 90 days]
2. Composite of Vital Signs and Electrocardiogram (ECG) [Time Frame: Screening up to 90 days (Discharge)]
3. Peak Nivolumab Serum Concentration (Cmax) [Time Frame: Day 1 and subsequent days after, up to 90 days]
4. Trough Nivolumab Serum Concentration (Cmin) [Time Frame: Day 1 and subsequent days after, up to 90 days]
5. Average Nivolumab Serum Concentration (Cavg) [Time Frame: Day 1 and subsequent days after, up to 90 days]
6. Time of Maximum Observed Concentration (Tmax) [Time Frame: Day 1 and subsequent days after, up to 90 days]
7. Area Under the Serum Concentration-time Curve From Time Zero to Time of Last Quantifiable Concentration [AUC(0-T)] [Time Frame: Day 1 and subsequent days after, up to 90 days]
8. Total Clearance (CLT) [Time Frame: Day 1 and subsequent days after, up to 90 days]
9. Volume of Distribution (Vd) [Time Frame: Day 1 and subsequent days after, up to 90 days]
10. Half-life (T1/2) [ Time Frame: Day 1 and subsequent days after, up to 90 days]</t>
  </si>
  <si>
    <t>CT0505_A2_002</t>
  </si>
  <si>
    <t>Experimental: nivolumab (960 mg)</t>
  </si>
  <si>
    <t>The assessment of the safety and tolerability of a single dose of nivolumab 960 mg</t>
  </si>
  <si>
    <t>960 mg</t>
  </si>
  <si>
    <t>CT0506</t>
  </si>
  <si>
    <t>NCT02968914</t>
  </si>
  <si>
    <t>CT0506_A1_001</t>
  </si>
  <si>
    <t>Active comparator: benralizumab by accessorized pre-filled syringe</t>
  </si>
  <si>
    <t>Treatment and follow-up</t>
  </si>
  <si>
    <t>Single subcutaneous (sc) administration of fixed 30 mg dose of benralizumab by using accessorized pre-filled syringe</t>
  </si>
  <si>
    <t>Benralizumab 30 mg sc once</t>
  </si>
  <si>
    <t>Healthy male and/or female subjects of non-child-bearing potential aged 18 to 55 years (inclusive) with suitable veins for cannulation or repeated venipuncture
Females must be non pregnant,non lactating and non-child-bearing potential, confirmed at screening
Sexually active male willingness to use contraception
Body mass index (BMI) between 18 and 29.9 kg/m2 inclusive and weigh at least 55 kg and no more than 100 kg inclusive</t>
  </si>
  <si>
    <t>Injection site hypersensitivity: 0 (Frequency Threshold for Reporting Other Adverse Events 0%)</t>
  </si>
  <si>
    <t>1) Area Under the Concentration-time Curve From Zero to Infinity (AUCinf) [ Time Frame: At Pre-dose (Day 1) and at Days 2, 4, 5, 6, 8, 15, 29, 43 and 57 ]
2) Area Under the Concentration-time Curve From Time Zero to Time of Last Quantifiable Concentration (AUClast) [ Time Frame: At Pre-dose (Day 1) and at Days 2, 4, 5, 6, 8, 15, 29, 43 and 57 ]
3) Maximum Observed Concentration (Cmax) [ Time Frame: At Pre-dose (Day 1) and at Days 2, 4, 5, 6, 8, 15, 29, 43 and 57 ]</t>
  </si>
  <si>
    <t>CT0506_A1_002</t>
  </si>
  <si>
    <t>CT0506_A2_001</t>
  </si>
  <si>
    <t>Experimental: benralizumab by autoinjector</t>
  </si>
  <si>
    <t>Single subcutaneous (sc) administration of fixed 30 mg dose of benralizumab by using autoinjector</t>
  </si>
  <si>
    <t>Injection site hypersensitivity: 1.11(Frequency Threshold for Reporting Other Adverse Events 0%)</t>
  </si>
  <si>
    <t>CT0506_A2_002</t>
  </si>
  <si>
    <t>CT0507</t>
  </si>
  <si>
    <t>NCT02980042</t>
  </si>
  <si>
    <t>CT0507_A1_001</t>
  </si>
  <si>
    <t>Experimental: ocrelizumab (switching group)</t>
  </si>
  <si>
    <t>600 mg of ocrelizumab will be administered as one 600-mg iv infusions at a scheduled interval of every 24 weeks. the first dose of ocrelizumab will be a split dose of 300 mg on day 1 and day 15 followed by 600 mg, six months later. each ocrelizumab infusion should be given as a slow iv infusion over approximately 150 minutes (2.5 hours) for the 300-mg dose. ocrelizumab must not be administered as an iv push or bolus. well-adjusted infusion pumps should be used to control the infusion rate, and ocrelizumab should be infused through a dedicated line</t>
  </si>
  <si>
    <t>Ocrelizumab 600 mg iv infusions at a scheduled interval of every 24 weeks</t>
  </si>
  <si>
    <t>Switching group:
Current active patient of RMMSC
18-65 years
Diagnosis of relapsing forms of MS
Completed &gt;= two doses of rituximab with the last dose having been administered:
Within 12 months of screening and
At least 6 months prior to the first planned infusion of study drug
Are receiving their current infusions of rituximab at the University of Colorado Outpatient Infusion Center
Have discussed the possibility of switching to ocrelizumab with their MS provider
Screened for Hepatitis B and C and TB within 2 years of first dose of ocrelizumab
A negative serum pregnancy test must be available for premenopausal women and for women &lt;12 months after the onset of menopause, unless they have undergone surgical sterilization.
Women of childbearing potential must agree to use a 'highly effective', hormonal form of contraception or two 'effective' forms of non-hormonal contraception. Contraception must continue for the duration of study treatment and for at least three months after the last dose of study treatment
Are able to complete patient reported outcomes developed as English written scales.
Must be able and willing to give meaningful, written informed consent prior to participation in the trial, in accordance with local regulatory requirements
Comparator group:
Current active patient of RMMSC
18-65 years
Diagnosis of relapsing forms of MS
Completed &gt;= two doses of rituximab with the last dose having been administered within 12 months of screening as standard of care
Are receiving their current infusions of rituximab as standard of care at the University of Colorado Outpatient Infusion Center and will continue to do so
Are willing to be followed for up to two additional rituximab infusions during the study period as standard of care
Must be able and willing to give meaningful, written informed consent prior to participation in the trial, in accordance with local regulatory requirements</t>
  </si>
  <si>
    <t>Proportion of Infusions With &gt;= 1 IRR Between the Switching and Comparator Groups [ Time Frame: Day 1, Day 15, Week 24]
Difference in the Total Number of IRRs After Each Infusion of Ocrelizumab Compared to Rituximab Infusions in the Comparator Group. [ Time Frame: Pre-study (Enrollment), Day 1, Day 15, Week 24]
Severity of IRRs Following the Day 1 Infusion of Ocrelizumab in the Switching and the Comparator Groups Infusions [ Time Frame: Day 1, pre-study infusions ]
Severity of IRRs Following the Day 15 Infusion of Ocrelizumab in the Switching and the Comparator Groups Infusions [ Time Frame: Day 15, pre-study infusions]
Severity of IRRs Following the Week 24 Infusion of Ocrelizumab in the Switching and the Comparator Groups Infusions [ Time Frame: Week 24, pre-study infusions ]
Proportion of Patients With an IRR at Day 1 Versus Day 15 and Week 24 Infusions [ Time Frame: Day 1, Day 15, Week 24 ]</t>
  </si>
  <si>
    <t>CT0507_A2_001</t>
  </si>
  <si>
    <t>Active comparator: rituximab (comparator group) (therapeutic naïve control)</t>
  </si>
  <si>
    <t>Standard of care rituximab doses are 1000 mg infusion given as first dose followed by 500mg (or 1000 mg if evidence of early b cell recovery) infusion every 6 months thereafter. rituximab must not be administered as an iv push or bolus. well-adjusted infusion pumps should be used to control the infusion rate, and rituximab should be infused through a dedicated line</t>
  </si>
  <si>
    <t>Rituximab doses are 1000 mg infusion given as first dose followed by 500mg (or 1000 mg if evidence of early b cell recovery) infusion every 6 months thereafter</t>
  </si>
  <si>
    <t>CT0507_A3_001</t>
  </si>
  <si>
    <t>Experimental: ocrelizumab (switching group) (therapeutic naïve control)</t>
  </si>
  <si>
    <t>Ocrelizumab will be administered as one 600-mg iv infusions at a scheduled interval of every 24 weeks</t>
  </si>
  <si>
    <t>CT0507_A4_001</t>
  </si>
  <si>
    <t>Active comparator: rituximab (comparator group)</t>
  </si>
  <si>
    <t>CT0230_A1_001</t>
  </si>
  <si>
    <t>CT0250_A3_001</t>
  </si>
  <si>
    <t>CT0508_A1_003</t>
  </si>
  <si>
    <t>CT0508_A1_004</t>
  </si>
  <si>
    <t>CT0508_A1_005</t>
  </si>
  <si>
    <t>CT0508_A1_006</t>
  </si>
  <si>
    <t>CT0508_A1_007</t>
  </si>
  <si>
    <t>CT0508_A1_008</t>
  </si>
  <si>
    <t>CT0508_A1_009</t>
  </si>
  <si>
    <t>CT0508_A1_010</t>
  </si>
  <si>
    <t>Treatment period-week 104</t>
  </si>
  <si>
    <t>CT0509</t>
  </si>
  <si>
    <t>NCT02990338</t>
  </si>
  <si>
    <t>CT0509_A1_001</t>
  </si>
  <si>
    <t>Ipd (isatuximab-irfc + pomalidomide + dexamethasone)</t>
  </si>
  <si>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76.7 weeks)</t>
  </si>
  <si>
    <t>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t>
  </si>
  <si>
    <t>Plasma Cell Myeloma</t>
  </si>
  <si>
    <t>Pomalidomide, Dexamethasone</t>
  </si>
  <si>
    <t>Age superior or equal to 18 years or country's legal age of majority if the legal age was superior to 18 years old
Participants had a documented diagnosis of multiple myeloma with evidence of measurable disease i.e. serum M protein superior or equal to 0.5 grams per decilitre (g/dL) measured using serum protein immunoelectrophoresis and or urine M protein superior or equal to 200 mg per 24 hours measured using urine protein immunoelectrophoresis
Participants had received at least 2 prior lines of anti-myeloma therapy, which must include at least 2 consecutive cycles of lenalidomide and a proteasome inhibitor (bortezomib, carfilzomib or ixazomib) given alone or in combination
Participants had failed treatment with lenalidomide and a proteasome inhibitor (bortezomib, carfilzomib, or ixazomib) alone or in combination (Intolerant, progression within 6 months after reaching Partial Response or better)
Participants had progressed on or within 60 days after end of previous therapy before to study entry, i.e., refractory to the last line of treatment</t>
  </si>
  <si>
    <t>Pre-existing ADA was defined as ADA that were present in samples drawn during the pretreatment period (i.e., before the first isatuximab administration)</t>
  </si>
  <si>
    <t>Progression Free Survival (PFS) [ Time Frame: From the date of randomization to the date of first documentation of progression, or the date of death from any cause, or initiation of further anti-myeloma treatment or data cut-off whichever comes first (maximum duration: 76.7 weeks) ]</t>
  </si>
  <si>
    <t>CT0509_A1_002</t>
  </si>
  <si>
    <t>Treatment Emergent (Induced + Boosted) Treatment-induced ADA was defined as ADA that developed at any time during the ADA on-study observation period in participants without preexisting ADA, including participants without pretreatment samples. Treatment boosted ADA was defined as pre-existing ADA that increased at least 2 titer steps between pre-treatment and post-treatment.</t>
  </si>
  <si>
    <t>CT0510</t>
  </si>
  <si>
    <t>NCT02990806</t>
  </si>
  <si>
    <t>CT0510_A1_001</t>
  </si>
  <si>
    <t>Experimental: stage 2 and stage 3: remicade us to remicade-us group</t>
  </si>
  <si>
    <t>Interchangeability stage (stage 2) + safety follow-up stage (stage 3) - week 62</t>
  </si>
  <si>
    <t>Participants who received remicade us during stage 1; were re-randomized during stage 2 to continue remicade-us dose 3 mg/kg from week 22 through week 54 with every 8 weeks dosing intervals. participants were followed up to week 62 (stage 3)</t>
  </si>
  <si>
    <t>Remicade-us: 3 mg/kg from week 22 through week 54 q8w and followed up to week 62 (stage 3)</t>
  </si>
  <si>
    <t>Patients with a diagnosis of rheumatoid arthritis (RA) as defined by the 2010 American College of Rheumatology (ACR) and European League Against Rheumatism (EULAR) classification criteria
Patients have active RA, as confirmed by the following criteria:
&gt;=6 swollen joints and &gt;=6 tender joints at screening and baseline (28-joint count)
Either C-reactive protein (CRP) &gt;=0.7 mg/dL (&gt;=7.0 mg/L) or erythrocyte sedimentation rate (ESR) &gt;=28 mm/h at screening
Patients taking methotrexate (MTX) (oral or parenteral) for at least 3 months prior to screening and at a stable dose of between 10 and 25 mg/week for at least 8 weeks. Concomitant folic/folinic acid at a dose of at least 5 mg/week is to be taken during the study; patients can start treatment with folic/folinic acid at screening if not already receiving it
If the patient is currently taking non-steroidal anti-inflammatory drugs (NSAIDs), the patient must be on a stable dose for at least 4 weeks prior to screening and during the study
Patients who are &gt;=18 and &lt;=75 years of age at screening</t>
  </si>
  <si>
    <t>1. Stage 1: Percentage of Participants Who Achieved 20 Percent (%) American College of Rheumatology C-reactive Protein (ACR20-CRP) Response Rate at Week 22 [ Time Frame: At Week 22 ]
2. Stage 2 and 3: Area Under the Serum Concentration-time Curve Interval (AUCtau) of NI-071 and Remicade US [ Time Frame: Week 46: Pre-dose, 1 hour after infusion, at end of infusion, at 4 hours and 24 hours after infusion and at Week 47, Week 48, Week 50, Week 52, and Week 54 post-dose ]
3. Stage 2 and 3: Maximum Observed Serum Concentration (Cmax) of NI-071 and Remicade US [ Time Frame: Week 46: Pre-dose, 1 hour after infusion, at end of infusion, at 4 hours and 24 hours after infusion and at Week 47, Week 48, Week 50, Week 52, and Week 54 post-dose ]</t>
  </si>
  <si>
    <t>CT0510_A2_001</t>
  </si>
  <si>
    <t>Experimental: stage 2 and stage 3: remicade us to switch group</t>
  </si>
  <si>
    <t>Participants who received remicade us during stage 1; were re-randomized during stage 2 and received iv infusion of ni-071 at week 22 followed by remicade-us at week 30, followed by ni-071 at weeks 38, 46, and 54. participants were followed up to week 62 (stage 3)</t>
  </si>
  <si>
    <t>Ni-071: 3 mg/kg iv at weeks 22, 38, 46, and 54 and followed up to week 62 (stage 3)
remicade-us: 3 mg/kg at week 30</t>
  </si>
  <si>
    <t>CT0511</t>
  </si>
  <si>
    <t>NCT03005288</t>
  </si>
  <si>
    <t>CT0511_A1_001</t>
  </si>
  <si>
    <t>Bimagrumab (bym338) 10 mg/kg up to maximum 1200 mg, every 4 weeks until week 44 (12 doses)</t>
  </si>
  <si>
    <t>Type 2 Diabetes Mellitus</t>
  </si>
  <si>
    <t>• 18 Years to 75 Years
• Type 2 diabetes with HbA1c between 6.5% and 10% at screening with stable treatment for 3 months prior to randomization
• On one of the following anti-diabetes regimens with stable treatment for approximately 3 months prior to randomization: 1) metformin monotherapy; 2) DPP4 inhibitor agent monotherapy; 3) combination therapy of metformin and DPP4 inhibitor agent; 4) no anti-diabetes therapy
• Body Mass Index of 28 to 40 kg/m2 at screening
• Body weight between 65 and 140 kg at screening</t>
  </si>
  <si>
    <t>Describes the number of participants tested positive for anti-BYM338 antibodies after the start of bimagrumab (BYM338) treatment. A validated bridging enzyme-linked immunosorbent assay (ELISA) was used for the confirmation of the presence of anti-BYM338 antibodies in human serum</t>
  </si>
  <si>
    <t>1. Change From Baseline in Total Body Fat Mass by Dual Energy X-ray Absorptiometry (DXA) at Week 48 [ Time Frame: Baseline, Week 48 ]</t>
  </si>
  <si>
    <t>CT0511_A2_001</t>
  </si>
  <si>
    <t>Placebo, every 4 weeks until week 44 (12 doses)</t>
  </si>
  <si>
    <t>CT0512</t>
  </si>
  <si>
    <t>NCT03006887</t>
  </si>
  <si>
    <t>CT0512_A1_001</t>
  </si>
  <si>
    <t>Experimental: lenvatinib 20 mg + pembrolizumab 200 mg</t>
  </si>
  <si>
    <t>Participants with selected solid tumors received oral lenvatinib at a starting dose of 20 milligram (mg), capsule, once daily in combination with intravenous pembrolizumab 200 mg every 3 weeks on a 21-day treatment cycle to confirm the dose tolerability by assessing dose limiting toxicities (dlts). in case of dose intolerability in cycle 1, lenvatinib dose was reduced from 20 mg to 14 mg once daily, in combination with 200 mg pembrolizumab every 3 weeks administered up to maximum of 45 cycles or until disease progression, development of unacceptable toxicity, withdrawal of consent, or sponsor termination of the study (31 months)</t>
  </si>
  <si>
    <t>Pembrolizumab 200 mg every 3 weeks on a 21-day up to maximum of 45 cycles
lenvatinib dose 20 mg once daily</t>
  </si>
  <si>
    <t>Histologically and/or cytologically confirmed selected solid tumor types that have progressed after treatment with standard therapies or for which there are no other appropriate therapies available.
The selected tumor types are: non-small cell lung cancer, predominantly clear cell renal cell carcinoma, endometrial carcinoma, urothelial carcinoma, squamous cell carcinoma of the head and neck, or melanoma (excluding uveal melanoma)
At least 1 measurable target lesion according to modified Response Evaluation Criteria In Solid Tumors (RECIST) 1.1
Participants must have an Eastern Cooperative Oncology Group (ECOG)-Performance Status (PS) of 0 to 1.
Adequate liver function as evidenced by bilirubin =&lt;1.5×ULN and alkaline phosphatase (ALP), alanine aminotransferase (ALT), and aspartate aminotransferase (AST) =&lt;3×ULN (in the case of liver metastases =&lt;5×ULN). In case ALP is &gt;3×ULN (in the absence of liver metastases) or &gt;5×ULN (in the presence of liver metastases) AND the participant also is known to have bone metastases, the liver-specific ALP must be separated from the total and used to assess the liver function instead of the total ALP.
Males or females age &gt;=20 years at the time of informed consent
Life expectancy of 12 weeks or more
Voluntary agreement to provide written informed consent and the willingness and ability to comply with all aspects of the protocol</t>
  </si>
  <si>
    <t>Number of Participants With Treatment-emergent Adverse Events (TEAEs) and Serious Adverse Events (SAEs) [ Time Frame: From the first dose until 30 days after the last dose (approximately 2 years 7 months) ]</t>
  </si>
  <si>
    <t>CT0513</t>
  </si>
  <si>
    <t>NCT03023423</t>
  </si>
  <si>
    <t>CT0513_A1_001</t>
  </si>
  <si>
    <t>Safety run-in phase: daratumumab + atezolizumab</t>
  </si>
  <si>
    <t>Safety run-in phase</t>
  </si>
  <si>
    <t>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t>
  </si>
  <si>
    <t>Daratumumab 16 mg/kg iv weekly for first 3 cycles and every 3 weeks for all cycles
atezolizumab 1200 mg iv on day 2 of cycle 1 and on day 1 of every 21-day cycle thereafter</t>
  </si>
  <si>
    <t>Advanced Or Metastatic Non-Small Cell Lung Cancer</t>
  </si>
  <si>
    <t>18 Years and older
Eastern Cooperative Oncology Group (ECOG) performance status of 0 or 1
Have histologically or cytologically confirmed advanced or metastatic non-small cell lung cancer (NSCLC) (Stage IIIb or greater)
Measurable disease, as defined by Response Evaluation Criteria in Solid Tumors (RECIST) 1.1
Tumor cell programmed death-ligand 1 (PD-L1) score of tumor cells (TC)1-3 and immune cell PD-L1 score of tumor-infiltrating immune cells (IC)0-3 as determined by an immunohistochemistry (IHC) assay performed by the central laboratory on tissue obtained after the last line of therapy
A woman of childbearing potential must have a negative highly sensitive serum (beta-human chorionic gonadotropin [beta- hCG]) at Screening within 14 days prior to study drug administration
Inclusion Criteria for Crossover:
Participants must have been randomized to Arm A of the study and had radiographic disease progression according to RECIST 1.1
Participants must have a mandatory biopsy at the time of disease progression according to RECIST 1.1 prior to crossing over. If not clinically feasible, discussion with Sponsor is required
The first dose of atezolizumab in the crossover arm should be within 42 days of last dose but no less than 21 days from the last dose prior to crossing over</t>
  </si>
  <si>
    <t>Validated immunoassay method</t>
  </si>
  <si>
    <t>Hypersensitivity (0 % Threshold): 0
Drug hypersensitivity: 0</t>
  </si>
  <si>
    <t>Percentage of Participants With Overall Response Rate (ORR) [ Time Frame: Up to 1.5 years ]</t>
  </si>
  <si>
    <t>CT0513_A2_001</t>
  </si>
  <si>
    <t>Randomized phase: atezolizumab</t>
  </si>
  <si>
    <t>Randomized phase</t>
  </si>
  <si>
    <t>Participants received atezolizumab iv at a dose of 1200 milligram (mg) on day 1 of every 21-day cycle until disease progression, unacceptable toxicity or other protocol-defined treatment discontinuation criteria</t>
  </si>
  <si>
    <t>Atezolizumab 1200 milligram mg iv on day 1 of every 21-day cycle</t>
  </si>
  <si>
    <t>Hypersensitivity (0 % Threshold): 9.09
Drug hypersensitivity: 2.27</t>
  </si>
  <si>
    <t>CT0513_A3_001</t>
  </si>
  <si>
    <t>Randomized phase: daratumumab + atezolizumab</t>
  </si>
  <si>
    <t>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t>
  </si>
  <si>
    <t>Daratumumab 16 mg/kg iv weekly on days 1, 8, and 15 for first 3 cycles and then on day 1 of each 21-day cycle
atezolizumab 1200 mg ivon day 2 of cycle 1 and on day 1 of every 21-day cycle</t>
  </si>
  <si>
    <t>Hypersensitivity (0 % Threshold): 0
Drug hypersensitivity: 2.27</t>
  </si>
  <si>
    <t>CT0513_A1_002</t>
  </si>
  <si>
    <t>CT0513_A4_001</t>
  </si>
  <si>
    <t>Nct03023423-a1</t>
  </si>
  <si>
    <t>Daratumumab 16 mg/kg iv weekly on days 1, 8, and 15 for first 3 cycles and then on day 1 of each 21-day cycle
atezolizumab 1200 mg iv on day 2 of cycle 1 and on day 1 of every 21-day cycle</t>
  </si>
  <si>
    <t>CT0514</t>
  </si>
  <si>
    <t>NCT03031782</t>
  </si>
  <si>
    <t>CT0514_A1_001</t>
  </si>
  <si>
    <t>Secukinumab (ain457) in tp1</t>
  </si>
  <si>
    <t>Treatment period (open label treatment period 1)</t>
  </si>
  <si>
    <t>Tp1 open-label: secukinumab 75 mg or 150 mg based on the body weight (&lt;50 kg or &gt;= 50 kg) was administered s.c. end of tp1 visit at week 12</t>
  </si>
  <si>
    <t>Secukinumab 75 or 150 mg sc weekly for the first 4 weeks (baseline, weeks 1, 2, 3, 4) and then every 4 weeks</t>
  </si>
  <si>
    <t>Juvenile Psoriatic Arthritis
Enthesitis-Related Arthritis</t>
  </si>
  <si>
    <t>Ages Eligible for Study: 2 Years to 17 Years (Child)
Confirmed diagnosis of Enthesitis-related arthritis (ERA) or Juvenile psoriatic arthritis (JPsA) according to the International League of Associations for Rheumatology (ILAR) classification criteria of at least 6 months duration.
Active disease (ERA or JPsA) defined as having both:
at least 3 active joints
at least 1 site of active enthesitis at baseline or documented by history.
Inadequate response (at least 1 month) or intolerance to at least 1 nonsteroidal anti-inflammatory drugs(NSAID)
Inadequate response (at least 2 months) or intolerance to at least 1 Disease-modifying antirheumatic drugs (DMARD)
No concomitant use of second line agents such as disease-modifying and/or immunosuppressive drugs</t>
  </si>
  <si>
    <t>1. Number of Participants Experiencing a Flare During Treatment Period 2 [ Time Frame: From Week 12 until max Week 104 ]</t>
  </si>
  <si>
    <t>CT0514_A2_001</t>
  </si>
  <si>
    <t>Treatment period (double blind treatment period 2)</t>
  </si>
  <si>
    <t>Subjects who were a responder (jia acr 30) at week 12 received secukinumab q4w</t>
  </si>
  <si>
    <t>Secukinumab sc q4w</t>
  </si>
  <si>
    <t>CT0514_A3_001</t>
  </si>
  <si>
    <t>Subjects who were a responder (jia acr 30) at week 12 received placebo q4w</t>
  </si>
  <si>
    <t>Injection Site Erythema (Threshold 2%): 2.63
Injection Site Pain (Threshold 2%): 2.63
Injection Site Pruritus (Threshold 2%): 2.63
Injection Site Reaction (Threshold 2%): 0</t>
  </si>
  <si>
    <t>CT0260_A3_001</t>
  </si>
  <si>
    <t>CT0515_A1_002</t>
  </si>
  <si>
    <t>Treatment period(post baseline)</t>
  </si>
  <si>
    <t>CT0516</t>
  </si>
  <si>
    <t>NCT03038880</t>
  </si>
  <si>
    <t>CT0516_A1_001</t>
  </si>
  <si>
    <t>Anti-Faricimab Antibodies</t>
  </si>
  <si>
    <t>Experimental: 6 mg faricimab q12w</t>
  </si>
  <si>
    <t>Treatment period, from baseline until 28 days after the last dose of study drug (up to 52 weeks)</t>
  </si>
  <si>
    <t>6 mg faricimab was given by intravitreal (ivt) injection once every 4 weeks (q4w) up to week 12 (4 injections), followed by 6 mg faricimab ivt injection once every 12 weeks (q12w) from week 24 up to week 48 (injections at weeks 24, 36, and 48; 3 injections)</t>
  </si>
  <si>
    <t>Faricimab: 6 mg, intravitreal injection q4w up to week 12 (4 injections)
followed by 6 mg faricimab ivt injection q12w from week 24 up to week 48 (injections at weeks 24, 36, and 48; 3 injections)</t>
  </si>
  <si>
    <t>Neovascularization, Choroidal
Macular Degeneration, Age-Related</t>
  </si>
  <si>
    <t>50 Years and older
Treatment-naive CNV secondary to AMD (nAMD)
Subfoveal or juxtafoveal CNV with a subfoveal component related to the CNV activity by fundus fluorescein angiography (FFA) or spectral-domain optical coherence tomography (SD-OCT; as evidenced by subretinal fluid, subretinal hyperreflective material, evidence of leakage, or hemorrhage)
CNV lesion of all types with: total lesion size (including blood, atrophy, fibrosis, and neovascularization) of 6 disc areas or less by FFA; and CNV component area of at least 50% of total lesion size by FFA; and active CNV confirmed by FFA (evidence of leakage); and CNV exudation confirmed by SD-OCT (presence of fluid)
BCVA letter score of 73 to 24 letters (inclusive) on ETDRS-like charts (20/40-20/320 Snellen equivalent) on day 1
Clear ocular media and adequate pupillary dilatation to allow acquisition of good-quality retinal images to confirm diagnosis</t>
  </si>
  <si>
    <t>Blood samples were obtained for measurement of anti-drug antibodies (ADAs) to faricimab by a validated enzyme-linked immunosorbent assay (ELISA)</t>
  </si>
  <si>
    <t>Hypersensitivity (Threshold 3%): 4.17</t>
  </si>
  <si>
    <t>Mean Change From Baseline in Best Corrected Visual Acuity (BCVA) at Week 40, Using the Early Treatment Diabetic Retinopathy Study (ETDRS) BCVA Charts [ Time Frame: Baseline, Week 40]</t>
  </si>
  <si>
    <t>CT0516_A2_001</t>
  </si>
  <si>
    <t>Experimental: 6 mg faricimab q16w</t>
  </si>
  <si>
    <t>6 mg faricimab was administered by ivt injection once every 4 weeks (q4w) up to week 12 (4 injections), followed by no doses up to week 24 when a protocol-defined assessment of disease activity was performed. participants with disease activity at week 24 initiated 6 mg faricimab ivt q12w dosing, and participants without disease activity at week 24 initiated 6 mg faricimab ivt once every 16 weeks (q16w) dosing for the remainder of the study</t>
  </si>
  <si>
    <t>Faricimab: 6 mg, ivt injection q4w up to week 12 (4 injections), followed by no doses up to week 24
faricimab 6 mg ivt q12w/ q16w</t>
  </si>
  <si>
    <t>Hypersensitivity (Threshold 3%): 0</t>
  </si>
  <si>
    <t>CT0517_A1_002</t>
  </si>
  <si>
    <t>Treatment-emergent ADA positive (ADA incidence) - treatment induced + treatment boosted ADA</t>
  </si>
  <si>
    <t>Drug hypersensitivity (Serious): 0
Hypersensitivity (Serious): 0</t>
  </si>
  <si>
    <t>CT0517_A2_002</t>
  </si>
  <si>
    <t>Drug hypersensitivity (Serious): 0.38
Hypersensitivity (Serious): 0</t>
  </si>
  <si>
    <t>CT0260_A4_001</t>
  </si>
  <si>
    <t>CT0260_A5_001</t>
  </si>
  <si>
    <t>CT0517_A1_003</t>
  </si>
  <si>
    <t>Experimental: global cohort durvalumab+tremelimumab+ep (carboplatin or cisplatin + etoposide) - ada positive at any visit (ada prevalence)</t>
  </si>
  <si>
    <t>Tremelimumab, Etoposide, Carboplatin/Cisplatin</t>
  </si>
  <si>
    <t>ADA positive at any visit (ADA prevalence)</t>
  </si>
  <si>
    <t>CT0517_A1_004</t>
  </si>
  <si>
    <t>Experimental: global cohort durvalumab+tremelimumab+ep (carboplatin or cisplatin + etoposide) - treatment-emergent ada positive (ada incidence)</t>
  </si>
  <si>
    <t>CT0260_A6_001</t>
  </si>
  <si>
    <t>CT0517_A3_002</t>
  </si>
  <si>
    <t>Experimental: china cohort durvalumab+tremelimumab+ep (carboplatin or cisplatin + etoposide)</t>
  </si>
  <si>
    <t>Drug hypersensitivity (Serious): 0
Hypersensitivity (Serious): 1.64</t>
  </si>
  <si>
    <t>CT0260_A6_003</t>
  </si>
  <si>
    <t>CT0517_A4_002</t>
  </si>
  <si>
    <t>Experimental: china cohort durvalumab+ep (carboplatin or cisplatin + etoposide)</t>
  </si>
  <si>
    <t>CT0298_A1_001</t>
  </si>
  <si>
    <t>Tocilizumab 162mg qw sc</t>
  </si>
  <si>
    <t>CT0517_A5_002</t>
  </si>
  <si>
    <t>CT0322_A1_001</t>
  </si>
  <si>
    <t>CT0322_A2_001</t>
  </si>
  <si>
    <t>CT0326_A1_001</t>
  </si>
  <si>
    <t>Open label core study- baseline</t>
  </si>
  <si>
    <t>CT0518_A2_006</t>
  </si>
  <si>
    <t>CT0457_A1_004</t>
  </si>
  <si>
    <t>Extended treatment period-40 week</t>
  </si>
  <si>
    <t>CT0457_A3_003</t>
  </si>
  <si>
    <t>CT0457_A4_003</t>
  </si>
  <si>
    <t>CT0685</t>
  </si>
  <si>
    <t>10.1111/j.1365-2036.2008.03828.x</t>
  </si>
  <si>
    <t>CT0751_A1_001</t>
  </si>
  <si>
    <t>Treatment period - day 318</t>
  </si>
  <si>
    <t>30 patients [m/f (7/23)], median age 36 years (range 21–73)</t>
  </si>
  <si>
    <t>CT0327_A2_001</t>
  </si>
  <si>
    <t>CT0327_A3_001</t>
  </si>
  <si>
    <t>CT0751</t>
  </si>
  <si>
    <t>CT0440_A2_001</t>
  </si>
  <si>
    <t>Part 2: adalimumab (m923)</t>
  </si>
  <si>
    <t>Week 17 to week 47 (at week 25)</t>
  </si>
  <si>
    <t>Participants who received m923 in part 1 continued to receive 40 mg m923 every 2 weeks from week 17 to week 48 (last dose at week 47) as a subcutaneous injection</t>
  </si>
  <si>
    <t>CT0440_A4_001</t>
  </si>
  <si>
    <t>Part 1: adalimumab (humira); part 2: transition</t>
  </si>
  <si>
    <t>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t>
  </si>
  <si>
    <t>40 mg q2w
40 mg q2w</t>
  </si>
  <si>
    <t>CT0440_A5_001</t>
  </si>
  <si>
    <t>Part 1: adalimumab (humira); part 2: continous</t>
  </si>
  <si>
    <t>Participants received 80 mg eu rpp at baseline (week 0) and 40 mg every 2 weeks from week 1 to week 16 as a subcutaneous injection. participants who received eu rpp in part 1 continued to receive eu rpp (40 mg every 2 weeks) from week 17 to week 48 (last dose at week 47)</t>
  </si>
  <si>
    <t>CT0268</t>
  </si>
  <si>
    <t>NCT01752855</t>
  </si>
  <si>
    <t>CT0268_A1_001</t>
  </si>
  <si>
    <t>Adalimumab new formulation for 48 weeks</t>
  </si>
  <si>
    <t>New formulation of adalimumab 40 mg every other week for 24 weeks in study nct01712178, followed by 24 weeks of treatment with the new formulation of adalimumab 40 mg every other week</t>
  </si>
  <si>
    <t>1. Adults aged 18 years and older
2. Subject has completed the preceding Study M13-390 for rheumatoid arthritis and has not developed any discontinuation criteria from that study
3.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last dose of study drug Examples of approved methods of birth control include the following (see local informed consent for more detail):
• Condoms, sponge, foams, jellies, diaphragm or intrauterine device (IUD)
• Hormonal contraceptives for 90 days prior to study drug administration
• A vasectomized partner
3. Subjects must be able and willing to self-administer subcutaneous (SC) injections or have a qualified person available to administer SC injections
4. Subject is judged to be in good general health as determined by the Principal Investigator based upon the results of medical history, physical examination, laboratory profile performed at Baseline
5. Subjects must be able and willing to provide written informed consent and to comply with the requirements of this study protocol</t>
  </si>
  <si>
    <t>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t>
  </si>
  <si>
    <t>1. Mean Change From Baseline in Disease Activity Score 28 (DAS28) at Weeks 36 and 48 [ Time Frame: Baseline (Study NCT01712178 Week 0 Visit), Weeks 36 and 48 ]
2. Percentage of Participants With an American College of Rheumatology (ACR) 20 Response at Weeks 36 and 48 [ Time Frame: Baseline (Study NCT01712178 Week 0 Visit), Weeks 36 and 48 ]
3. Percentage of Participants With an American College of Rheumatology (ACR) 50 Response at Weeks 36 and 48 [ Time Frame: Baseline (Study NCT01712178 Week 0 Visit), Weeks 36 and 48 ]
4. Mean Change From Baseline in Health Assessment Questionnaire (HAQ-DI) at Weeks 36 and 48 [ Time Frame: Baseline (Study NCT01712178 Week 0 Visit), Weeks 36 and 48 ]</t>
  </si>
  <si>
    <t>CT0328_A2_001</t>
  </si>
  <si>
    <t>Maintenance phase(week 0)</t>
  </si>
  <si>
    <t>CT0328_A3_001</t>
  </si>
  <si>
    <t>Placebo comparator: maintenance phase: placebo</t>
  </si>
  <si>
    <t>CT0519_A1_002</t>
  </si>
  <si>
    <t>Treatment period-end of study visit</t>
  </si>
  <si>
    <t>CT0519_A2_002</t>
  </si>
  <si>
    <t>CT0520</t>
  </si>
  <si>
    <t>NCT03073200</t>
  </si>
  <si>
    <t>CT0520_A1_001</t>
  </si>
  <si>
    <t>Open-label maintenance period (week 12-60)</t>
  </si>
  <si>
    <t>Participants with &gt;50kg received 80mg ixekizumab every four weeks (q4w) from week 16 to 56 by subcutaneous injection. participants with 25 to 50kg received 40mg ixekizumab every four weeks (q4w) from week 16 to 56 by subcutaneous injection. participants with &gt;25kg received 20mg ixekizumab every four weeks (q4w) from week 16 to 56 by subcutaneous injection</t>
  </si>
  <si>
    <t>Ixekizumab 20mg or 40mg or 80mg q4w</t>
  </si>
  <si>
    <t>•Adults with age 6 Years to 17 Years
•Have a diagnosis of moderate-to-severe plaque-type psoriasis for at least 6 months prior to baseline as determined by the investigator
•Have Psoriasis Area and Severity Index (PASI) score &gt;=12 and a Static Physician Global Assessment (sPGA) &gt;=3 and body surface area involvement &gt;=10% at screening and baseline
•Are candidates for phototherapy or systemic treatment or considered by the investigator as not adequately controlled by topical therapies
•Male subjects agree to use a reliable method of birth control during the study
•Female subjects: Participants of childbearing age or childbearing potential who are sexually active who test negative for pregnancy must be counselled and agree to use either 1 highly effective method of contraception or 2 acceptable methods of contraception combined for the duration of the study and for at least 12 weeks following the last dose of study drug, or remain abstinent during the study and for at least 12 weeks following the last dose of study drug
•Both the child or adolescent and a parent or legal guardian are able to understand and fully participate in the activities of the clinical study and sign their assent and consent, respectively
•All immunizations are up-to-date in agreement with current immunization guidelines as noted by country specific paediatric authorities (e.g., the American Academy of Paediatrics). Note, subjects who are not up to date or have never been immunized are not to be enrolled in the trial</t>
  </si>
  <si>
    <t>A treatment emergent - antidrug antibody (TE-ADA) positive participant were defined as: a participant with a &gt;= 4-fold increase over a positive baseline antibody titer; or for a negative baseline titer, a participant with an increase from the baseline to a level of &gt;= 1:10</t>
  </si>
  <si>
    <t>Percentage of Participants With a &gt;=75% Improvement in Psoriasis Area and Severity Index (PASI 75) (Placebo and Ixekizumab) [ Time Frame: Week 12 ]</t>
  </si>
  <si>
    <t>CT0329_A1_001</t>
  </si>
  <si>
    <t>Experimental: induction phase: cohort 1, vedolizumab 300 mg</t>
  </si>
  <si>
    <t>Induction phase (week 0)</t>
  </si>
  <si>
    <t>Drug Hypersensitivity (Serious adverse event): 0.00</t>
  </si>
  <si>
    <t>CT0521_A1_002</t>
  </si>
  <si>
    <t>Treatment period: day 15</t>
  </si>
  <si>
    <t>CT0521_A1_003</t>
  </si>
  <si>
    <t>Treatment period: day 43</t>
  </si>
  <si>
    <t>CT0521_A1_004</t>
  </si>
  <si>
    <t>Treatment period: day 71</t>
  </si>
  <si>
    <t>CT0521_A1_005</t>
  </si>
  <si>
    <t>Treatment period: day 99</t>
  </si>
  <si>
    <t>CT0329_A2_001</t>
  </si>
  <si>
    <t>Experimental: induction phase: cohort 2, vedolizumab 300 mg</t>
  </si>
  <si>
    <t>CT0521_A2_002</t>
  </si>
  <si>
    <t>Active comparator: avastin(bevacizumab)</t>
  </si>
  <si>
    <t>Participants received bevacizumab (avastin) 3mg/kg, infusion in 90 minutes</t>
  </si>
  <si>
    <t>Bevacizumab (avastin) 3mg/kg, infusion in 90 minutes</t>
  </si>
  <si>
    <t>CT0521_A2_003</t>
  </si>
  <si>
    <t>CT0521_A2_004</t>
  </si>
  <si>
    <t>CT0521_A2_005</t>
  </si>
  <si>
    <t>CT0522</t>
  </si>
  <si>
    <t>NCT03086369</t>
  </si>
  <si>
    <t>CT0522_A1_001</t>
  </si>
  <si>
    <t>Experimental: phase 2: olaratumab + nab-paclitaxel + gemcitabine</t>
  </si>
  <si>
    <t>Participants received intravenous infusions of olaratumab 20 mg/kg loading dose on days 1, 8, 15 of cycle 1 followed by 15 mg/kg on days 1, 8, 15 of all subsequent cycles, in combination with nab-paclitaxel 125 mg/m2 and gemcitabine 1000 mg/m2 on days 1, 8, 15 of a 28-day cycle until disease progression or a criterion for discontinuation were met</t>
  </si>
  <si>
    <t>Olaratumab 20 mg/kg + nab-paclitaxel 125 mg/m2 + gemcitabine 1000 mg/m2 on days 1, 8, 15 of cycle 1
olaratumab 15 mg/kg + nab-paclitaxel 125 mg/m2 + gemcitabine 1000 mg/m2 on days 1, 8, 15 of a 28-day cycle until disease progression or a criterion for discontinuation were met</t>
  </si>
  <si>
    <t>Metastatic Pancreatic Cancer</t>
  </si>
  <si>
    <t>Nab-Paclitaxel, Gemcitabine</t>
  </si>
  <si>
    <t>Ages Eligible for Study: 18 Years and older (Adult, Older Adult)
Histological or cytological diagnosis of adenocarcinoma of the exocrine pancreas that is metastatic (Stage IV) and not amenable to resection with curative intent
If present, clinically significant or symptomatic amounts of ascites should be drained prior to Day 1
Have had no prior systemic treatment for metastatic disease. Prior adjuvant or neo-adjuvant chemotherapy or radiochemotherapy (other than nab-paclitaxel) is allowed if completed &gt;=3 months prior to enrollment and no lingering toxicities are present
Prior radiation therapy for treatment of cancer is allowed to &lt;25% of the bone marrow
Phase 2: archival tumor tissue or be willing to provide a pre-treatment biopsy
Measurable or nonmeasurable but evaluable disease as defined by the Response Evaluation Criteria in Solid Tumors (RECIST 1.1)
Eastern Cooperative Oncology Group (ECOG) performance status of 0 to 1
Discontinued all previous treatments for cancer &gt;=4 weeks prior
Adequate organ function
Life expectancy of at least 3 months</t>
  </si>
  <si>
    <t>1) Phase 1b: Number of Participants With Dose Limiting Toxicities (DLTs) [ Time Frame: Cycle 1 (Up to 28 days) ]
2) Phase 2: Overall Survival (OS) [ Time Frame: Baseline to Date of Death from Any Cause (Up To 29 Months) ]</t>
  </si>
  <si>
    <t>CT0523</t>
  </si>
  <si>
    <t>NCT03096834</t>
  </si>
  <si>
    <t>CT0523_A1_001</t>
  </si>
  <si>
    <t>Erenumab 140 mg - all patients</t>
  </si>
  <si>
    <t>All participants who received erenumab during trial including participants who switched from placebo</t>
  </si>
  <si>
    <t>140 mg sc every 4 weeks</t>
  </si>
  <si>
    <t>Episodic Migraine</t>
  </si>
  <si>
    <t>• Documented history of migraine in the 12 months prior to screen
• 4-14 days per month of migraine symptoms
• &gt;=80% diary compliance during the Baseline period
• Failure of previous migraine prophylactic treatments
• Ages Eligible for Study: 18 Years to 65 Years (Adult, Older Adult)</t>
  </si>
  <si>
    <t>Percentage of Participants With at Least 50% Reduction From Baseline of Monthly Migraine Days (MMD) in the Last Month (Last 4 Weeks of Treatment) [ Time Frame: Baseline, Month 3 (last 4 weeks of treatment) ]</t>
  </si>
  <si>
    <t>CT0329_A3_001</t>
  </si>
  <si>
    <t>Experimental: maintenance phase: placebo</t>
  </si>
  <si>
    <t>Maintenance phase (week 0)</t>
  </si>
  <si>
    <t>CT0329_A4_001</t>
  </si>
  <si>
    <t>CT0338_A1_001</t>
  </si>
  <si>
    <t>CT0338_A3_001</t>
  </si>
  <si>
    <t>CT0361_A1_002</t>
  </si>
  <si>
    <t>CT0361_A2_002</t>
  </si>
  <si>
    <t>CT0524_A1_003</t>
  </si>
  <si>
    <t>Experimental: nivolumab + daratumumab (tnbc)</t>
  </si>
  <si>
    <t>Triple-negative breast cancer (tnbc) treated with nivolumab iv 240 mg q2w (weeks 3 to 24) + daratumumab iv 16 mg/kg q1w (weeks 1 to 8), daratumumab iv 16 mg/kg q2w (weeks 9-24)</t>
  </si>
  <si>
    <t>Drug hypersensitivity (Serious Adverse event): 0
Hypersensitivity (Threshold 5%): 14.63</t>
  </si>
  <si>
    <t>CT0524_A2_003</t>
  </si>
  <si>
    <t>Drug hypersensitivity (Serious Adverse event): 0
Hypersensitivity (Threshold 5%): 23.81</t>
  </si>
  <si>
    <t>CT0524_A3_003</t>
  </si>
  <si>
    <t>Experimental: nivolumab + daratumumab (pac)</t>
  </si>
  <si>
    <t>Pancreatic adenocarcinoma cancer (pac) treated with nivolumab iv 240 mg q2w (weeks 3 to 24) + daratumumab iv 16 mg/kg q1w (weeks 1 to 8), daratumumab iv 16 mg/kg q2w (weeks 9-24</t>
  </si>
  <si>
    <t>Drug hypersensitivity (Serious Adverse event): 2.33
Hypersensitivity (Threshold 5%): 16.28</t>
  </si>
  <si>
    <t>CT0524_A1_004</t>
  </si>
  <si>
    <t>CT0524_A2_004</t>
  </si>
  <si>
    <t>CT0524_A3_004</t>
  </si>
  <si>
    <t>CT0525</t>
  </si>
  <si>
    <t>NCT03124121</t>
  </si>
  <si>
    <t>CT0525_A1_001</t>
  </si>
  <si>
    <t>Induction therapy</t>
  </si>
  <si>
    <t>Inclusion Criteria for cohort 1:
1. Aged 18 years or over
2. Moderate-to-severe UC, defined as:
SCCAI &gt; 5 and, i. A raised fecal calprotectin (&gt; 59 ug/g) or, ii. A raised CRP (&gt; 5 mg/L) or, iii. Endoscopic disease activity Mayo 2 or above, Evaluated within 4 weeks of study enrollment
3. Commencing golimumab treatment
4. Written informed consent to participate
5. Sufficient English language skills to understand the patient information sheet and consent form
Inclusion Criteria for cohort 2:
1. Aged 18 years or over
2. Receiving golimumab treatment for UC for over 18 weeks (6 injections)
3. Written informed consent to participate
4. Sufficient English language skills to understand the patient information sheet and consent form</t>
  </si>
  <si>
    <t>Serum Golimumab Concentration (ug/ml) [ Time Frame: Week 6 during induction therapy and at the point of study entry during maintenance ]</t>
  </si>
  <si>
    <t>CT0525_A1_002</t>
  </si>
  <si>
    <t>Maintenance therapy</t>
  </si>
  <si>
    <t>CT0361_A3_002</t>
  </si>
  <si>
    <t>CT0526_A1_002</t>
  </si>
  <si>
    <t>Post baseline ADA-Evaluable population: all participants with at least one evaluable ADA assay result from at least one post-baseline sample</t>
  </si>
  <si>
    <t>CT0527</t>
  </si>
  <si>
    <t>NCT03129100</t>
  </si>
  <si>
    <t>CT0527_A1_001</t>
  </si>
  <si>
    <t>Placebo-group b-randomized withdrawal extension period post Ixekizumab treatment</t>
  </si>
  <si>
    <t>Randomized withdrawal extension period (week 24-64)</t>
  </si>
  <si>
    <t>Participants were re-randomized to receive subcutaneous dose of placebo at week 24 in the randomized withdrawal extension period</t>
  </si>
  <si>
    <t>Placebo for ixekizumab sc</t>
  </si>
  <si>
    <t>•Adults with age 18 Years and older
•Have completed the final study visit in Study RHBV (NCT02696785), RHBW (NCT02696798), or RHBX (NCT02757352)
•Must agree to use a reliable method of birth control</t>
  </si>
  <si>
    <t>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</si>
  <si>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Percentage of Participants Who do Not Experience a Flare (Combined Ixekizumab Treatment) [ Time Frame: Week 64 ]</t>
  </si>
  <si>
    <t>CT0527_A2_001</t>
  </si>
  <si>
    <t>Ixe80q4w-group b-randomized withdrawal extension period</t>
  </si>
  <si>
    <t>Participants in the ixekizumab 80 mg q4w treatment group (lead-in) were re randomized to receive ixekizumab 80 mg q4w subcutaneous dose at week 24 in the randomized withdrawal extension period</t>
  </si>
  <si>
    <t>80mg every four weeks</t>
  </si>
  <si>
    <t>CT0527_A3_001</t>
  </si>
  <si>
    <t>Ixe80q2w-group b-randomized withdrawal extension period</t>
  </si>
  <si>
    <t>Participants in the ixekizumab 80 mg q2w treatment group (lead-in) were re randomized to receive subcutaneous dose of ixekizumab 80 mg q2w at week 24 in the randomized withdrawal extension period</t>
  </si>
  <si>
    <t>80mg every two weeks</t>
  </si>
  <si>
    <t>CT0407_A1_001</t>
  </si>
  <si>
    <t>CT0407_A2_001</t>
  </si>
  <si>
    <t>Imalumab 7.5 mg/kg qw
panitumumab 6 mg/kg q2w iv</t>
  </si>
  <si>
    <t>CT0528_A1_002</t>
  </si>
  <si>
    <t>Initial treatment period</t>
  </si>
  <si>
    <t>Treatment emergent (Treatment Induced + Treatment Boosted)</t>
  </si>
  <si>
    <t>CT0528_A2_002</t>
  </si>
  <si>
    <t>CT0407_A3_001</t>
  </si>
  <si>
    <t>Imalumab 10 mg/kg of qw
leucovorin 400 mg/m2 iv</t>
  </si>
  <si>
    <t>CT0529_A1_002</t>
  </si>
  <si>
    <t>Treatment period-week 0 to 93</t>
  </si>
  <si>
    <t>Treatment-emergent ADA defined as ADA positive response in the cemiplimab ADA assay post first dose when baseline results = negative or missing</t>
  </si>
  <si>
    <t>CT0407_A4_001</t>
  </si>
  <si>
    <t>Imalumab 10 mg/kg qw
panitumumab 6 mg/kg q2w iv</t>
  </si>
  <si>
    <t>CT0529_A2_002</t>
  </si>
  <si>
    <t>CT0530</t>
  </si>
  <si>
    <t>NCT03156621</t>
  </si>
  <si>
    <t>CT0530_A1_001</t>
  </si>
  <si>
    <t>Anti-Alirocumab Antibodies</t>
  </si>
  <si>
    <t>Placebo comparator: placebo sc q2w to alirocumab</t>
  </si>
  <si>
    <t>Participants received matching placebo subcutaneously (sc) every 2 weeks (q2w) from baseline (day 1) through week 10 during the double-blind treatment period. starting at week 12, and continuing through week 22, all participants received open-label alirocumab sc q2w</t>
  </si>
  <si>
    <t>Placebo sc q2w from day 1 through week 10
alirocumab sc q2w starting at week 12 through week 22 open label</t>
  </si>
  <si>
    <t>Homozygous Familial Hypercholesterolemia</t>
  </si>
  <si>
    <t>Diagnosis of HoFH by at least 1 of the following genotype or clinical criteria (all patients on LDL apheresis must be diagnosed based on genotype):
a. Documented homozygous or compound heterozygous mutations in both low-density lipoprotein receptor (LDLR) alleles
b. Presence of homozygous or compound heterozygous mutations in Apo B, PCSK9 or LDL receptor adaptor protein 1 (LDLRAP1)
c. Presence of double heterozygous mutations, i.e, mutations on different genes in the LDLR, Apo B or PCSK9 alleles
d. Untreated TC &gt;500 mg/dL (12.93 mmol/L) and TG &lt;300 mg/dL (3.39 mmol/L) AND Both parents with history of TC &gt;250 mg/dL (6.46 mmol/L) OR cutaneous or tendinous xanthoma before age 10
Receiving a stable dose of a statin at the screening visit (documentation if statin ineffective or patient unable to tolerate statin)
If undergoing LDL apheresis, must have initiated LDL apheresis at least 3 months prior to screening and must have been on a stable weekly (every 7 days) or every other week (every 14 days) schedule or stable settings for at least 8 weeks</t>
  </si>
  <si>
    <t>1. Percent Change in Low-density Lipoprotein Cholesterol (LDL-C) From Baseline to Week 12 (Intent-to-Treat [ITT] Estimand) [ Time Frame: Baseline to Week 12 ]</t>
  </si>
  <si>
    <t>CT0530_A2_001</t>
  </si>
  <si>
    <t>Experimental: alirocumab 150 mg sc q2w</t>
  </si>
  <si>
    <t>Participants in this arm received alirocumab 150 milligrams (mg) sc q2w from baseline (day 1) through week 10 during the double-blind treatment period. starting at week 12, and continuing through week 22, all participants received open-label alirocumab sc q2w</t>
  </si>
  <si>
    <t>Alirocumab 150 mg sc q2w from day 1 through week 10
alirocumab sc q2w starting at week 12 through week 22 open label</t>
  </si>
  <si>
    <t>CT0531_A1_002</t>
  </si>
  <si>
    <t>Total Positive</t>
  </si>
  <si>
    <t>CT0531_A2_002</t>
  </si>
  <si>
    <t>CT0407_A5_001</t>
  </si>
  <si>
    <t>CT0407_A6_001</t>
  </si>
  <si>
    <t>CT0532</t>
  </si>
  <si>
    <t>NCT03162224</t>
  </si>
  <si>
    <t>CT0532_A1_001</t>
  </si>
  <si>
    <t>Experimental: first-line recurrent/metastatic (1l r/m) platinum non-refractory - medi0457 7mg + electroporation + durvalumab 1500mg</t>
  </si>
  <si>
    <t>Treatment period: baseline and post-baseline</t>
  </si>
  <si>
    <t>Participants with recurrent or metastatic disease and were non-refractory to neoadjuvant/adjuvant platinum based chemotherapy, received medi0457 7 mg intramuscularly followed by electroporation on day 1 of weeks 1, 3, 7, 12, and then every 8 weeks (q8w) and durvalumab 1500 mg intravenously on day 1 of week 4 and then every 4 weeks (q4w) until disease progression, unacceptable toxicity, or withdrawal of consent, whichever occurs first</t>
  </si>
  <si>
    <t>Medi0457 7mg im on day 1 of weeks 1, 3, 7, 12, and then every 8 weeks (q8w)
electroporation on day 1 of weeks 1, 3, 7, 12, and then every 8 weeks (q8w)
durvalumab 1500mg iv on day 1 of week 4 and then every 4 weeks (q4w) until disease progression</t>
  </si>
  <si>
    <t>Head And Neck Cancer
Human Papilloma Virus</t>
  </si>
  <si>
    <t>Medi0457</t>
  </si>
  <si>
    <t>Male and female participants 18 years and older
Histologically or cytologically confirmed diagnosis of HNSCC associated with HPV by a p16 immunohistochemistry (IHC) assay or HPV-16 or HPV-18 positive by nucleic acid testing.
Recurrent or metastatic disease that has been treated with at least one platinum-containing regimen and lacking a curative treatment option.
Participants who were platinum ineligible may be enrolled if they have received and failed an approved treatment and lack a treatment option with curative potential</t>
  </si>
  <si>
    <t>ADA prevalence</t>
  </si>
  <si>
    <t>1. Number of Participants With Treatment Emergent Adverse Events (TEAEs) and Treatment Emergent Serious Adverse Events (TESAEs) [ Time Frame: Day 1 through 90 days after the last dose of study drug (approximately 45 months) ]
2. Number of Participants With Abnormal Laboratory Parameters Reported as TEAEs [ Time Frame: Day 1 through 90 days after the last dose of study drug (approximately 45 months) ]
3. Number of Participants With Abnormal Electrocardiogram (ECG) Reported as TEAEs [ Time Frame: Day 1 through 90 days after the last dose of study drug (approximately 45 months) ]
4. Number of Participants With Abnormal Vital Signs and/or Physical Examination Reported as TEAEs [ Time Frame: Day 1 through 90 days after the last dose of study drug (approximately 45 months) ]
5. Number of Participants Who Received Any Concomitant Medications During the Study [ Time Frame: Day 1 through 90 days after the last dose of study drug (approximately 45 months) ]
6. Number of Participants With Shift &gt;=3 Changed From Baseline in Eastern Cooperative Oncology Group Performance (ECOG) Status [ Time Frame: Day 1 through 90 days after the last dose of study drug (approximately 45 months) ]
7. Percentage of Participants With Objective Response by Response Evaluation Criteria in Solid Tumors (RECIST) Version 1.1 in Response-evaluable Population [ Time Frame: Day 1 through end of study (approximately 45 months) ]</t>
  </si>
  <si>
    <t>CT0532_A2_001</t>
  </si>
  <si>
    <t>Experimental: 1l r/m platinum refractory - medi0457 7mg + electroporation + durvalumab 1500mg</t>
  </si>
  <si>
    <t>Participants with r/m disease and were refractory to neoadjuvant/adjuvant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</si>
  <si>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CT0532_A3_001</t>
  </si>
  <si>
    <t>Experimental: second-line (2l) + r/m - medi0457 7mg + electroporation + durvalumab 1500mg</t>
  </si>
  <si>
    <t>Participants with r/m disease and were treated with 1 or more lines of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</si>
  <si>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CT0533_A1_002</t>
  </si>
  <si>
    <t>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t>
  </si>
  <si>
    <t>CT0533_A2_002</t>
  </si>
  <si>
    <t>Drug hypersensitivity (Serious): 0
Hypersensitivity (Serious): 0.3</t>
  </si>
  <si>
    <t>CT0407_A8_001</t>
  </si>
  <si>
    <t>CT0416_A2_001</t>
  </si>
  <si>
    <t>CT0533_A1_003</t>
  </si>
  <si>
    <t>CT0419_A4_001</t>
  </si>
  <si>
    <t>CT0268_A2_001</t>
  </si>
  <si>
    <t>Adalimumab current formulation for 24 weeks, new formulation for 24 weeks</t>
  </si>
  <si>
    <t>Current formulation of adalimumab 40 mg every other week for 24 weeks in study nct01712178, followed by 24 weeks of treatment with the new formulation of adalimumab 40 mg every other week</t>
  </si>
  <si>
    <t>CT0475_A1_008</t>
  </si>
  <si>
    <t>Treatment period 2-week 48</t>
  </si>
  <si>
    <t>Injection site reaction: 0.6
Injection site reaction (mild): 0.6
Injection site reaction (moderate): 0
Injection site reaction (severe): 0
Injection site erythema: 0.6
Injection site pruritis: 0
Injection site erythema: 0.63 (Threshold 2%)</t>
  </si>
  <si>
    <t>CT0535</t>
  </si>
  <si>
    <t>NCT03178851</t>
  </si>
  <si>
    <t>CT0535_A1_001</t>
  </si>
  <si>
    <t>Experimental: cohort a(atezolizumab+cobimetinib)</t>
  </si>
  <si>
    <t>Participants with disease progression on or after treatment with an anti-pd-1 agent initiated dosing with atezolizumab concurrently with cobimetinib. participants received intravenous (iv) atezolizumab every two weeks (q2w) on days 1 and 15 of all cycles. participants received oral cobimetinib once daily (qd) on days 1-21 of each 28-day cycle</t>
  </si>
  <si>
    <t>Atezolizumab 840 mg q2w on d1, d15 of each 28-day cycle iv
cobimetinib 60 mg qd on days 1-21 of 28 day cycle orally</t>
  </si>
  <si>
    <t>Malignant Melanoma</t>
  </si>
  <si>
    <t>Disease-Specific Inclusion Criteria: Cohorts A and B:
Histologically confirmed Stage IV (metastatic) or unresectable Stage IIIc BRAF V600 WT (locally advanced) melanoma
Documentation of BRAF V600 mutation-negative status in melanoma tumor tissue (archival [&lt; 5 years old] or newly obtained) through use of a clinical mutation test approved by the local health authority
Measurable disease according to Response Evaluation Criteria in Solid Tumors (RECIST) v1.1
Disease progression on or after treatment with a programmed death (PD)-1 inhibitor either as monotherapy or in combination with other agent(s)
Additional Disease-Specific Inclusion Criteria in Cohort B (Biopsy Cohort):
Progressed on or after anti-PD-1 therapy within 12 weeks before study start
Received a minimum of two cycles of anti-PD-1 therapy
Meet the following criteria for resistance to an anti-PD-1 agent: primary resistance defined as disease progression, according to RECIST v1.1, as best response; secondary resistance defined as disease progression after initial confirmed response according to RECIST v1.1
Consent to undergo tumor biopsies of accessible lesions, before and during treatment and at radiographic progression, for biomarker analyses.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
Disease-Specific Inclusion Criteria: Cohort C:
Histologically confirmed Stage IV (metastatic) or unresectable Stage IIIc BRAFV600-WT (locally advanced) melanoma
Naive to prior systemic anti-cancer therapy for melanoma
Documentation of BRAFV600 mutation-negative status in melanoma tumor tissue (archival [&lt; 5 years old] or newly obtained)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Measurable disease according to RECIST v1.1.
General Inclusion Criteria:
Ability to comply with the study protocol, in the investigator's judgment
Eastern Cooperative Oncology Group (ECOG) Performance Status of 0 or 1
Available and adequate baseline tumor tissue sample
Life expectancy &gt;= 18 weeks
Adequate hematologic and end-organ function, defined by laboratory test results, obtained within 14 days before initiation of study treatment
For women of childbearing potential: abstinent or use an effective form of contraceptive method for at least 3 months for cobimetinib and at least 5 months for atezolizumab. Women must refrain from donating eggs during this same period.
For men: abstinent or use contraceptive measures and agreement to refrain from donating sperm for at least 3 months after cobimetinib and atezolizumab</t>
  </si>
  <si>
    <t>1. Investigator-Assessed Objective Response Rate (ORR) [ Time Frame: Up to approximately 2 years ]
2. Investigator-Assessed Disease Control Rate (DCR) [ Time Frame: Week 16 ]</t>
  </si>
  <si>
    <t>CT0535_A2_001</t>
  </si>
  <si>
    <t>Experimental: cohort b(atezolizumab+cobimetinib)</t>
  </si>
  <si>
    <t>Participants with disease progression on or after treatment with an anti-pd-1 agent received cobimetinib prior to initiating iv atezolizumab treatment on day 15 of cycle 1. participants continued to receive atezolizumab on days 1 and 15 from cycle 2 onwards. oral cobimetinib was given qd on days 1-21 of each 28-day cycle. participants in this cohort underwent tumor biopsies before and during treatment</t>
  </si>
  <si>
    <t>CT0535_A3_001</t>
  </si>
  <si>
    <t>Experimental: cohort c(atezolizumab)</t>
  </si>
  <si>
    <t>Participants with advanced melanoma, who had not received previous treatment, received iv atezolizumab monotherapy every 3 weeks (q3w)</t>
  </si>
  <si>
    <t>Atezolizumab 1200mg q3w on d1, d15 iv</t>
  </si>
  <si>
    <t>CT0424_A1_001</t>
  </si>
  <si>
    <t>CT0536_A1_002</t>
  </si>
  <si>
    <t>CT0475_A3_003</t>
  </si>
  <si>
    <t>Injection site reaction: 1.2
Injection site reaction (mild): 0.6
Injection site reaction (moderate): 0.6
Injection site reaction (severe): 0
Injection site erythema: 1.2
Injection site pruritis: 0.6
Injection site erythema: 1.20 (Threshold 2%)</t>
  </si>
  <si>
    <t>CT0719</t>
  </si>
  <si>
    <t>10.1111/j.1346-8138.2012.01679.x</t>
  </si>
  <si>
    <t>CT0719_A1_001</t>
  </si>
  <si>
    <t>Adalimumab sc 40 mg every 2 weeks</t>
  </si>
  <si>
    <t>Treatment period - week 48</t>
  </si>
  <si>
    <t>Q2W</t>
  </si>
  <si>
    <t>CT0538_A1_006</t>
  </si>
  <si>
    <t>Treatment period (week 30)</t>
  </si>
  <si>
    <t>Injection site reaction: 6.52
Injection site pain: 6.52
Injection site pruritus: 4.35</t>
  </si>
  <si>
    <t>CT0424_A3_001</t>
  </si>
  <si>
    <t>CT0424_A4_001</t>
  </si>
  <si>
    <t>CT0538_A1_003</t>
  </si>
  <si>
    <t>CT0538_A1_004</t>
  </si>
  <si>
    <t>CT0538_A1_005</t>
  </si>
  <si>
    <t>CT0539</t>
  </si>
  <si>
    <t>NCT03264066</t>
  </si>
  <si>
    <t>CT0539_A1_001</t>
  </si>
  <si>
    <t>Experimental: cohort 1 - scchn - treatment naive (cobimetinib+atezolizumab)</t>
  </si>
  <si>
    <t>In participants with recurrent or advanced / metastatic squamous cell carcinoma of the head and neck (sschn) who were anti-pd-1 and anti-pd-l1 treatment naive, cobimetinib was administered at the approved dose and schedule of 60 mg once daily (qd) for 21 days and 7 days off of each 28-day cycle; and atezolizumab 840 mg by intravenous (iv) infusion on days 1 and 15 of each 28-day cycle</t>
  </si>
  <si>
    <t>Cobimetinib: 60 mg qd for 21 days and 7 days off of 28 day cycle
atezolizumab: 840 mg iv on day 1, day 15 of 28 day cycle</t>
  </si>
  <si>
    <t>Age &gt;=18 years
Ability to comply with the study protocol, in the investigator's judgment
Eastern Cooperative Oncology Group (ECOG) performance status of 0 to 1
Life expectancy &gt;=3 months, as determined by the investigator
Adequate hematologic and end-organ function
Cancer-Related Inclusion Criteria:
Patients must have measurable disease by computed tomography (CT) or magnetic resonance imaging (MRI) scan per RECIST v1.1.
Availability to provide a representative tumor specimen biopsy
Evidence of tumor progression on or after the last treatment regimen received and within 6 months prior to study enrollment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
For men: agreement to remain abstinent (refrain from heterosexual intercourse) or use contraceptive measures, and agreement to refrain from donating sperm during the treatment period and for at least 3 months after the last dose of cobimetinib</t>
  </si>
  <si>
    <t>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t>
  </si>
  <si>
    <t>1. Objective Response Rate (ORR) [ Time Frame: Up to approximately 31 months ]</t>
  </si>
  <si>
    <t>CT0539_A2_001</t>
  </si>
  <si>
    <t>Experimental: cohort 2 - uc - treatment naive (cobimetinib+atezolizumab)</t>
  </si>
  <si>
    <t>In participants with advanced / metastatic urothelial carcinoma (uc) who were anti-pd-1 and anti-pd-l1 treatment naive, cobimetinib was administered at the approved dose and schedule of 60 mg qd for 21 days and 7 days off of each 28-day cycle; and atezolizumab 840 mg by iv infusion on days 1 and 15 of each 28-day cycle</t>
  </si>
  <si>
    <t>CT0539_A3_001</t>
  </si>
  <si>
    <t>Experimental: cohort 3 - rcc - treatment naive (cobimetinib+atezolizumab)</t>
  </si>
  <si>
    <t>In participants with metastatic renal cell carcinoma (rcc) who were anti-pd-1 and anti-pd-l1 treatment naive, cobimetinib was administered at the approved dose and schedule of 60 mg qd for 21 days and 7 days off of each 28-day cycle; and atezolizumab 840 mg by iv infusion on days 1 and 15 of each 28-day cycle</t>
  </si>
  <si>
    <t>CT0539_A4_001</t>
  </si>
  <si>
    <t>Experimental: cohort 4 - scchn - previous treatment exposure (cobimetinib+atezolizumab)</t>
  </si>
  <si>
    <t>In participants with scchn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</si>
  <si>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CT0539_A5_001</t>
  </si>
  <si>
    <t>Experimental: cohort 5 - uc - previous treatment exposure (cobimetinib+atezolizumab)</t>
  </si>
  <si>
    <t>In participants with uc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</si>
  <si>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CT0539_A6_001</t>
  </si>
  <si>
    <t>Experimental: cohort 6 - rcc - previous treatment exposure (cobimetinib+atezolizumab)</t>
  </si>
  <si>
    <t>In participants with rcc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</si>
  <si>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Hypersensitivity: 33.33</t>
  </si>
  <si>
    <t>CT0540</t>
  </si>
  <si>
    <t>NCT03273153</t>
  </si>
  <si>
    <t>CT0540_A1_001</t>
  </si>
  <si>
    <t>Experimental: cobimetinib and atezolizumab</t>
  </si>
  <si>
    <t>Participants received 60 mg of cobimetinib by mouth (po) on a 21 days on, 7 days off schedule (dosing on days 1-21, followed by no dosing on days 22-28) plus 840 mg of atezolizumab by iv infusion of days 1 and 15 of each 28-day cycle</t>
  </si>
  <si>
    <t>Cobimetinib: 60 mg po on 21 days on 7 days off(days 22-28)
atezolizumab: 840 mg iv on days 1, 15 of 28 day cycle</t>
  </si>
  <si>
    <t>Advanced Brafv600 Wild-Type Melanoma</t>
  </si>
  <si>
    <t>Disease-Specific Inclusion Criteria
Histologically confirmed locally advanced and unresectable or metastatic melanoma
Naive to prior systemic anti-cancer therapy for melanoma
Documentation of BRAFV600 wild-type status in melanoma tumor tissue through use of a clinical mutation test approved by the local health authority
A representative, formalin-fixed, paraffin-embedded (FFPE) tumor specimen in a paraffin block (preferred) or 20 slides containing unstained, freshly cut, serial sections must be submitted along with an associated pathology report prior to study entry. If 20 slides are not available or the tissue block is not of sufficient size, the patient may still be eligible for the study, after discussion with and approval by the Medical Monitor
Measurable disease according to Response Evaluation Criteria in Solid Tumors (RECIST) v1.1
Age &gt;=18 years at time of signing Informed Consent Form
Ability to comply with the study protocol, in the investigator's judgment
Histologically or cytologically confirmed BRAFV600 wild-type melanoma
Eastern Cooperative Oncology Group (ECOG) Performance Status of 0 or 1
Life expectancy &gt;=3 months
Adequate hematologic and end-organ function
For women of childbearing potential: agreement to remain abstinent or use at least two forms of effective contraceptive with a failure rate of &lt; 1% per year during the treatment period and for at least 3 months after the last dose of cobimetinib and at least 5 months after the last dose of atezolizumab or pembrolizumab
For men: agreement to remain abstinent (refrain from heterosexual intercourse) or use contraceptive measures (e.g. condom), and agreement to refrain from donating sperm, for at least 3 months after the last dose of cobimetinib
Willingness and ability of patients to report selected study outcomes (e.g., GHS and HRQoL) using an electronic device or paper backup questionnaires</t>
  </si>
  <si>
    <t>Hypersensitivity: 0.45</t>
  </si>
  <si>
    <t>1. Progression Free Survival (PFS) as Determined by the Independent Review Committee (IRC) [ Time Frame: Every 8 weeks (wks) from Day (D) 1 of Cycle (C) 1 through approximately 16 months ]</t>
  </si>
  <si>
    <t>CT0541</t>
  </si>
  <si>
    <t>NCT03283696</t>
  </si>
  <si>
    <t>CT0541_A1_001</t>
  </si>
  <si>
    <t>Experimental: olaratumab 15 mg/kg + doxorubicin + ifosfamide</t>
  </si>
  <si>
    <t>Participants received olaratumab 15 mg/kg on days 1, 8 plus doxorubicin 25 mg/m^2 on days 1, 2, 3 plus ifosfamide 2.5 g/m^2 per day on days 1, 2, 3, 4 plus mesna dose &gt;= 60% of ifosfamide dose on days 1, 2, 3 of a 21-day cycle for a maximum of 6 cycles, or until a discontinuation criterion was met</t>
  </si>
  <si>
    <t>Olaratumab 15 mg/kg on days 1, 8 + doxorubicin 25 mg/m^2 on days 1, 2, 3 + ifosfamide 2.5 g/m^2 per day on days 1, 2, 3, 4 + mesna dose &gt;= 60% of ifosfamide dose on days 1, 2, 3 of a 21-day cycle for a maximum of 6 cycles</t>
  </si>
  <si>
    <t>• Ages Eligible for Study: 18 Years and older
• Have a histological diagnosis of advanced STS (by local pathology review), for which treatment with doxorubicin, ifosfamide and mesna is deemed appropriate by the investigator
• Have measurable or nonmeasurable but evaluable disease as defined by the Response Evaluation Criteria in Solid Tumors (RECIST 1.1)
• Have adequate hematologic, organ and coagulation function within 2 weeks (14 days) prior to enrollment
• Have a performance status of 0 to 1 on the Eastern Cooperative Oncology Group scale
• Have received no prior lines of systemic therapy and are suitable to receive doxorubicin, ifosfamide and mesna. All previous anticancer treatments must have completed &gt;=3 weeks (21 days) prior to the first dose of study treatment
• Have left ventricular ejection fraction (LVEF) &gt;=50% assessed within 28 days prior to enrollment
• Have resolution of Adverse Events (AEs), with the exception of alopecia, and of all clinically significant toxic effects of prior locoregional therapy, surgery or radiotherapy to &lt;=Grade 1, by National Cancer Institute-Common Terminology Criteria for Adverse Events (NCI-CTCAE) Version 4.0
• Have sufficient available material from archived formalin-fixed paraffin-embedded tumor tissue for biomarker-related studies. If such tissue is not available, a newly obtained core or excisional biopsy of a tumor lesion must be performed
• If male, must be sterile or agree to use an effective method of contraception or a highly effective method of contraception during the study and for at least 12 weeks following the last dose of study treatment
• If female and of child-bearing potential, must:
--have a negative serum pregnancy test at the time of enrollment,
--have a negative urine pregnancy test within 24 hours prior to the first dose of study treatment, and
--agree to use a highly effective method of contraception during the study and for 3 months following the last dose of study treatment
• Have a life expectancy of at least 3 months, in the opinion of the investigator</t>
  </si>
  <si>
    <t>Participants with treatment-emergent anti-drug antibody (TE ADA) positive were 1) a participant with a 4-fold (2 dilutions) increase over a positive baseline antibody titer; or 2) for a negative baseline titer, a participant with an increase from the baseline to a level of 1:20</t>
  </si>
  <si>
    <t>Catheter site pain (Frequency Threshold 5%): 6.25</t>
  </si>
  <si>
    <t>Number of Participants With Olaratumab Dose Limiting Toxicities (DLTs) [ Time Frame: Cycle 1 (Up To 24 days) ]</t>
  </si>
  <si>
    <t>CT0541_A2_001</t>
  </si>
  <si>
    <t>Experimental: olaratumab 20 mg/kg + doxorubicin + ifosfamide</t>
  </si>
  <si>
    <t>Participants received olaratumab 20 mg/kg loading dose on days 1, 8 of cycle 1. from cycle 2, they received olaratumab 15 mg/kg on days 1, 8 plus doxorubicin 25 mg/m^2 on days 1, 2, 3 plus ifosfamide 2.5 g/m^2 per day on days 1, 2, 3, 4 plus mesna dose &gt;=60% of ifosfamide dose on days 1, 2, 3 of a 21-day cycle for a maximum of 6 cycles, or until a discontinuation criterion was met</t>
  </si>
  <si>
    <t>Olaratumab 20 mg/kg on days 1, 8 + doxorubicin 25 mg/m^2 on days 1, 2, 3 + ifosfamide 2.5 g/m^2 per day on days 1, 2, 3, 4 + mesna dose &gt;= 60% of ifosfamide dose on days 1, 2, 3 of a 21-day cycle
olaratumab 15 mg/kg on days 1, 8 + doxorubicin 25 mg/m^2 on days 1, 2, 3 + ifosfamide 2.5 g/m^2 per day on days 1, 2, 3, 4 + mesna dose &gt;= 60% of ifosfamide dose on days 1, 2, 3 of a 21-day cycle for a maximum of next 5 cycles</t>
  </si>
  <si>
    <t>CT0542</t>
  </si>
  <si>
    <t>NCT03288987</t>
  </si>
  <si>
    <t>CT0542_A1_001</t>
  </si>
  <si>
    <t>Experimental: bevacizumab + folfiri-3 (aryogen pharmed bevacizumab)</t>
  </si>
  <si>
    <t>Bevacizumab+folfiri-3 (irinotecan, leucovorin, and 5-fu). bevacizumab (aryogen)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</si>
  <si>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(aryogen): 5 mg/kg iv infusions 1, 2, subsequent as 90 min, 60 min, 30 min q2w
irinotecan: 100 mg/m2 over 1 hour at days 1, 3 q2w
leucovorin: 400 mg/m2 on day 1 q2w
5-fu: 2000 mg/m2 46 hr continuous infusion q2w</t>
  </si>
  <si>
    <t>Irinotecan, Leucovorin, 5-Fu</t>
  </si>
  <si>
    <t>Are male or female aged 18-75 years at the time of signing the informed consent form.
Have been diagnosed as mCRC verified histologically
Having one or more bi-dimensionally measurable lesions as defined by Response Evaluation Criteria In Solid Tumors (RECIST) criteria,
Was not felt to be amenable to curative resection,
With an Eastern Cooperative Oncology Group (ECOG) performance status of &lt;= 1
Life expectancy of longer than 3 months ( clinical assessment)
Adequate organ and marrow function as defined below:
-Absolute neutrophil count (ANC) greater than/equal to 1,500/mm3;
-Platelets greater than/equal to 100,000/ mm3;
-Hemoglobin greater than/equal to 9 gm/dl (may be transfused to maintain or exceed this level);
-Total bilirubin less than/equal to 1.5 within institutional upper limit of normal (IULN);
-Aspartate aminotransferase (AST or SGOT)/alanine aminotransferase (ALT or SGPT) less than/equal to 2.5 times IULN, or less than/equal to 5 times IULN if known liver metastases;
May have received adjuvant therapy for primary colorectal cancer provided that at least 6 months have elapsed from the time the adjuvant therapy was concluded and recurrent disease was documented
Patients with history of hypertension must be well-controlled (blood pressure less than/equal to 150/100), on a stable regimen of anti-hypertensive therapy</t>
  </si>
  <si>
    <t>Serial dilutions of all confirmed positives were performed in order to estimate the magnitude of a positive response. The highest dilution that produced a signal above the screening assay cut point multiplied by the assay minimum required dilution (1:10) was deemed the end-point titer and was expressed as a dilution factor (reciprocal of the dilution) [Source: https://classic.clinicaltrials.gov/ProvidedDocs/87/NCT03288987/Prot_ICF_001.pdf]</t>
  </si>
  <si>
    <t>Progression Free Survival (PFS) [ Time Frame: PFS was measured from the start of chemotherapy to the date of disease progression or to the date of death if no progression whichever came first, assessed up to 12 months ]</t>
  </si>
  <si>
    <t>CT0542_A2_001</t>
  </si>
  <si>
    <t>Active comparator: bevacizumab + folfiri-3 (roche bevacizumab)</t>
  </si>
  <si>
    <t>Bevacizumab+folfiri-3 (irinotecan, leucovorin, and 5-fu). bevacizumab (avastin) 5 mg/kg will be administered every 2 weeks.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</si>
  <si>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(avastin): 5 mg/kg iv infusions 1, 2, subsequent as 90 min, 60 min, 30 min q2w
irinotecan: 100 mg/m2 over 1 hour at days 1, 3 q2w
leucovorin: 400 mg/m2 on day 1 q2w
5-fu: 2000 mg/m2 46 hr continuous infusion q2w</t>
  </si>
  <si>
    <t>CT0543</t>
  </si>
  <si>
    <t>NCT03289533</t>
  </si>
  <si>
    <t>CT0543_A1_001</t>
  </si>
  <si>
    <t>Experimental: avelumab + axitinib</t>
  </si>
  <si>
    <t>Treatment period (maximum up to 21 months)</t>
  </si>
  <si>
    <t>Participants with advanced hcc were administered with avelumab 10 mg/kg as 1-hour iv infusion, on day 1 of each cycle along with axitinib 5 mg oral tablets, twice daily on a continuous dosing schedule (without a break in dosing except in case of drug-related toxicity) until disease progression, participant refusal, unacceptable toxicity, lost to follow-up, or until study termination by the sponsor, whichever occurred first (up to maximum of 40 cycles). duration of each cycle =14 days</t>
  </si>
  <si>
    <t>Avelumab 10 mg/kg as 1-hour iv infusion</t>
  </si>
  <si>
    <t>Diagnosis of locally advanced or metastatic HCC, obtained by histology/cytology (on a prior tumor biopsy) or by imaging with serum α-fetoprotein (AFP) &gt;=400 ng/mL.
All patients must provide at least 1 archival tumor specimen. If archival tumor specimen is no longer available, de novo tumor biopsy will be required during screening
HCC not amenable to local therapy
Measurable disease according to RECIST v. 1.1
Child Pugh Class A disease
BCLC stage B or C disease
No evidence of uncontrolled hypertension as documented by 2 baseline blood pressure readings taken at least 1 hour apart
ECOG performance status 0 or 1
Adequate bone marrow function, renal and liver functions
Left ventricular ejection fraction (LVEF) &gt;= lower limit of normal (LLN) as assessed by multigated acquisition (MUGA) scan or echocardiogram (ECHO)</t>
  </si>
  <si>
    <t>1. Number of Participants With Treatment Emergent Adverse Events (TEAEs) by Severity as Graded by National Cancer Institute (NCI) Common Terminology Criteria for Adverse Events (CTCAE) Version (v.) 4.03 [ Time Frame: From first dose of study drug up to 30 days after last dose of study drug or initiation of new anti-cancer drug therapy, whichever occurred first (maximum up to 21 months) ]
2. Number of Participants With Abnormal Laboratory Parameter Values (Hematology) as Graded by National Cancer Institute (NCI) Common Terminology Criteria for Adverse Event (CTCAE) Version 4.03 [ Time Frame: From first dose of study drug up to 30 days after last dose of study drug or initiation of new anti-cancer drug therapy, whichever occurred first (maximum up to 21 months) ]
3. Number of Participants With Abnormal Laboratory Parameter Values (Chemistry) as Graded by National Cancer Institute (NCI) Common Terminology Criteria for Adverse Event (CTCAE) Version (v) 4.03 [ Time Frame: From first dose of study drug up to 30 days after last dose of study drug or initiation of new anti-cancer drug therapy, whichever occurred first (maximum up to 21 months) ]</t>
  </si>
  <si>
    <t>CT0544</t>
  </si>
  <si>
    <t>NCT03293654</t>
  </si>
  <si>
    <t>CT0544_A1_001</t>
  </si>
  <si>
    <t>Experimental: mb02 3mg/kg (bevacizumab biosimilar)</t>
  </si>
  <si>
    <t>Intervention description: sterile vial 400mg/16ml, single-dose 3mg/kg administered as 90-minute infusion on day 1.
mb02: solution for intravenous infusion, single dose of 3mg/kg, administered as 90-minute infusion</t>
  </si>
  <si>
    <t>Sterile vial 400mg/16ml, single-dose 3mg/kg administered as 90-minute infusion on day 1
bevacizumab biosimilar iv, single dose of 3mg/kg, administered as 90-minute infusion</t>
  </si>
  <si>
    <t>Males of any race, between 18 and 55 years of age, inclusive, at Screening.
Body mass index between 18.5 and 29.9 kg/m2, inclusive, at Screening.
Total body weight between 60 and 95 kg, inclusive, at Screening.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Relevant clinical laboratory evaluations of haematology, coagulation, urinalysis and clinical chemistry within normal range at Screening and Check in as follows. A single repeat test will be allowed at each timepoint.
Absolute neutrophil count &gt;=1.5 × 109 L
Platelet count &gt;=100 × 109 L
Haemoglobin &gt;10 g/dl
Alanine aminotransferase (ALT) and aspartate aminotransferase (AST) &lt;= ULN
Alkaline phosphatase (ALP) &lt;=1.5 × ULN
Total bilirubin &lt;1.5 × ULN (&lt;51.30 µmol/L in subjects with Gilbert's syndrome)
Blood urea nitrogen &lt;=1.5 × ULN
Creatinine &lt; 132.63 µmol/L
Serum albumin: &gt;35 g/L
Low density lipoprotein cholesterol &lt;= ULN
High density lipoprotein cholesterol &gt;= lower limit of normal
Creatine kinase (CK) &lt; × 2 ULN
International normalised ratio (INR) 0.8-1.3
Urine dipstick for proteinuria &lt;2+
Systolic blood pressure &gt;=90 mmHg and &lt;=140 mmHg and diastolic blood pressure &gt;=50 mmHg and &lt;=90 mmHg at Screening and Check in.
Subjects agree to use contraception as detailed in protocol.
Able to comprehend and willing to sign an informed consent form (ICF) and to abide by the study restrictions. Subjects must have signed an informed consent before any study-related procedure or evaluation is performed</t>
  </si>
  <si>
    <t>1. Cmax: Maximum Observed Serum Concentration [ Time Frame: Predose, 1.5 h after end of infusion, 2, 3, 4, 5, 6, 8, 12, 24 h post-dose on Day 1-8, Day 10, Day 14, Day 21, Day 28, Day 42, Day 56, Day 78, and Day 100. ]
2. AUC(0-inf); Area Under the Serum Concentration-time Curve From Time Zero to Infinity [ Time Frame: Predose, 1.5 h after end of infusion, 2, 3, 4, 5, 6, 8, 12, 24 h post-dose on Day 1-8, Day 10, Day 14, Day 21, Day 28, Day 42, Day 56, Day 78, and Day 100. ]</t>
  </si>
  <si>
    <t>CT0544_A2_001</t>
  </si>
  <si>
    <t>Active comparator: us licenced avastin 3mg/kg</t>
  </si>
  <si>
    <t>Intervention description: sterile vial 400mg/16ml, single-dose 3mg/kg administered as 90-minute infusion on day 1.
us licenced avastin: solution for intravenous infusion, single dose of 3mg/kg, administered as 90-minute infusion</t>
  </si>
  <si>
    <t>Sterile vial 400mg/16ml, single-dose 3mg/kg administered as 90-minute infusion on day 1.
us licenced avastin iv single dose of 3mg/kg, administered as 90-minute infusion</t>
  </si>
  <si>
    <t>CT0544_A3_001</t>
  </si>
  <si>
    <t>Active comparator: eu approved avastin 3mg/kg</t>
  </si>
  <si>
    <t>Intervention description: sterile vial 400mg/16ml, single-dose 3mg/kg administered as 90-minute infusion on day 1.
eu approved avastin: solution for intravenous infusion, single dose of 3mg/kg, administered as 90-minute infusion</t>
  </si>
  <si>
    <t>Sterile vial 400mg/16ml, single-dose 3mg/kg administered as 90-minute infusion on day 1.
eu approved avastin iv single dose of 3mg/kg, administered as 90-minute infusion</t>
  </si>
  <si>
    <t>CT0545</t>
  </si>
  <si>
    <t>NCT03296163</t>
  </si>
  <si>
    <t>CT0545_A1_001</t>
  </si>
  <si>
    <t>Experimental: mb02 (bevacizumab biosimilar drug)</t>
  </si>
  <si>
    <t>Mb02 (bevacizumab biosimilar drug) + carboplatin/paclitaxel
mb02 (bevacizumab biosimilar drug): 15 mg/kg iv every 3 weeks on day 1
carboplatin: carboplatin auc 6 iv every 3 weeks on day 1 for 6 cycles
paclitaxel: paclitaxel 200 mg/m2 iv every 3 weeks on day 1 for 6 cycles</t>
  </si>
  <si>
    <t>Mb02 (bevacizumab biosimilar drug): 15 mg/kg iv every 3 weeks on day 1
carboplatin: carboplatin auc 6 iv every 3 weeks on day 1 for 6 cycles
paclitaxel: paclitaxel 200 mg/m2 iv every 3 weeks on day 1 for 6 cycles</t>
  </si>
  <si>
    <t>Non-Squamous Non-Small Cell Lung Cancer</t>
  </si>
  <si>
    <t>Carboplatin + Paclitaxel</t>
  </si>
  <si>
    <t>Males and female subjects aged &lt;= 18 years to &lt;= 80 years.
Signed informed consent must be obtained before initiation of any study-specific procedures or treatment as confirmation of the subject's awareness and willingness to comply with the study requirements.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
Previous radiation therapy if completed &gt;4 weeks before randomization. Palliative radiotherapy to bone lesions is allowed if completed &gt;2 weeks of randomization.
Subjects must have at least 1 unidimensional measurable lesion per RECIST version 1.1 (assessed locally).
Subjects must have an Eastern Cooperative Oncology Group (ECOG) performance status &lt;=1 at Screening.
Subjects must have adequate hepatic, renal and hematologic function defined as:
Hepatic function: bilirubin level &lt;1.5 the upper limit of normal (ULN), alanine aminotransferase (ALT) and aspartate aminotransferase (AST) levels&lt;2.5×ULN.
Renal function: serum creatinine level &lt;1.5×ULN, calculated creatinine clearance (CrCl) &gt;50 mL/min (Cockcroft-Gault formula), urine protein to creatinine ratio &lt;1. Subjects with urine protein-to-creatinine ratio &gt;1 may be enrolled if they have &lt;1 g of protein in 24-hour urine collection.
Hematological function: Absolute neutrophil count &gt;1.5×109 /L; platelets &gt;100×109 /L, hemoglobin (Hb) &gt;9 g/dL.
Adequate coagulation parameters such as: INR &lt;= 2.0 and aPTT &lt;= 1.5 x ULN within 7 days prior to randomization for patients not receiving anticoagulation therapy.
Eligible subjects must have a systolic blood pressure of &lt;= 140 mm Hg and a diastolic blood pressure of &lt;=90 mm Hg at screening.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
Subjects and their partners must agree to use a highly effective method of contraception, to avoid women becoming pregnant throughout the course of the study. Medically acceptable forms of birth control can include the following, with approval of the treating physician: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
Non fertile women can be included, that is, those who are physiologically incapable of becoming pregnant, because of:
Hysterectomy.
Bilateral oophorectomy (ovariectomy).
Bilateral tubal ligation or,
Postmenopausal women defined as:
Subjects not using hormone replacement therapy (HRT) and have experienced total cessation of menses for &gt;= 1 year and be greater than 45 years of age, OR, in questionable cases, have a follicle stimulating hormone &gt;40 mIU/mL and an estradiol value &lt;40 pg/mL (&lt;140 pmol/L).
Subjects must discontinue HRT before study enrolment because of the potential for inhibition of cytochrome enzymes that metabolize estrogens and progestins. For most forms of HRT, at least 2 to 4 weeks must elapse between the cessation of HRT and determination of menopausal status; the length of this interval depends on the type and dosage of HRT.
If a female subject is determined not to be postmenopausal, that subject must use adequate contraception, as defined immediately above (inclusion 8)</t>
  </si>
  <si>
    <t>Drug Hypersensitivity (Serious adverse events): 0
Hypersensitivity (Serious adverse events): 0</t>
  </si>
  <si>
    <t>Objective Response Rate (ORR) at Week 18 [ Time Frame: 18 weeks from randomisation ]</t>
  </si>
  <si>
    <t>CT0545_A2_001</t>
  </si>
  <si>
    <t>Comparator: eu-approved avastin</t>
  </si>
  <si>
    <t>Eu-approved avastin + carboplatin/paclitaxel
eu-approved avastin: 15 mg/kg iv every 3 weeks on day 1
carboplatin: carboplatin auc 6 iv every 3 weeks on day 1 for 6 cycles
paclitaxel: paclitaxel 200 mg/m2 iv every 3 weeks on day 1 for 6 cycles</t>
  </si>
  <si>
    <t>Eu-approved avastin: 15 mg/kg iv every 3 weeks on day 1
carboplatin: carboplatin auc 6 iv every 3 weeks on day 1 for 6 cycles
paclitaxel: paclitaxel 200 mg/m2 iv every 3 weeks on day 1 for 6 cycles</t>
  </si>
  <si>
    <t>Drug Hypersensitivity (Serious adverse events): 0.32
Hypersensitivity (Serious adverse events): 0.32</t>
  </si>
  <si>
    <t>CT0546</t>
  </si>
  <si>
    <t>NCT03298451</t>
  </si>
  <si>
    <t>CT0546_A1_001</t>
  </si>
  <si>
    <t>Patients received durvalumab 1500 mg every 4 weeks (q4w)</t>
  </si>
  <si>
    <t>Durvalumab: 1500 mg q4w</t>
  </si>
  <si>
    <t>Ages Eligible for Study: 18 Years to 100 Years (Adult, Older Adult)
HCC based on histopathological confirmation
No prior systemic therapy for HCC
Barcelona Clinic Liver Cancer (BCLC) stage B (that is not eligible for locoregional therapy) or stage C
Child-Pugh Score class A
ECOG performance status of 0 or 1 at enrollment</t>
  </si>
  <si>
    <t>Treatment-emergent ADA positive (ADA Incidence). Treatment-emergent ADA was defined as the sum of treatment-induced ADA and treatment-boosted ADA</t>
  </si>
  <si>
    <t>Drug hypersensitivity (Serious): 0.52</t>
  </si>
  <si>
    <t>1. Overall Survival (OS) - Treme 300 mgx1 Dose + Durva 1500 mg vs Sora 400 mg [ Time Frame: From the date of randomization until death due to any cause, assessed up to the data cut-off date (27Aug2021, to a maximum of approximately 46 months). ]</t>
  </si>
  <si>
    <t>CT0546_A2_001</t>
  </si>
  <si>
    <t>Experimental: durvalumab in combination with tremelimumab (regimen 1)</t>
  </si>
  <si>
    <t>Patients received tremelimumab 300 mg x 1 dose + durvalumab 1500 mg q4w</t>
  </si>
  <si>
    <t>Tremelimumab: 300 mg x 1 dose
durvalumab: 1500 mg q4w</t>
  </si>
  <si>
    <t>Drug hypersensitivity (Serious): 0.00</t>
  </si>
  <si>
    <t>CT0546_A3_001</t>
  </si>
  <si>
    <t>Experimental: durvalumab in combination with tremelimumab (regimen 2)</t>
  </si>
  <si>
    <t>Patients received tremelimumab 75 mg q4w x 4 doses + durvalumab 1500 mg q4w</t>
  </si>
  <si>
    <t>Tremelimumab: 75 mg q4w x 4 doses
durvalumab: 1500 mg q4w</t>
  </si>
  <si>
    <t>CT0546_A2_002</t>
  </si>
  <si>
    <t>CT0546_A3_002</t>
  </si>
  <si>
    <t>CT0547</t>
  </si>
  <si>
    <t>NCT03311854</t>
  </si>
  <si>
    <t>CT0547_A1_001</t>
  </si>
  <si>
    <t>Anti-Emapalumab Antibodies</t>
  </si>
  <si>
    <t>Experimental: emapalumab</t>
  </si>
  <si>
    <t>Emapalumab was administered at an initial dose of 6 mg/kg by intravenous infusion. emapalumab treatment continued at a dose of 3 mg/kg, every 3 days until study day 15, and then twice-a-week for an additional 2 weeks, i.e., until study day 28. the emapalumab regimen could be adapted (the frequency between infusions shortened, the dose increased, or the treatment prolonged beyond 4 weeks) upon assessment of a favourable benefit-risk profile. there was a 4-week off-drug follow-up period (up to week 8)</t>
  </si>
  <si>
    <t>Loading dose: emapalumab 6 mg/kg iv
3 mg/kg iv q3d until day 15
3 mg/kg iv twice a week until day 28</t>
  </si>
  <si>
    <t>Macrophage Activation Syndrome
Lymphohistiocytosis, Hemophagocytic
Arthritis, Juvenile
Adult Onset Still Disease</t>
  </si>
  <si>
    <t>1. Patients of both genders
2. For sJIA patients: Confirmed sJIA diagnosis. For patients presenting with MAS in the context of the onset of sJIA, high presumption of sJIA will suffice for eligibility. For AOSD patients: confirmed AOSD diagnosis as per Yamaguchi criteria
3. Diagnosis of active MAS
4. An inadequate response to high dose i.v. glucocorticoid treatment administered for at least 3 days as per local standard of care (including but not limited to pulses of 30 mg/kg PDN on 3 consecutive days). High dose i.v. glucocorticoid should not be lower than 2 mg/kg/day of PDN equivalent in 2 divided doses (or at least 60 mg/day in patients of 30 kg or more). In case of rapid worsening of the patient's condition and/or lab parameters, inclusion may occur within less than 3 days from starting high dose i.v. glucocorticoids
5. Tocilizumab, TNF inhibitors and canakinumab, if administered, have to be discontinued before emapalumab initiation
6. Having received guidance on contraception for both male and female patients sexually active and having reached puberty. Females of child-bearing potential require use of highly effective contraceptive measures. Males with partners(s) of child-bearing potential must agree to take appropriate precautions
7. Informed consent provided by the patient (as required by local law), or by the patient's legally authorized representative(s) with the assent of patients who are legally capable of providing it, as applicable</t>
  </si>
  <si>
    <t>Injection site reaction: 14.29
Drug hypersensitivity: 7.14
Infusion related reaction: 7.14</t>
  </si>
  <si>
    <t>1. Incidence, Severity, Causality, and Outcomes of AEs (Serious and Nonserious) [ Time Frame: Up to Week 8 ]
2. Evolution of Laboratory Parameters [ Time Frame: Up to Week 8 ]
3. Number of Participants Withdrawn Due to Safety Reasons [ Time Frame: Up to Week 8 ]
4. Number of Participants Achieving MAS Remission at Week 8 After Initiation of Emapalumab Treatment [ Time Frame: Week 8 ]
5. Time to First MAS Remission [ Time Frame: Up to Week 8 ]
6. Number of Participants for Whom Glucocorticoids Could be Permanently Tapered at Any Time During the Study [ Time Frame: Up to Week 8 ]
7. Time to Achievement of Permanent Glucocorticoids Tapering [ Time Frame: Up to Week 8 ]
8. Survival Time [ Time Frame: Up to Week 8 ]
9. Number of Participants Withdrawn From the Study Due to Lack of Efficacy [ Time Frame: Up to Week 8 ]
10. Levels of Emapalumab Concentration [ Time Frame: Data from the following time points are presented: SD0 (pre- and post-dose), Week 4 Visit 2 (pre- and post-dose), and 4-week follow-up visit/EoS. ]
11. Pharmacodynamic Parameters [ Time Frame: Up to Week 8 ]
12. Number of Participants Who Demonstrated a Presence of Circulating Antibodies Against Emapalumab to Determine Immunogenicity [ Time Frame: Up to Week 8 ]</t>
  </si>
  <si>
    <t>CT0548</t>
  </si>
  <si>
    <t>NCT03312530</t>
  </si>
  <si>
    <t>CT0548_A1_001</t>
  </si>
  <si>
    <t>Experimental: safety run-in: cobimetinib + venetoclax + atezolizumab</t>
  </si>
  <si>
    <t>Safety run-in</t>
  </si>
  <si>
    <t>Participants will receive cobimetinib (on day 1-21) plus venetoclax (on day 1-28) at escalated doses and atezolizumab (on day 1 and day 15) at a fixed dose of 840 mg iv, in 28-day cycles, to identify the dose level with acceptable safety</t>
  </si>
  <si>
    <t>Cobimetinib: on day 1-21 po
venetoclax: on day 1-28 at escalated doses
atezolizumab: on day 1 and day 15 at a fixed dose of 840 mg iv, in 28-day cycles</t>
  </si>
  <si>
    <t>18 Years and older
Eastern Cooperative Oncology Group (ECOG) performance status of 0, 1, or 2
Life expectancy of at least 12 weeks
Documented multiple myeloma
Received 3 to 5 prior lines of therapy for multiple myeloma, including a proteasome inhibitor (PI) and an immunomodulatory drug (IMiD)
Achieved a response (minimal response [MR] or better) to at least one prior regimen
Documented evidence of progressive disease (as defined by the IMWG criteria) on or after their last prior therapy, or participants who were intolerant to their last prior therapy
Toxicities resulting from previous therapy (including peripheral neuropathy) that must be resolved or stabilized to Grade 1</t>
  </si>
  <si>
    <t>Percentage of Participants With Adverse Events (AEs) [ Time Frame: Randomization up to end of study (up to approximately 3 years, 7 months) ]</t>
  </si>
  <si>
    <t>CT0548_A2_001</t>
  </si>
  <si>
    <t>Experimental: c: cobimetinib + venetoclax + atezolizumab</t>
  </si>
  <si>
    <t>Participants will receive cobimetinib po daily on days 1-21 of each 28-day cycle plus venetoclax po daily on days 1-28 of each 28-day cycle, at the dose level identified in the safety run-in phase plus atezolizumab iv infusion at a fixed dose of 840 mg on day 1 and day 15 of each 28-day cycle. treatment will continue until the participant has disease progression, unacceptable toxicity, death, participant or physician decision to withdraw, or pregnancy, whichever occurs first</t>
  </si>
  <si>
    <t>Cobimetinib: po daily on days 1-21 of each 28-day cycle
venetoclax: po daily on days 1-28 of each 28-day cycle
atezolizumab: 840 mg iv infusion at a fixed dose of on day 1 and day 15 of each 28-day cycle</t>
  </si>
  <si>
    <t>CT0549</t>
  </si>
  <si>
    <t>NCT03329209</t>
  </si>
  <si>
    <t>CT0549_A1_001</t>
  </si>
  <si>
    <t>Experimental: vedolizumab 300 mg</t>
  </si>
  <si>
    <t>Patients received vedolizumab 300 mg, infusion, intravenously over 30-minutes, once on day 1</t>
  </si>
  <si>
    <t>Vedolizumab: 300 mg iv infusion (30-minutes), once on d1</t>
  </si>
  <si>
    <t>Colitis, Ulcerative
Crohns Disease</t>
  </si>
  <si>
    <t>Ages Eligible for Study: 18 Years to 45 Years (Adult)
The participant weighs at least 50 kilogram (kg) and has a body mass index (BMI) from 19.0 to 26.0 kilogram per square meter (kg/m^2) inclusive at Screening</t>
  </si>
  <si>
    <t>Cmax: Maximum Observed Serum Concentration for Vedolizumab [Time Frame: Day 1 pre-dose and at multiple time points (up to Day 127) post-dose]
AUClast: Area Under the Serum Concentration-time Curve From Time 0 to the Time of the Last Quantifiable Concentration for Vedolizumab [Time Frame: Day 1 pre-dose and at multiple time points (up to Day 127) post-dose]
AUC∞: Area Under the Serum Concentration-time Curve From Time 0 to Infinity for Vedolizumab [Time Frame: Day 1 pre-dose and at multiple time points (up to Day 127) post-dose]</t>
  </si>
  <si>
    <t>CT0424_A5_001</t>
  </si>
  <si>
    <t>CT0550_A1_002</t>
  </si>
  <si>
    <t>Phase 1b: avelumab 800 mg q2w + talazoparib 1 mg qd</t>
  </si>
  <si>
    <t>Treatment period (post-baseline )</t>
  </si>
  <si>
    <t>Participants with locally advanced or metastatic solid tumors were treated with talazoparib 1.0 mg orally once daily (qd) in combination with avelumab 800 mg intravenously (iv) every 2 weeks (q2w) for a maximum of 4.3 years approximately. safety follow-up was for 90 days after last dose of study treatment or until time of initiation of new anticancer treatment, whichever comes first</t>
  </si>
  <si>
    <t>Participants With at Least 1 Valid Anti-drug Antibody (ADA) Result at: Baseline and Post-Baseline (N2)</t>
  </si>
  <si>
    <t>CT0424_A7_001</t>
  </si>
  <si>
    <t>CT0550_A2_002</t>
  </si>
  <si>
    <t>Participants With at Least 1 Valid Anti-drug Antibody (ADA) Result at: Baseline (N1)</t>
  </si>
  <si>
    <t>CT0551_A1_001</t>
  </si>
  <si>
    <t>Experimental: secukinumab 300 mg sc</t>
  </si>
  <si>
    <t>Secukinumab (ain457) 300 mg subcutaneously for 12 weeks</t>
  </si>
  <si>
    <t>Secukinumab 300 mg sc for 12 weeks</t>
  </si>
  <si>
    <t>Injection Site Erythema (Threshold 2%): 2.04
Injection Site Pain (Threshold 2%): 0.00
Injection Site Pruritus (Threshold 2%): 2.04</t>
  </si>
  <si>
    <t>CT0551_A2_001</t>
  </si>
  <si>
    <t>Injection Site Erythema (Threshold 2%): 4.26
Injection Site Pain (Threshold 2%): 2.13
Injection Site Pruritus (Threshold 2%): 2.13</t>
  </si>
  <si>
    <t>CT0424_A4_003</t>
  </si>
  <si>
    <t>CT0424_A5_003</t>
  </si>
  <si>
    <t>CT0552</t>
  </si>
  <si>
    <t>NCT03346434</t>
  </si>
  <si>
    <t>CT0552_A1_001</t>
  </si>
  <si>
    <t>Part a: cohort 1 (&gt;=2 to &lt;6 years old): dupilumab 3 mg/kg</t>
  </si>
  <si>
    <t>Treatment period: part a</t>
  </si>
  <si>
    <t>Participants received a single subcutaneous (sc) injection of dupilumab at a dose of 3 mg/kg at day 1. at week 4, participants could roll over into an open-label extension (ole) study (r668-ad-1434/nct02612454), if considered eligible. participants who did not enter the ole study were followed for up to an additional 4 weeks for safety</t>
  </si>
  <si>
    <t>Dupilumab 3 mg/kg sc</t>
  </si>
  <si>
    <t>Ages Eligible for Study: 6 Months to 5 Years (Child)
1. Diagnosis of atopic dermatitis (AD) according to the American Academy of Dermatology consensus criteria at the screening visit
2. Participants with documented recent history (within 6 months before the screening visit) of inadequate response to topical AD medication(s)
3. IGA score at screening and baseline visits
3.1. part A: IGA = 4
3.2. part B: IGA &gt;=3
4. EASI score at screening and baseline visits
4.1. part A: EASI &gt;=21
4.2. part B: EASI &gt;=16
5. Body Surface Area (BSA) involvement at screening and baseline visits
5.1. part A: &gt;=15%
5.2. part B: &gt;=10%
6. At least 11 (of a total of 14*) applications of a topical emollient (moisturizer) during the 7 consecutive days immediately before the baseline visit (not including the day of randomization) (for part B of the study only)
7. Baseline worst scratch/itch score weekly average score for maximum scratch/itch intensity &gt;=4 (for part B of the study only)
8. At least 11 (of a total of 14) daily applications of low potency TCS during the 2-week TCS standardization period (beginning on day -14) leading up to the baseline visit (for part B of the study only)</t>
  </si>
  <si>
    <t>Treatment boosted (TB) Response: Any post-dose positive result at least 9-fold over the baseline level when baseline is positive</t>
  </si>
  <si>
    <t>Hypersensitivity: 0
Injection site erythema: 0</t>
  </si>
  <si>
    <t>1. Part A: Maximum Observed Serum Concentration (Cmax) of Functional Dupilumab [ Time Frame: Post-dose on Days 1, 3, 8, 18, and 29 ]
2. Part A: Dose Normalized Maximum Observed Serum Concentration (Cmax/Dose) of Dupilumab [ Time Frame: Post-dose on Days 1, 3, 8, 18, and 29 ]
3. Part A: Time to Reach the Maximum Serum Concentration (Tmax) of Dupilumab [ Time Frame: Post-dose on Days 1, 3, 8, 18, and 29 ]
4. Part A: Last Quantifiable Serum Concentration (Clast) of Dupilumab [ Time Frame: Post-dose on Days 1, 3, 8, 18, and 29 ]
5. Part A: Time of the Last Quantifiable Serum Concentration (Tlast) of Dupilumab [ Time Frame: Post-dose on Days 1, 3, 8, 18, and 29 ]
6. Part A: Area Under the Serum Concentration-Time Curve From Time Zero to the Time of the Last Measurable Concentration (AUClast) of Dupilumab [ Time Frame: Post-dose on Days 1, 3, 8, 18, and 29 ]
7. Part A: Dose Normalized Area Under the Serum Concentration-Time Curve From Time Zero to the Time of the Last Measurable Concentration (AUClast/Dose) of Dupilumab [ Time Frame: Post-dose on Days 1, 3, 8, 18, and 29 ]
8. Part A: Number of Participants With at Least One Treatment-Emergent Adverse Event (TEAE) [ Time Frame: Baseline up to Week 4 ]
9. Part A: Number of Participants With TEAEs by Severity According to Qualitative Toxicity Scale [ Time Frame: Baseline up to Week 4 ]
10. Part B: Percentage of Participants With Investigator's Global Assessment (IGA) Score 0 or 1 at Week 16 [ Time Frame: Week 16 ]
11. Part B: Percentage of Participants With Eczema Area and Severity Index (EASI) -75 (EASI-75) (&gt;=75% Improvement From Baseline) at Week 16 [ Time Frame: Week 16 ]</t>
  </si>
  <si>
    <t>CT0552_A2_001</t>
  </si>
  <si>
    <t>Part a: cohort 1 (&gt;=2 to &lt;6 years old): dupilumab 6 mg/kg</t>
  </si>
  <si>
    <t>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t>
  </si>
  <si>
    <t>Dupilumab 6 mg/kg sc</t>
  </si>
  <si>
    <t>Hypersensitivity: 0
Injection site erythema: 10</t>
  </si>
  <si>
    <t>CT0552_A3_001</t>
  </si>
  <si>
    <t>Part a: cohort 2 (&gt;=6 months to &lt;2 years): dupilumab 3 mg/kg</t>
  </si>
  <si>
    <t>Participants received a single sc injection of dupilumab at a dose of 3 mg/kg at day 1. at week 4, participants could roll over into an ole study (r668-ad-1434/nct02612454), if considered eligible. participants who did not enter the ole study were followed for up to an additional 4 weeks for safety</t>
  </si>
  <si>
    <t>CT0552_A4_001</t>
  </si>
  <si>
    <t>Part a: cohort 2 (&gt;=6 months to &lt;2 years): dupilumab 6 mg/kg</t>
  </si>
  <si>
    <t>CT0552_A5_001</t>
  </si>
  <si>
    <t>Part b: placebo + tcs</t>
  </si>
  <si>
    <t>Treatment period: part b</t>
  </si>
  <si>
    <t>Participants received sc injection of placebo matched to dupilumab q4w for 16 weeks along with low potency tcs applied once daily to areas with active lesions. at week 16, participants could roll over into an ole study (r668-ad-1434/ nct02612454), if considered eligible. participants who did not enter the ole study were followed for up to an additional 12 weeks for safety (week 28, end of study [eos] period)</t>
  </si>
  <si>
    <t>Hypersensitivity: 1.28
Injection site erythema: 0</t>
  </si>
  <si>
    <t>CT0552_A6_001</t>
  </si>
  <si>
    <t>Part b: dupilumab 200 mg or 300 mg q4w + tcs</t>
  </si>
  <si>
    <t>Participants with baseline weight of &gt;= 5 to &lt; 15 kilogram (kg) received sc injections of 200 mg or participants with baseline weight &gt;= 15 to &lt; 30 kg received sc injections of 300 mg of dupilumab at day 1 and q4w from week 4 to week 12. participants applied low potency tcs once daily to areas with active lesions for 16 weeks. at week 16, participants could roll over into an ole study (r668-ad-1434/nct02612454), if considered eligible. participants who did not enter the ole study were followed for up to an additional 12 weeks for safety (week 28, eos period)</t>
  </si>
  <si>
    <t>Dupilumab 200-300 mg q4w</t>
  </si>
  <si>
    <t>Hypersensitivity: 0
Injection site erythema: 1.2</t>
  </si>
  <si>
    <t>CT0553</t>
  </si>
  <si>
    <t>NCT03347188</t>
  </si>
  <si>
    <t>CT0553_A1_001</t>
  </si>
  <si>
    <t>Anti-Fremanezumab Antibodies</t>
  </si>
  <si>
    <t>Experimental: fremanezumab</t>
  </si>
  <si>
    <t>Double-blind (db) period (12 weeks)</t>
  </si>
  <si>
    <t>Participants received fremanezumab 675 milligrams (mg) administered as 3 subcutaneous (sc) injections (225 mg/1.5 milliliters [ml] each) at randomization (week 0), weeks 4, and 8 during the double-blind (db) treatment period</t>
  </si>
  <si>
    <t>Fremanezumab 675 mg sc at randomization (week 0), weeks 4, and 8</t>
  </si>
  <si>
    <t>Post-Traumatic Headache</t>
  </si>
  <si>
    <t>The participant has a body weight greater than or equal to (≥) 45 kilograms (kg).
Traumatic injury to the head has occurred, defined as a structural or functional injury resulting from the action of external forces.
The participant has a diagnosis of PTH.
The participant is not using preventive medications for headache.
Women of childbearing potential whose male partners are potentially fertile (that is, no vasectomy) must use highly effective birth control methods for the duration of the study and for 30 weeks after the last study drug administration. Men must be sterile or, if they are potentially fertile or reproductively competent (that is, not surgically or congenitally sterile) and their female partners are of childbearing potential, must use, together with their female partners, acceptable birth control methods for the duration of the study and for 30 weeks after the last study drug administration</t>
  </si>
  <si>
    <t>DB Period: Mean Change From Baseline in Monthly Average Number of Headache Days of at Least Moderate Severity During the 12-Week Treatment Period After the First Dose of Fremanezumab [ Time Frame: Baseline (Day -28 to Day -1), up to Week 12 ]</t>
  </si>
  <si>
    <t>CT0553_A2_001</t>
  </si>
  <si>
    <t>Participants received placebo matched to fremanezumab administered as 3 sc injections (1.5 ml each) at randomization (week 0), weeks 4, and 8 during the db treatment period</t>
  </si>
  <si>
    <t>Placebo sc at randomization (week 0), weeks 4, and 8</t>
  </si>
  <si>
    <t>CT0554</t>
  </si>
  <si>
    <t>NCT03363854</t>
  </si>
  <si>
    <t>CT0554_A1_001</t>
  </si>
  <si>
    <t>Experimental: tralokinumab q2w+tcs</t>
  </si>
  <si>
    <t>Participants in the initial treatment period (week 0 to week 16) treated with tralokinumab every second week (q2w) and topical corticosteroid (tcs) as needed. participants received a loading dose of 600 mg tralokinumab at week 0 followed by a dose of 300 mg tralokinumab q2w from week 2 to week 16</t>
  </si>
  <si>
    <t>Tralokinumab loading dose of 600 mg at week 0
tralokinumab 300 mg q2w from week 2 to week 16</t>
  </si>
  <si>
    <t>Topical Corticosteroid As Needed</t>
  </si>
  <si>
    <t>Age 18 and above
Diagnosis of AD as defined by the Hanifin and Rajka (1980) criteria for AD
History of AD for &gt;/=1 year
Subjects who have a recent history of inadequate response to treatment with topical medications
AD involvement of &gt;/=10% body surface area at screening and baseline
Stable dose of emollient twice daily (or more, as needed) for at least 14 days before randomisation</t>
  </si>
  <si>
    <t>Positive (presence of ADA at baseline and/or presence of ADA at at least 1 post-baseline assessment)</t>
  </si>
  <si>
    <t>Injection site reaction: 6.75 (Frequency Threshold 5%)</t>
  </si>
  <si>
    <t>1) Participants With Investigator's Global Assessment (IGA) Score of 0 (Clear) or 1 (Almost Clear) at Week 16 [ Time Frame: Week 16]
2) Participants Achieving at Least 75% Reduction in Eczema Area and Severity Index (EASI) at Week 16 [ Time Frame: Week 16 ]</t>
  </si>
  <si>
    <t>CT0554_A2_001</t>
  </si>
  <si>
    <t>Placebo comparator: placebo+tcs</t>
  </si>
  <si>
    <t>Participants in the initial treatment period (week 0 to week 16) treated with placebo every second week and topical corticosteroid (tcs) as needed. participants were administered placebo at week 0 followed by administration of placebo every second week from week 2 to week 16</t>
  </si>
  <si>
    <t>Injection site reaction: 0 (Frequency Threshold 5%)</t>
  </si>
  <si>
    <t>CT0554_A3_001</t>
  </si>
  <si>
    <t>Experimental: tralokinumab r/q2w+tcs</t>
  </si>
  <si>
    <t>Continuation treatment period</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</si>
  <si>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q2w and tcs as needed in the continuation treatment period (week 16 to week 32). participants received a dose of 300 mg tralokinumab q2w from week 16 to week 30</t>
  </si>
  <si>
    <t>Tralokinumab 300 mg q2w from week 16 to week 30</t>
  </si>
  <si>
    <t>Injection site reaction: 7.25 (Frequency Threshold 5%)</t>
  </si>
  <si>
    <t>CT0554_A4_001</t>
  </si>
  <si>
    <t>Experimental: tralokinumab r/q4w+tcs</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</si>
  <si>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every fourth week (q4w) and tcs as needed in the continuation treatment period (week 16 to week 32). participants received alternating doses of 300 mg tralokinumab and placebo q2w from week 16 to week 30</t>
  </si>
  <si>
    <t>Tralokinumab 300 mg q4w from week 16 to week 30</t>
  </si>
  <si>
    <t>Injection site reaction: 5.80 (Frequency Threshold 5%)</t>
  </si>
  <si>
    <t>CT0554_A5_001</t>
  </si>
  <si>
    <t>Experimental: tralokinumab nr/q2w+tcs</t>
  </si>
  <si>
    <t>Participants treated with tralokinumab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</si>
  <si>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5.26 (Frequency Threshold 5%)</t>
  </si>
  <si>
    <t>CT0554_A6_001</t>
  </si>
  <si>
    <t>Experimental: placebo nr to tralokinumab q2w+tcs</t>
  </si>
  <si>
    <t>Participants treated with placebo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</si>
  <si>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2.53 (Frequency Threshold 5%)</t>
  </si>
  <si>
    <t>CT0554_A7_001</t>
  </si>
  <si>
    <t>Placebo comparator: placebo r/placebo+tcs</t>
  </si>
  <si>
    <t>Participants treated with placebo every second week (q2w) and topical corticosteroid (tcs) as needed in the initial treatment period (week 0 to week 16), with a clinical response at week 16 (r: responder) defined as investigator's global assessment score of 0 or 1 at week 16 nor a reduction in eczema area and severity index of at least 75% at week 16 achieved without rescue treatment, and assigned placebo q2w and tcs as needed in the continuation treatment period (week 16 to week 32). participants were administered placebo q2w from week 16 to week 30</t>
  </si>
  <si>
    <t>Placebo q2w from week 16 to week 30</t>
  </si>
  <si>
    <t>CT0555</t>
  </si>
  <si>
    <t>NCT03364309</t>
  </si>
  <si>
    <t>CT0555_A1_001</t>
  </si>
  <si>
    <t>Participants received starting dose of 160 milligrams (mg) ixekizumab at week 0 followed by 80mg ixekizumab once every four weeks (q4w) by subcutaneous injection during induction period</t>
  </si>
  <si>
    <t>•Adults with 18 Years and older
•Present with chronic plaque Ps based on a confirmed diagnosis of chronic Ps vulgaris for at least 6 months prior to baseline
•Have &gt;=10% BSA involvement at screening and baseline
•Have both an sPGA score &gt;=3 and PASI score &gt;=12 at screening and baseline
•Are candidates for phototherapy and/or systemic therapy</t>
  </si>
  <si>
    <t>Percentage was calculated based on the number of evaluable participants and was calculated by number of participants with treatment-emergent positive anti-ixekizumab antibodies / number of evaluable participantsx100%. 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https://clinicaltrials.gov/ProvidedDocs/09/NCT03364309/Prot_000.pdf)</t>
  </si>
  <si>
    <t>Injection site hypersensitivity: 0
Injection site reaction: 7.47
Injection site swelling: 0</t>
  </si>
  <si>
    <t>1. Percentage of Participants With a Static Physician Global Assessment (sPGA) Score of Clear (0) or Minimal (1) With at Least a 2 Point Improvement [ Time Frame: Week 12 ]
2. Percentage of Participants Achieving a &gt;=75% Improvement in Psoriasis Area and Severity Index (PASI 75) [ Time Frame: Week 12 ]</t>
  </si>
  <si>
    <t>CT0555_A2_001</t>
  </si>
  <si>
    <t>Participants received starting dose of 160mg ixekizumab at week 0 followed by 80mg ixekizumab once every two weeks (q2w) by subcutaneous injection during induction period</t>
  </si>
  <si>
    <t>Injection site hypersensitivity: 0.57
Injection site reaction: 10.8
Injection site swelling: 1.7</t>
  </si>
  <si>
    <t>CT0555_A3_001</t>
  </si>
  <si>
    <t>Participants received placebo every two weeks (q2w) by subcutaneous (sc)injection during induction period</t>
  </si>
  <si>
    <t>Injection site hypersensitivity: 0
Injection site reaction: 0
Injection site swelling: 0</t>
  </si>
  <si>
    <t>CT0556</t>
  </si>
  <si>
    <t>NCT03367819</t>
  </si>
  <si>
    <t>CT0556_A1_001</t>
  </si>
  <si>
    <t>Experimental: mcrpc + nsclc : isatuximab-irfc + cemiplimab</t>
  </si>
  <si>
    <t>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t>
  </si>
  <si>
    <t>Isatuximab 10 mg/kg qw for 3 weeks + regn2810 350 mg iv infusion on day 1 of each 21-day treatment cycle for maximum of 2 years
isatuximab 10 mg/kg on day 1 of 21 days cycle after 3 weeks for a maximum of till 2 years</t>
  </si>
  <si>
    <t>Prostate Cancer
Non-Small Cell Lung Cancer</t>
  </si>
  <si>
    <t>Participants must had a known diagnosis of either metastatic castration-resistant prostate cancer (mCRPC) or non-small cell lung cancer (NSCLC) with evidence of measurable disease
Failure of, inability to, or refusal to receive standard of care
Greater than or equal to (&gt;=) 18 years of age</t>
  </si>
  <si>
    <t>Treatment-induced ADA was defined as ADA that developed at any time during the ADA on-study observation period in participants without pre-existing ADA (including participants without pretreatment samples)</t>
  </si>
  <si>
    <t>1) Number of Participants With Dose Limiting Toxicities (DLTs) [ Time Frame: Cycle 1 (21 days) ]
2) Number of Participants With Treatment-emergent Adverse Events (TEAEs) and Treatment-emergent Serious Adverse Events (TESAEs) [ Time Frame: From Baseline up to 30 days after the last dose of study treatments (maximum duration: up to 2 years) ]
3) Number of Participants With Laboratory Abnormalities: Hematological Parameters [ Time Frame: From Baseline up to 30 days after the last dose of study treatments (maximum duration: up to 2 years) ]
4) Number of Participants With Laboratory Abnormalities: Electrolytes [ Time Frame: From Baseline up to 30 days after the last dose of study treatments (maximum duration: up to 2 years) ]
5) Number of Participants With Laboratory Abnormalities: Renal Parameters [ Time Frame: From Baseline up to 30 days after the last dose of study treatments (maximum duration: up to 2 years) ]
6) Number of Participants With Laboratory Abnormalities: Liver Function Parameters [ Time Frame: From Baseline up to 30 days after the last dose of study treatments (maximum duration: up to 2 years) ]
7) Overall Response Rate (ORR): Percentage of Participants With Overall Response [ Time Frame: From the date of randomization to the date of first documentation of progression or death due to any cause, whichever occurred first (maximum duration: up to 2 years) ]</t>
  </si>
  <si>
    <t>CT0556_A1_002</t>
  </si>
  <si>
    <t>CT0557</t>
  </si>
  <si>
    <t>NCT03369704</t>
  </si>
  <si>
    <t>CT0557_A1_001</t>
  </si>
  <si>
    <t>Anti-Omalizumab (Fab) Antibodies</t>
  </si>
  <si>
    <t>Experimental: omalizumab</t>
  </si>
  <si>
    <t>Treatment period: pre-dose</t>
  </si>
  <si>
    <t>Omalizumab were administered by subcutaneous injection. dose (75 to 600 mg) and dosing frequency (every 2 or 4 weeks) were determined by serum total ige level (iu/ml) and body weight (kg) measured at the screening epoch according the dosing table</t>
  </si>
  <si>
    <t>Omalizumab 75 to 600 mg sc q2w or q4w</t>
  </si>
  <si>
    <t>Seasonal Allergic Rhinitis</t>
  </si>
  <si>
    <t>Ages Eligible for Study: 12 Years to 75 Years (Child, Adult, Older Adult)
A clinical history of Japanese cedar pollinosis defined by the following
Took nasal corticosteroid plus one or more medications out of antihistamine (second generation), leukotriene receptor antagonist, or prostaglandin D2 thromboxane A2 receptor antagonist in Japanese cedar pollen seasons in 2016 and 2017.
Had inadequately controlled symptoms of Japanese cedar pollinosis lasting at least one week in the Japanese cedar pollen season in 2017 despite the nasal corticosteroid plus one or more medications out of anti-histamine (second generation), leukotriene receptor antagonist, or prostaglandin D2/thromboxane A2 receptor antagonist (regardless of having perennial allergic rhinitis or not)
Serum cedar pollen-specific Immunoglobulin E (IgE) levels of &gt;= score of 3 by CAP/RAST-FEIA, ImmunoCAP or MAST at the screening epoch.
Developing a symptom of Japanese cedar pollinosis during the period from first observational day in cedar pollen in Kanto area to initial drug administration (Visit 101), as defined by the following
Having any nasal or ocular symptom (&gt;= score of 1 in sneezing, rhinorrhea, nasal congestion, itchy eye or watery eye) in at least 2 days or
Having both any nasal symptom (&gt;= score of 1 in sneezing, rhinorrhea, nasal congestion) and any eye symptom (&gt;= score of 1 in itchy eye or watery eye) in at least one day, which is confirmed by patient e-diary (unless a symptom is clearly consider to take place due to other than Japanese cedar pollinosis/allergic rhinitis (e.g., upper respiratory tract infection, or common cold)).
Body weight and serum total IgE level at screen epoch within the dosing table range; body weight of &gt;= 20 to &lt;= 150 kg and serum total IgE levels of &gt;= 30 to &lt;= 1500 IU/mL at a maximum</t>
  </si>
  <si>
    <t>Anti-Fab</t>
  </si>
  <si>
    <t>Mean Nasal Symptom Score [ Time Frame: Severe symptom period (from 23Feb2018 to 24March2018) ]</t>
  </si>
  <si>
    <t>CT0557_A2_001</t>
  </si>
  <si>
    <t>Placebo were administered by subcutaneous injection. dose (75 to 600 mg) and dosing frequency (every 2 or 4 weeks) were determined by serum total ige level (iu/ml) and body weight (kg) measured at the screening epoch according the dosing table</t>
  </si>
  <si>
    <t>CT0557_A1_002</t>
  </si>
  <si>
    <t>Treatment period: post dose</t>
  </si>
  <si>
    <t>CT0557_A2_002</t>
  </si>
  <si>
    <t>CT0557_A1_003</t>
  </si>
  <si>
    <t>Anti-Omalizumab (Fc) Antibodies</t>
  </si>
  <si>
    <t>Anti-Fc</t>
  </si>
  <si>
    <t>CT0557_A2_003</t>
  </si>
  <si>
    <t>CT0557_A1_004</t>
  </si>
  <si>
    <t>CT0557_A2_004</t>
  </si>
  <si>
    <t>CT0558</t>
  </si>
  <si>
    <t>NCT03371381</t>
  </si>
  <si>
    <t>CT0558_A1_001</t>
  </si>
  <si>
    <t>Experimental: nivolumab + jnj-64041757</t>
  </si>
  <si>
    <t>Treatment phase</t>
  </si>
  <si>
    <t>Phase 1b (group a):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</si>
  <si>
    <t>Intravenous (iv) infusions of nivolumab 240 mg and jnj-64041757 over approximately 60 minutes during each treatment cycle</t>
  </si>
  <si>
    <t>Adenocarcinoma Of Lung</t>
  </si>
  <si>
    <t>Jnj-64041757</t>
  </si>
  <si>
    <t>• Ages Eligible for Study: 18 Years and older
• Disease-related criteria: Histologically documented adenocarcinoma of the lung; Stage IIIB or Stage IV disease; Biopsy material available for central assessment of programmed death receptor ligand 1 (PD-L1) and mesothelin
• Eastern Cooperative Oncology Group (ECOG) performance status of 0 or 1
• Progressive disease during or after platinum-based doublet chemotherapy
• A woman of childbearing potential must have a negative serum or urine pregnancy test within 14 days before the first dose of nivolumab
• Willing and able to adhere to the prohibitions and restrictions specified in this protocol</t>
  </si>
  <si>
    <t>Number of participants with antibodies to nivolumab were reported</t>
  </si>
  <si>
    <t>1. Phase 1b: Percentage of Participants With Objective Response [ Time Frame: Up to 6.8 Months ]</t>
  </si>
  <si>
    <t>CT0559</t>
  </si>
  <si>
    <t>NCT03412565</t>
  </si>
  <si>
    <t>CT0559_A1_001</t>
  </si>
  <si>
    <t>Experimental: daratumumab (d)+bortezomib+lenalidomide+dexamethasone (d-vrd)</t>
  </si>
  <si>
    <t>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t>
  </si>
  <si>
    <t>Daratumumab: 1800 mg sc in cycles 1 to 4
bortezomib: 1.3 mg/m^2 sc in cycles 1 to 4 in d-vrd cohort
lenalidomide: 25 mg capsule orally day 1 to 14 in cycles 1 to 4 in d-vrd cohort and in all cycles
dexamethasone: 20 mg oral or iv in cycles 1 to 4 in d-vrd cohort</t>
  </si>
  <si>
    <t>Bortezomib, Lenalidomide, Dexamethasone</t>
  </si>
  <si>
    <t>Ages Eligible for Study: 18 Years and older (Adult, Older Adult)
Multiple myeloma diagnosed according to the International Myeloma Working Group (IMWG) diagnostic criteria
Measurable, secretory disease as defined by any of the following:
Serum monoclonal paraprotein (M-protein) level greater than or equal to (&gt;=) 1.0 gram per deciliter (g/dL); or
Urine M-protein level &gt;= 200 milligram per 24 hours (mg/24 hours); or
Light chain multiple myeloma (MM), for participants without measurable disease in the serum or urine: serum Immunoglobulin (Ig) free light chain (FLC) &gt;= 10 mg/dL and abnormal FLC ratio
Meets one of the sets of the following criteria:
For Daratumumab + bortezomib + lenalidomide + dexamethasone (D-VRd) and Daratumumab + bortezomib + melphalan + prednisone + dexamethasone (D-VMP) regimen: newly diagnosed myeloma
For Daratumumab + lenalidomide + dexamethasone (D-Rd) and Daratumumab + Carfilzomib + Dexamethasone (D-Kd) regimen: relapsed or refractory disease
D-Kd cohort: Participants must have received only 1 prior line of therapy for MM which included at least 2 consecutive cycles of lenalidomide therapy
Eastern Cooperative Oncology Group (ECOG) Performance Status grade of 0, 1, or 2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t>
  </si>
  <si>
    <t>Injection site erythema: 13.43</t>
  </si>
  <si>
    <t>1.D-VMP, D-Rd, and D-Kd Cohorts: Overall Response Rate (ORR) [ Time Frame: Up to 2 years 3 months )
2.D-VRd Cohort: Percentage of Participants With Very Good Partial Response (VGPR) or Better Response [ Time Frame: Up to 2 years and 3 months ]</t>
  </si>
  <si>
    <t>CT0559_A2_001</t>
  </si>
  <si>
    <t>Experimental: daratumumab + bortezomib + melphalan + prednisone (d-vmp)</t>
  </si>
  <si>
    <t>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t>
  </si>
  <si>
    <t>Daratumumab: 1800 mg sc in cycles 1 to 4
bortezomib: 1.3 mg/m^2 sc in cycles 1 to 9 in d-vmp cohort
melphalan: 9 mg/m^2 oral in cycles 1 to 9
prednisone: 60 mg/m^2 oral in cycles 1 to 9</t>
  </si>
  <si>
    <t>Bortezomib, Melphalan, Prednisone</t>
  </si>
  <si>
    <t>Injection site erythema: 7.46</t>
  </si>
  <si>
    <t>CT0559_A3_001</t>
  </si>
  <si>
    <t>Experimental: daratumumab + lenalidomide + dexamethasone (d-rd)</t>
  </si>
  <si>
    <t>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t>
  </si>
  <si>
    <t>Daratumumab: 1800 mg sc in cycles 1 to 6
lenalidomide: 25 mg capsule oral on days 1 through 21
dexamethasone: 40 mg oral or iv until progression or up to 2 years and 3 months</t>
  </si>
  <si>
    <t>Injection site erythema: 0.0</t>
  </si>
  <si>
    <t>CT0559_A4_001</t>
  </si>
  <si>
    <t>Experimental: daratumumab + carfilzomib + dexamethasone (d-kd)</t>
  </si>
  <si>
    <t>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t>
  </si>
  <si>
    <t>Daratumumab: 1800 mg sc in cycles 1 to 7
dexamethasone: 40 mg orally or intravenously in all cycles
carfilzomib : 20 mg/m^2 iv on day 1 of cycle 1 only then 70 mg/m^2 iv on days 8 and 15 of cycle 1 and days 1, 8 and 15 of cycle 2</t>
  </si>
  <si>
    <t>Carfilzomib, Dexamethasone</t>
  </si>
  <si>
    <t>Injection site erythema: 6.06</t>
  </si>
  <si>
    <t>CT0559_A5_001</t>
  </si>
  <si>
    <t>Experimental: daratumumab (d)+bortezomib+lenalidomide+dexamethasone (d-vrd) with hyaluronidase human</t>
  </si>
  <si>
    <t>CT0559_A6_001</t>
  </si>
  <si>
    <t>Experimental: daratumumab + bortezomib + melphalan + prednisone (d-vmp) with hyaluronidase human</t>
  </si>
  <si>
    <t>CT0559_A7_001</t>
  </si>
  <si>
    <t>Experimental: daratumumab + lenalidomide + dexamethasone (d-rd) with hyaluronidase human</t>
  </si>
  <si>
    <t>CT0559_A8_001</t>
  </si>
  <si>
    <t>Experimental: daratumumab + carfilzomib + dexamethasone (d-kd) with hyaluronidase human</t>
  </si>
  <si>
    <t>CT0560</t>
  </si>
  <si>
    <t>NCT03415178</t>
  </si>
  <si>
    <t>CT0560_A1_001</t>
  </si>
  <si>
    <t>Experimental: auto-injector device (ai) for alirocumab</t>
  </si>
  <si>
    <t>Parallel-arm period (up to week 4)</t>
  </si>
  <si>
    <t>Alirocumab 300 milligram (mg) subcutaneous (sc) injection on week 0 (day 1), self-administered using ai device, on-site under supervision in the parallel arm treatment period of 4 weeks</t>
  </si>
  <si>
    <t>Alirocumab 300 mg sc using ai device on week 0 (day 1) for 4 weeks</t>
  </si>
  <si>
    <t>Ages Eligible for Study: 18 Years and older (Adult, Older Adult)
Participants were in either category A or B (below), and were not adequately controlled with a stable daily dose of atorvastatin (20 mg or 40 mg), or rosuvastatin (10 mg or 20 mg) for at least 4 weeks prior to the screening visit (Week -2), with or without other LMT:
A. Participants with heterozygous familial hypercholesterolemia (heFH) (diagnosis based on either genotyping or clinical criteria) OR
B. Non-FH Participants at high or very high cardiovascular (CV) risk. High and very high cardiovascular risk participants included participants with coronary heart disease (CHD), non-CHD cardiovascular disease (CVD), and other risk factors.
Participant willing and able to self-inject for the duration of the study</t>
  </si>
  <si>
    <t>Electrochemiluminescence assay</t>
  </si>
  <si>
    <t>1. Percentage of SYDNEY-Associated Product Technical Complaints (PTCs) (Overall) at the Unsupervised Injections: Single-Arm Period [Time Frame: From Week 4 up to Week 12]
2. Percentage of SYDNEY-Associated Product Technical Complaints (PTCs) (by Type) at the Unsupervised Injections: Single-Arm Period [Time Frame: From Week 4 up to Week 12]</t>
  </si>
  <si>
    <t>CT0560_A2_001</t>
  </si>
  <si>
    <t>Experimental: new auto-injector device (sydney) for alirocumab</t>
  </si>
  <si>
    <t>Alirocumab 300 mg sc injection on week 0 (day 1), self-administered using new auto-injector device (sydney), on-site under supervision in the parallel arm treatment period of 4 weeks</t>
  </si>
  <si>
    <t>Alirocumab 300 mg sc using sydney device on week 0 (day 1) for 4 weeks</t>
  </si>
  <si>
    <t>CT0561</t>
  </si>
  <si>
    <t>NCT03432533</t>
  </si>
  <si>
    <t>CT0561_A1_001</t>
  </si>
  <si>
    <t>Active comparator: romosozumab 210 mg qm: pfs</t>
  </si>
  <si>
    <t>During the open-label treatment period, participants receive romosozumab 210 mg sc qm by hcp administration with pfs</t>
  </si>
  <si>
    <t>Romosozumab 210 mg sc qm by hcp administration with pfs</t>
  </si>
  <si>
    <t>• Subject has provided informed consent/assent prior to initiation of any study 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 Postmenopausal female (postmenopausal status is defined as no vaginal bleeding or spotting for 12 consecutive months prior to screening)
-&gt;= 55 to &lt;= 90 years of age at the time of informed consent
• Ambulatory
• BMD T-score &lt;= -2.50 at the lumbar spine, total hip, or femoral neck, as assessed by the central imaging vendor at the time of screening, based on DXA scans -Subject has at least 2 vertebrae in the L1-L4 region evaluable by DXA, as assessed by the principal investigator or designee
• Subject has at least 1 hip evaluable by DXA, as assessed by the principal investigator or designee
• Subject has history of fragility (ie, osteoporosis-related fracture) or subject meets at least 2 of the following clinical risk factors for fracture
o &gt;= 70 years of age at the time of informed consent
o BMD T-score &lt;= -3.00 at the lumbar spine, total hip, or femoral neck, as assessed by the central imaging vendor at the time of screening, based on DXA scans
o current smoker
o consumption of &gt;= 3 glasses of alcohol a day
o parental history of fragility (ie, osteoporosis-related) fracture
o body weight &lt;= 125 pounds/56 kilogram
• Ability to follow and understand instructions and the ability to self-inject, per investigator judgement</t>
  </si>
  <si>
    <t>Injection site erythema (Frequency Threshold 5%): 17.73
Injection site pain (Frequency Threshold 5%): 9.93
Injection site swelling (Frequency Threshold 5%): 7.80</t>
  </si>
  <si>
    <t>Percent Change From Baseline in Lumbar Spine BMD at Month 6 [ Time Frame: Baseline, Month 6 ]</t>
  </si>
  <si>
    <t>CT0561_A2_001</t>
  </si>
  <si>
    <t>Active comparator: romosozumab 210 mg qm: ai/pen</t>
  </si>
  <si>
    <t>During the open-label treatment period, participants receive 210 mg romosozumab sc qm by self-administration with ai/pen</t>
  </si>
  <si>
    <t>Romosozumab 210 mg sc qm by self-administration with ai/pen</t>
  </si>
  <si>
    <t>Injection site erythema (Frequency Threshold 5%): 24.65
Injection site pain (Frequency Threshold 5%): 14.79
Injection site swelling (Frequency Threshold 5%): 16.20</t>
  </si>
  <si>
    <t>CT0424_A7_003</t>
  </si>
  <si>
    <t>CT0562_A1_002</t>
  </si>
  <si>
    <t>Global period: post-baseline</t>
  </si>
  <si>
    <t>CT0433_A2_001</t>
  </si>
  <si>
    <t>CT0562_A1_004</t>
  </si>
  <si>
    <t>China extension period: post-baseline</t>
  </si>
  <si>
    <t>CT0301_A1_002</t>
  </si>
  <si>
    <t>Treatment period, at week 52</t>
  </si>
  <si>
    <t>CT0563</t>
  </si>
  <si>
    <t>NCT03464136</t>
  </si>
  <si>
    <t>CT0563_A2_001</t>
  </si>
  <si>
    <t>Participants received iv infusion of ustekinumab (approximately 6 milligram/kilogram [mg/kg]) and 4 sc injections of placebo for adalimumab at week 0, followed by 2 sc injections of placebo at week 2. from week 4 to week 56, participants self-administered one sc injection of ustekinumab 90 mg every 8 weeks (q8w) starting at week 8 and placebo adalimumab at the other designated q2w dosing intervals</t>
  </si>
  <si>
    <t>6 mg/kg loading dose
90 mg q8w week 4 to 56</t>
  </si>
  <si>
    <t>Has Crohn's Disease (CD) or fistulizing CD of at least 3 months' duration, with colitis, ileitis, or ileocolitis, confirmed at some time in the past by radiography, histology, and/or endoscopy
Has moderately-to-severely active CD with a baseline Crohn's disease activity index (CDAI) score of greater than or equal to (&gt;=) 220 and less than or equal to (&lt;=) 450
Has one or more ulceration on screening ileocolonoscopy (which by definition, would result in an Simple Endoscopic Score for Crohn's Disease [SES-CD] of at least 3)
Has failed or was intolerant to conventional therapy (corticosteroids, azathioprine [AZA], 6-mercaptopurine [6-MP] and/or methotrexate [MTX]) at adequate doses or is corticosteroid dependent
Has not previously received an approved biologic for Crohn's Disease (i.e., infliximab, adalimumab, certolizumab pegol, ustekinumab, natalizumab, vedolizumab or approved biosimilars of these agents)
Participants on oral corticosteroids (e.g., prednisone, budesonide) at a prednisone-equivalent dose of &lt;=40 or milligram/day (mg/day) or &lt;=9 mg/day of budesonide are budesonide &lt;=9 mg/day are permitted if doses are stable for 3 weeks prior to baseline
Participants on AZA, 6-MP, or MTX at screening (or recently prior), must discontinue these medications at least 3 weeks prior to baseline</t>
  </si>
  <si>
    <t>Injection site erythema: 1.57 (Threshold 0%)
Injection site pain: 0.52
Injection site Pruritus: 1.05
Injection site Reaction: 0
Injection site swelling: 0
Drug Hypersensitivity: 0</t>
  </si>
  <si>
    <t>Percentage of Participants With Clinical Remission at Week 52 [ Time Frame: Week 52]</t>
  </si>
  <si>
    <t>CT0564</t>
  </si>
  <si>
    <t>NCT03476239</t>
  </si>
  <si>
    <t>CT0564_A1_001</t>
  </si>
  <si>
    <t>Participants received blinatumomab by continuous intravenous (civ) infusion over 4 weeks followed by a treatment-free interval of 2 weeks for up to 5 consecutive cycles. treatment consisted of two induction cycles and up to 3 consolidation cycles of treatment for responders.
in the first induction cycle, the initial dose of blinatumomab was 9 ug/day for days 1-7 and then escalated (dose step) to 28 ug/day starting on day 8 (week 2) through day 29 (week 4), followed by two weeks without blinatumomab treatment.
in subsequent cycles (beginning with the second induction cycle and continuing through consolidation, for applicable participants) 28 ug/day was administered for all 4 weeks of continuous treatment, followed by a treatment-free interval of two weeks</t>
  </si>
  <si>
    <t>Blinatumomab by continuous intravenous (civ) infusion over 4 weeks followed by a treatment-free interval of 2 weeks for up to 5 consecutive cycles. treatment consisted of two induction cycles and up to 3 consolidation cycles of treatment for responders.
first induction cycle, the initial dose of blinatumomab was 9 ug/day for days 1-7 and then escalated (dose step) to 28 ug/day starting on day 8 (week 2) through day 29 (week 4), followed by two weeks without blinatumomab treatment.
subsequent cycles (beginning with the second induction cycle and continuing through consolidation, for applicable participants) 28 ug/day was administered for all 4 weeks of continuous treatment, followed by a treatment-free interval of two weeks</t>
  </si>
  <si>
    <t>Subjects have provided informed consent/assent prior to initiation of any study-specific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
Subjects with Ph-negative B-precursor ALL, with any of the following:
Primary refractory after induction therapy or who had relapsed within 12 months of first remission or
Relapsed within 12 months of receiving allogeneic hematopoietic stem cell transplantation (alloHSCT) or
Relapsed or refractory after first salvage therapy or beyond
&gt; 5% blasts in bone marrow (by morphology)
Eastern Cooperative Oncology Group (ECOG) performance status (PS) &lt;= 2
Age &gt;= 18 years at the time of informed consent</t>
  </si>
  <si>
    <t>Anti-blinatumomab binding antibodies were evaluated with a validated blinatumomab anti-drug antibody assay</t>
  </si>
  <si>
    <t>Percentage of Participants With a Hematological Response of Complete Remission (CR) or Complete Remission With Partial Hematological Recovery (CRh*) During the First 2 Treatment Cycles With Blinatumomab [ Time Frame: Within 2 cycles of treatment (12 weeks) ]</t>
  </si>
  <si>
    <t>CT0565</t>
  </si>
  <si>
    <t>NCT03510884</t>
  </si>
  <si>
    <t>CT0565_A1_001</t>
  </si>
  <si>
    <t>Db period: placebo q2w</t>
  </si>
  <si>
    <t>Double-blind period (up to week 24)</t>
  </si>
  <si>
    <t>Participants received sc injection of placebo (matched to alirocumab) based on their bw (&lt;50 kg or &gt;=50 kg) q2w for 24 weeks in db treatment period along with lmt</t>
  </si>
  <si>
    <t>Placebo: sc injection of (matched to alirocumab) based on their bw (&lt;50 kg or &gt;=50 kg) q2w for 24 weeks + lipid modifying therapy</t>
  </si>
  <si>
    <t>Children and adolescent male and female participants 8 to 17 years of age at the time of signed informed consent.
Participants with diagnosis of heFH through genotyping or clinical criteria.
Participants treated with optimal dose of statin +/- other LMT(s) or non-statin LMT(s) if statin intolerant at stable dose for at least 4 weeks prior to screening lipid sampling.
Participants with calculated LDL-C greater than or equal to 130 mg/dL (&gt;=3.37 mmol/L) at the screening visit except for participants who have previously participated in the DFI14223 (NCT02890992) study.
A signed informed consent indicating parental permission with or without participant assent</t>
  </si>
  <si>
    <t>Anti-drug (alirocumab) antibodies samples were analyzed using a validated non-quantitative, titer-based bridging immunoassay. Number of participants with positive ADA during 24-week treatment period is reported. Treatment-emergent positive ADA response was defined as 1) participants with no ADA positive response at baseline but with any positive response in the post-baseline period or 2) participants with a positive ADA response at baseline and at least a 4- fold increase in titer in the post-baseline period. A persistent positive response was defined as a TE ADA positive response detected in at least 2 consecutive post-baseline samples separated by at least a 12-week period. Persistent positive response was only analyzed for participants with positive TE ADA response</t>
  </si>
  <si>
    <t>Injection Site Reaction (Threshold 5%): 0</t>
  </si>
  <si>
    <t>DB Period: Percent Change From Baseline in Low Density Lipoprotein Cholesterol (LDL-C) at Week 24: Intent-to-treat (ITT) Estimand [ Time Frame: Baseline, Week 24 ]</t>
  </si>
  <si>
    <t>CT0565_A2_001</t>
  </si>
  <si>
    <t>Db period: alirocumab q2w</t>
  </si>
  <si>
    <t>Participants received sc injection of alirocumab 40 mg (for bw &lt;50 kg) or 75 mg (for bw &gt;=50 kg) q2w for 24 weeks in db treatment period along with lmt. alirocumab dose was up-titrated to 75 mg or 150 mg q2w from week 12, when ldl-c level &gt;=110 mg/dl (2.85 mmol/l) at week 8</t>
  </si>
  <si>
    <t>Alirocumab: sc injection of 40 mg (for bw &lt;50 kg) or 75 mg (for bw &gt;=50 kg) q2w for 24 weeks+lmt
alirocumab dose was up-titrated to 75 mg or 150 mg q2w from week 12, when ldl-c level &gt;=110 mg/dl (2.85 mmol/l) at week 8</t>
  </si>
  <si>
    <t>Injection Site Reaction (Threshold 5%): 6.12</t>
  </si>
  <si>
    <t>CT0565_A3_001</t>
  </si>
  <si>
    <t>Db period: placebo q4w</t>
  </si>
  <si>
    <t>Participants received sc injection of placebo (matched to alirocumab) based on their bw (&lt;50 kg or &gt;=50 kg) q4w for 24 weeks in db treatment period along with lmt</t>
  </si>
  <si>
    <t>CT0565_A4_001</t>
  </si>
  <si>
    <t>Db period: alirocumab q4w</t>
  </si>
  <si>
    <t>Participants received sc injection of alirocumab 150 mg (for bw &lt;50 kg) or 300 mg (for bw &gt;=50 kg) q4w for 24 weeks in db treatment period along with lmt. alirocumab dose was up-titrated to 75 mg or 150 mg q2w from week 12, when ldl-c level &gt;=110 mg/dl (2.85 mmol/l) at week 8</t>
  </si>
  <si>
    <t>Alirocumab: 150 mg (for bw &lt;50 kg) or 300 mg (for bw &gt;=50 kg) q4w for 24 weeks+ lmt
alirocumab dose was up-titrated to 75 mg or 150 mg q2w from week 12, when ldl-c level &gt;=110 mg/dl (2.85 mmol/l) at week 8</t>
  </si>
  <si>
    <t>Injection Site Reaction (Threshold 5%): 3.85</t>
  </si>
  <si>
    <t>CT0566</t>
  </si>
  <si>
    <t>NCT03526861</t>
  </si>
  <si>
    <t>CT0566_A1_001</t>
  </si>
  <si>
    <t>Tralokinumab 300 mg q2w tralokinumab: tralokinumab is a human recombinant monoclonal antibody of the igg4 subclass that specifically binds to human il-13 and blocks interaction with the il-13 receptors. it is presented as a liquid formulation for sc administration. at day 0, each subject received 4 subcutaneous injections (each 1.0 ml) of 150 mg tralokinumab to receive a total loading dose of 600 mg tralokinumab. at subsequent visits (q2w) each subject received 2 subcutaneous injections (each 1.0 ml) of 150 mg tralokinumab to receive a total dose of 300 mg tralokinumab</t>
  </si>
  <si>
    <t>Tralokinumab loading dose of 600 mg
tralokinumab 300 mg q2w till week 16</t>
  </si>
  <si>
    <t>Age 12 to 17
Diagnosis of AD as defined by the Hanifin and Rajka (1980) criteria for AD
History of AD for &gt;/=1 year
History of topical corticosteroid (TCS; Europe: Class 3 or higher; US: Class 4 or lower) and/or topical calcineurin inhibitor (TCI) treatment failure or subjects for whom these topical AD treatments are medically inadvisable
AD involvement of &gt;/=10% body surface area at screening and baseline
Stable dose of emollient twice daily (or more, as needed) for at least 14 days before randomisation</t>
  </si>
  <si>
    <t>Injection site reaction: 2.06 (Frequency Threshold 5%)
Hypersensitivity: 0 (Frequency Threshold 5%)</t>
  </si>
  <si>
    <t>CT0566_A2_001</t>
  </si>
  <si>
    <t>Experimental: tralokinumab 150 mg q2w</t>
  </si>
  <si>
    <t>Week 0 to week 16: tralokinumab 150 mg q2w. tralokinumab: tralokinumab is a human recombinant monoclonal antibody of the igg4 subclass that specifically binds to human il-13 and blocks interaction with the il-13 receptors. it is presented as a liquid formulation for sc administration. at day 0, each subject received 2 subcutaneous injections (each 1.0 ml) of 150 mg tralokinumab and 2 subcutaneous injections (each 1.0 ml) of placebo to receive a total loading dose of 300 mg tralokinumab. at subsequent visits (q2w) each subject received 1 subcutaneous injection (1.0 ml) of 150 mg tralokinumab and 1 subcutaneous injection (1.0 ml) of placebo to receive a total dose of 150 mg tralokinumab</t>
  </si>
  <si>
    <t>Tralokinumab loading dose of 300 mg
tralokinumab 150 mg q2w till week 16</t>
  </si>
  <si>
    <t>Injection site reaction: 6.12 (Frequency Threshold 5%)
Hypersensitivity: 0 (Frequency Threshold 5%)</t>
  </si>
  <si>
    <t>CT0566_A3_001</t>
  </si>
  <si>
    <t>Week 0 to week 16: placebo q2w placebo: placebo contains the same excipients, in the same concentration, only lacking tralokinumab. at day 0, each subject received 4 subcutaneous injections (each 1.0 ml) of placebo. at subsequent visits (q2w) each subject received 2 subcutaneous injections (each 1.0 ml) of placebo</t>
  </si>
  <si>
    <t>Placebo q2w</t>
  </si>
  <si>
    <t>Injection site reaction: 0 (Frequency Threshold 5%)
Hypersensitivity: 0 (Frequency Threshold 5%)</t>
  </si>
  <si>
    <t>CT0436_A2_001</t>
  </si>
  <si>
    <t>Injection site erythema: 15
Injection site inflammation: 5
Injection site pruritus: 10</t>
  </si>
  <si>
    <t>CT0567_A1_002</t>
  </si>
  <si>
    <t>Treatment period: week 4</t>
  </si>
  <si>
    <t>CT0567_A1_003</t>
  </si>
  <si>
    <t>CT0567_A1_004</t>
  </si>
  <si>
    <t>Treatment period: week 12</t>
  </si>
  <si>
    <t>CT0567_A1_005</t>
  </si>
  <si>
    <t>Treatment period: overall</t>
  </si>
  <si>
    <t>Injection Site Reaction (Threshold 5%): 8.59
Injection Site Pain (Threshold 5%): 0</t>
  </si>
  <si>
    <t>CT0443_A2_001</t>
  </si>
  <si>
    <t>CT0567_A2_002</t>
  </si>
  <si>
    <t>CT0567_A2_003</t>
  </si>
  <si>
    <t>CT0567_A2_004</t>
  </si>
  <si>
    <t>CT0567_A2_005</t>
  </si>
  <si>
    <t>Injection Site Reaction (Threshold 5%): 13.08
Injection Site Pain (Threshold 5%): 0</t>
  </si>
  <si>
    <t>CT0447_A1_001</t>
  </si>
  <si>
    <t>CT0567_A3_002</t>
  </si>
  <si>
    <t>Omb 20mg pfs thigh</t>
  </si>
  <si>
    <t>Ofatumumab 20 mg subcutaneous (sc.) injection with pre-filled syringes (pfs) administrated on thigh</t>
  </si>
  <si>
    <t>CT0567_A3_003</t>
  </si>
  <si>
    <t>CT0567_A3_004</t>
  </si>
  <si>
    <t>CT0567_A3_005</t>
  </si>
  <si>
    <t>CT0453_A1_001</t>
  </si>
  <si>
    <t>Double-blind treatment period (week 0)</t>
  </si>
  <si>
    <t>Participants received placebo by subcutaneous injection on day 1 and at weeks 4, 8, 12, 16, and 20 in the double-blind treatment phase</t>
  </si>
  <si>
    <t>Placebo sc on day 1 and at weeks 4, 8, 12, 16, and 20</t>
  </si>
  <si>
    <t>CT0567_A4_002</t>
  </si>
  <si>
    <t>CT0567_A4_003</t>
  </si>
  <si>
    <t>CT0567_A4_004</t>
  </si>
  <si>
    <t>CT0567_A4_005</t>
  </si>
  <si>
    <t>Injection Site Pain (Threshold 5%): 7.69
Injection Site Reaction (Threshold 5%): 7.69</t>
  </si>
  <si>
    <t>CT0568</t>
  </si>
  <si>
    <t>NCT03562377</t>
  </si>
  <si>
    <t>CT0568_A1_001</t>
  </si>
  <si>
    <t>Treatment period (positive)</t>
  </si>
  <si>
    <t>Participants received tralokinumab every 2 weeks for 16 weeks, and the tdap and meningococcal vaccines at week 12</t>
  </si>
  <si>
    <t>Tralokinumab q2w till week 14</t>
  </si>
  <si>
    <t>Tdap Vaccines, Meningococcal Vaccines</t>
  </si>
  <si>
    <t>Age 18 to 54 years
Diagnosis of AD as defined by Hanifin and Rajka (1980) criteria for AD
History of AD for &gt;/=1 year
Subjects who have a recent history of inadequate response to treatment with topical medications or for whom topical treatments are otherwise medically inadvisable
AD involvement of &gt;/=10% body surface area at screening and baseline
An EASI score of &gt;/=12 at screening and 16 at baseline
An IGA score of &gt;/=3 at screening and at baseline
Subjects must have applied a stable dose of emollient twice daily (or more, as needed) for at least 14 days before randomisation</t>
  </si>
  <si>
    <t>ADA levels were measured using a validated bioanalytical method</t>
  </si>
  <si>
    <t>Positive; positive (presence of ADA at baseline and/or presence of ADA at at least 1 post-baseline assessment)</t>
  </si>
  <si>
    <t>1) Positive Anti-tetanus Response at Week 16 [ Time Frame: Week 12 to Week 16 ]
2) Positive Anti-meningococcal Response at Week 16 [ Time Frame: Week 12 to Week 16 ]</t>
  </si>
  <si>
    <t>CT0568_A2_001</t>
  </si>
  <si>
    <t>Participants received placebo every 2 weeks for 16 weeks, and the tdap and meningococcal vaccines at week 12</t>
  </si>
  <si>
    <t>Placebo q2w till week 14</t>
  </si>
  <si>
    <t>CT0569</t>
  </si>
  <si>
    <t>NCT03565237</t>
  </si>
  <si>
    <t>CT0569_A1_001</t>
  </si>
  <si>
    <t>Participants received intravenous bolus of rixubis prophylaxis treatment at a maximum infusion rate of 10 milliliter (ml) per (/) minute based on discretion of the physician for up to 6 months as standard clinical practice</t>
  </si>
  <si>
    <t>Rixubis prophylaxis iv at a max infusion rate of 10ml/m</t>
  </si>
  <si>
    <t>• The participant or legally authorized representative (in case of study participants &lt;18 years of age) gave written informed consent to participate in the study.
• Participant has hemophilia B
• Participant is defined as previously-treated patient (PTP)
• Participant aged ≥ 6 years that has been previously treated with plasma-derived and/or recombinant factor IX (FIX) concentrate(s) for a minimum of 150 exposure days (EDs)
• Participant aged &lt; 6 years that has been previously treated with plasma-derived and/or recombinant FIX concentrate(s) for a minimum of 50 EDs
• Participant has no evidence of a history of FIX inhibitors
• Participant is human immunodeficiency virus negative (HIV-); or HIV+ with stable disease and CD4+ count ≥ 200 cells/mm^3, as confirmed by central laboratory at screening
• Participant is hepatitis C virus negative (HCV-) by antibody or PCR testing (if positive, antibody titer will be confirmed by polymerase chain reaction (PCR)), as confirmed by central laboratory at screening; or HCV+ with chronic stable hepatitis
• The participant is willing and able to comply with the requirements of the protocol</t>
  </si>
  <si>
    <t>Binding antibodies (IgG and IgM) to FIX was determined using validated enzyme-linked immunosorbent assays (ELISAs) employing polyclonal anti-human IgG and IgM antibodies. Number of participants who developed binding antibodies (IgG and IgM) combined data to FIX were reported</t>
  </si>
  <si>
    <t>1. Number of Participants With Serious Treatment-emergent Adverse Events (TEAEs) Related to RIXUBIS [ Time Frame: From start of study drug administration up to End of treatment (EOT) (up to 6 months) ]</t>
  </si>
  <si>
    <t>CT0570</t>
  </si>
  <si>
    <t>NCT03600805</t>
  </si>
  <si>
    <t>CT0570_A1_001</t>
  </si>
  <si>
    <t>Placebo comparator: placebo+52 week taper</t>
  </si>
  <si>
    <t>Participants received sarilumab-matching placebo as subcutaneous (sc) injection every 2 weeks (q2w) up to 52 weeks along with the combination of prednisone and/or prednisone-matching placebo according to the protocol-defined schedule. participants received prednisone/prednisone-matching placebo tapering oral daily doses for 52 weeks</t>
  </si>
  <si>
    <t>Sarilumab-matching placebo sc injection q2w up to 52 weeks
prednisone/prednisone-matching placebo tapering oral daily doses for 52 weeks</t>
  </si>
  <si>
    <t>Diagnosis of GCA according to European League Against Rheumatism/American College of Rheumatology classification criteria
New onset active disease or refractory active disease
At least one of the symptoms of GCA within 6 weeks of baseline.
Either erythrocyte sedimentation rate greater than or equal to (&gt;=) 30 millimeter per hour or C-reactive protein &gt;=10 mg per liter within 6 weeks of baseline
Received or were able to receive prednisone 20-60 mg/day for the treatment of active GCA
Ages Eligible for Study: 50 Years and older (Adult, Older Adult)</t>
  </si>
  <si>
    <t>Electrochemiluminescence
(Source: https://clinicaltrials.gov/ProvidedDocs/05/NCT03600805/Prot_000.pdf)</t>
  </si>
  <si>
    <t>Treatment-emergent ADA positive participant: Participant with non-positive assay (meaning negative or missing) response at Baseline but with a positive assay response during the TEAE period</t>
  </si>
  <si>
    <t>1) Percentage of Participants Who Achieved Sustained Disease Remission at Week 52 [ Time Frame: At Week 52 ]
2) Percentage of Participants Who Achieved Sustained Disease Remission at Week 24 [ Time Frame: At Week 24 ]</t>
  </si>
  <si>
    <t>CT0570_A2_001</t>
  </si>
  <si>
    <t>Placebo comparator: placebo+26 week taper</t>
  </si>
  <si>
    <t>Participants received sarilumab-matching placebo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</si>
  <si>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Sarilumab-matching placebo sc injection q2w up to 52 weeks
prednisone tapering oral daily doses for 26 weeks
prednisone-matching placebo from week 26 up to week 52</t>
  </si>
  <si>
    <t>CT0570_A3_001</t>
  </si>
  <si>
    <t>Experimental: sarilumab 150mg q2w+26 week taper</t>
  </si>
  <si>
    <t>Participants received sarilumab 150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</si>
  <si>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150 mg sc injection q2w up to 52 weeks
prednisone tapering oral daily doses for 26 weeks
prednisone-matching placebo from week 26 up to week 52</t>
  </si>
  <si>
    <t>CT0570_A4_001</t>
  </si>
  <si>
    <t>Experimental: sarilumab 200mg q2w+26 week taper</t>
  </si>
  <si>
    <t>Participants received sarilumab 200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</si>
  <si>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200 mg sc injection q2w up to 52 weeks
prednisone tapering oral daily doses for 26 weeks
prednisone-matching placebo from week 26 up to week 52</t>
  </si>
  <si>
    <t>CT0571</t>
  </si>
  <si>
    <t>NCT03600818</t>
  </si>
  <si>
    <t>CT0571_A1_001</t>
  </si>
  <si>
    <t>Placebo sc q2w up to 52 weeks
prednisone/prednisone-matching placebo tapering oral daily doses for 52 weeks</t>
  </si>
  <si>
    <t>Polymyalgia Rheumatica</t>
  </si>
  <si>
    <t>Diagnosis of PMR according to European League Against Rheumatism/American College of Rheumatology classification criteria
Participants must be on prednisone of at least 7.5 milligrams per day (mg/day) (or equivalent) and not exceeding 20 mg/day at screening and during the screening period.
Participant was willing and able to take prednisone of 15 mg/day at randomization
Participants had a history of being treated for at least 8 weeks with prednisone (greater than or equal to [&gt;=]10 mg/day or equivalent)
Participants must have had at least one episode of unequivocal PMR flare while attempting to taper prednisone at a dose that was &gt;= 7.5 mg/day (or equivalent) within the past 12 Weeks prior to screening:
--Unequivocal symptoms of PMR flare included shoulder and/or hip girdle pain associated with inflammatory stiffness
Participants had erythrocyte sedimentation rate &gt;=30 millimeters per hour (mm/hr) and/or C-reactive protein &gt;=10 milligrams per liter (mg/L) associated with PMR disease activity within 12 weeks prior to screening
Ages Eligible for Study: 50 Years and older (Adult, Older Adult)</t>
  </si>
  <si>
    <t>Electrochemiluminescence
(Source: https://clinicaltrials.gov/ProvidedDocs/18/NCT03600818/Prot_000.pdf)</t>
  </si>
  <si>
    <t>Percentage of Participants Achieving Sustained Remission at Week 52 [ Time Frame: At Week 52 ]</t>
  </si>
  <si>
    <t>CT0571_A2_001</t>
  </si>
  <si>
    <t>Experimental: sarilumab 200mg q2w+14 week taper</t>
  </si>
  <si>
    <t>Participants received sarilumab 200 milligrams (mg) as sc injection q2w up to 52 weeks along with the combination of prednisone and/or prednisone-matching placebo according to the protocol-defined schedule. participants received prednisone tapering oral daily doses during the first 14 weeks and prednisone-matching placebo from week 14 up to week 52</t>
  </si>
  <si>
    <t>Sarilumab 200 mg sc q2w up to 52 weeks
prednisone tapering oral daily doses during the first 14 weeks and prednisone-matching placebo from week 14 up to week 52</t>
  </si>
  <si>
    <t>CT0572</t>
  </si>
  <si>
    <t>NCT03626545</t>
  </si>
  <si>
    <t>CT0572_A1_001</t>
  </si>
  <si>
    <t>Experimental: canakinumab + docetaxel</t>
  </si>
  <si>
    <t>Participants were treated with canakinumab subcutaneous at rp3r and docetaxel at 75 mg/m^2 every 3 weeks</t>
  </si>
  <si>
    <t>Canakinumab 200 mg sc, the initial dose regimen was once every 3 weeks (on day 1 of each 21-day cycle)
docetaxel 75mg/m^2 iv administered on day 1 of each 21-day cycle</t>
  </si>
  <si>
    <t>Non-Small-Cell Lung</t>
  </si>
  <si>
    <t>1. Histologically confirmed advanced (stage IIIB) or metastatic NSCLC.
2. Subject had received one prior platinum-based chemotherapy and one prior PD-(L)1 inhibitor therapy for locally advanced or metastatic disease.
3. Subject with ECOG performance status (PS) of 0 or 1.
4. Subject with at least 1 evaluable (measurable or non-measurable) lesion by RECIST 1.1 in solid tumors criteria</t>
  </si>
  <si>
    <t>1. Safety run-in Part: Percentage of Participants With Dose Limiting Toxicities (DLTs) [ Time Frame: During the first 42 days of dosing ]
2. Randomized Part: Overall Survival (OS) [ Time Frame: From randomization until death or final analysis data cutoff date (08-Jan-2021) whichever comes first (up to approximately (approx.) 18 months) ]</t>
  </si>
  <si>
    <t>CT0573</t>
  </si>
  <si>
    <t>NCT03633617</t>
  </si>
  <si>
    <t>CT0573_A1_001</t>
  </si>
  <si>
    <t>Placebo comparator: placebo (part a)</t>
  </si>
  <si>
    <t>Double-blind period-24 weeks</t>
  </si>
  <si>
    <t>Participants received placebo matching dupilumab subcutaneously (sc) during part a (a 24-week double-blind treatment period [dbtp]). at end of double-blind treatment visit, week 24 (one-week after last dose of study drug during the dbtp), eligible participants may enter into part c. participants who do not enter part c will enter a 12-week follow-up period</t>
  </si>
  <si>
    <t>Placebo matching dupilumab sc for 24 weeks</t>
  </si>
  <si>
    <t>Subjects aged 12 Years and older
A documented diagnosis of EoE by endoscopic biopsy
Baseline endoscopic biopsies with a demonstration on central reading of intraepithelial eosinophilic infiltration
History (by patient report) of an average of at least 2 episodes of dysphagia (with intake of solids) per week in the 4 weeks prior to screening</t>
  </si>
  <si>
    <t>Injection site erythema (Frequency Threshold 5%): 15.38
Injection site reaction (Frequency Threshold 5%): 12.82
Injection site pain (Frequency Threshold 5%): 7.69
Injection site pruritus (Frequency Threshold 5%): 5.13
Injection site swelling (Frequency Threshold 5%): 2.56
Injection site urticaria (Frequency Threshold 5%): 0</t>
  </si>
  <si>
    <t>1. Percentage of Participants Achieving Peak Esophageal Intraepithelial Eosinophil Count of ≤6 Eosinophils Per High-power Field (Eos/Hpf) in All Three Regions at Week 24 [ Time Frame: At week 24
2. Absolute Change From Baseline in Dysphagia Symptom Questionnaire (DSQ) Total Score at Week 24 [ Time Frame: Baseline and week 24 ]</t>
  </si>
  <si>
    <t>CT0573_A2_001</t>
  </si>
  <si>
    <t>Experimental: dupilumab 300 mg qw (part a)</t>
  </si>
  <si>
    <t>Participants received dupilumab 300 milligrams (mg) sc once per week (qw) during part a (a 24-week dbtp). at end of double-blind treatment visit, week 24 (one-week after last dose of study drug during the dbtp), eligible participants may enter into part c. participants who do not enter part c will enter a 12-week follow-up period</t>
  </si>
  <si>
    <t>Dupilumab 300 mg sc qw for 24 weeks</t>
  </si>
  <si>
    <t>Injection site erythema (Frequency Threshold 5%): 9.52
Injection site reaction (Frequency Threshold 5%): 21.43
Injection site pain (Frequency Threshold 5%): 11.9
Injection site pruritus (Frequency Threshold 5%): 2.38
Injection site swelling (Frequency Threshold 5%): 11.9
Injection site urticaria (Frequency Threshold 5%): 0</t>
  </si>
  <si>
    <t>CT0573_A3_001</t>
  </si>
  <si>
    <t>Placebo comparator: placebo (part b)</t>
  </si>
  <si>
    <t>Participants received placebo matching dupilumab sc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</si>
  <si>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11.54
Injection site reaction (Frequency Threshold 5%): 20.51
Injection site pain (Frequency Threshold 5%): 5.13
Injection site pruritus (Frequency Threshold 5%): 3.85
Injection site swelling (Frequency Threshold 5%): 2.56
Injection site urticaria (Frequency Threshold 5%): 2.56</t>
  </si>
  <si>
    <t>CT0573_A4_001</t>
  </si>
  <si>
    <t>Experimental: dupilumab 300 mg q2w (part b)</t>
  </si>
  <si>
    <t>Participants received dupilumab 300 mg once every 2 weeks (q2w) sc during part b (a 24-week dbtp). at end of double-blind treatment visit, week 24 (one-week after last dose of study drug during the dbtp), eligible participants may enter into part c. participants who do not enter part c will enter a 12-week follow-up period</t>
  </si>
  <si>
    <t>Dupilumab 300 mg sc q2w for 24 weeks</t>
  </si>
  <si>
    <t>Injection site erythema (Frequency Threshold 5%): 22.2
Injection site reaction (Frequency Threshold 5%): 22.2
Injection site pain (Frequency Threshold 5%): 12.35
Injection site pruritus (Frequency Threshold 5%): 1.23
Injection site swelling (Frequency Threshold 5%): 8.64
Injection site urticaria (Frequency Threshold 5%): 7.41</t>
  </si>
  <si>
    <t>CT0573_A5_001</t>
  </si>
  <si>
    <t>Experimental: dupilumab 300 mg qw (part b)</t>
  </si>
  <si>
    <t>Participants received dupilumab 300 milligrams (mg) sc once per week (qw)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</si>
  <si>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10
Injection site reaction (Frequency Threshold 5%): 20
Injection site pain (Frequency Threshold 5%): 8.75
Injection site pruritus (Frequency Threshold 5%): 5
Injection site swelling (Frequency Threshold 5%): 12.5
Injection site urticaria (Frequency Threshold 5%): 0</t>
  </si>
  <si>
    <t>CT0573_A1_002</t>
  </si>
  <si>
    <t>Experimental: placebo (part a)/dupilumab 300 mg qw (part c)</t>
  </si>
  <si>
    <t>Extension period + follow-up</t>
  </si>
  <si>
    <t>Participants randomized to placebo in part a, received dupilumab 300 mg qw for 28-week extended treatment (part c) followed by 12-week follow-up. participants who did not enter into part c, entered follow-up</t>
  </si>
  <si>
    <t>Dupilumab 300 mg qw for 28 weeks</t>
  </si>
  <si>
    <t>CT0573_A2_002</t>
  </si>
  <si>
    <t>Experimental: dupilumab 300 mg qw (part a)/dupilumab 300 mg qw (part c)</t>
  </si>
  <si>
    <t>Participants randomized to dupilumab 300 mg qw in part a continued to receive the same regimen for 28-week extended treatment (part c) followed by 12-week follow-up. participants who did not enter into part c, entered follow-up</t>
  </si>
  <si>
    <t>CT0573_A3_002</t>
  </si>
  <si>
    <t>Experimental: placebo (part b)/dupilumab 300 mg q2w (part c)</t>
  </si>
  <si>
    <t>Participants randomized to placebo in part b were re-randomized in a 1:1 ratio to receive dupilumab 300 mg q2w for 28-week extended treatment (part c) followed by 12-week follow-up. participants who did not enter into part c, entered follow-up</t>
  </si>
  <si>
    <t>Dupilumab 300 mg q2w for 28 weeks</t>
  </si>
  <si>
    <t>Injection site erythema (Frequency Threshold 5%): 5.41
Injection site reaction (Frequency Threshold 5%): 8.11
Injection site pain (Frequency Threshold 5%): 10.81
Injection site pruritus (Frequency Threshold 5%): 2.7
Injection site swelling (Frequency Threshold 5%): 10.81
Injection site urticaria (Frequency Threshold 5%): 0</t>
  </si>
  <si>
    <t>CT0573_A6_001</t>
  </si>
  <si>
    <t>Experimental: placebo (part b)/dupilumab 300 mg qw (part c)</t>
  </si>
  <si>
    <t>Participants randomized to placebo in part b were re-randomized in a 1:1 ratio to receive dupilumab 300 mg qw for 28-week extended treatment (part c) followed by 12-week follow-up. participants who did not enter into part c, entered follow-up</t>
  </si>
  <si>
    <t>CT0573_A4_002</t>
  </si>
  <si>
    <t>Experimental: dupilumab 300 mg q2w (part b)/dupilumab 300 mg q2w (part c)</t>
  </si>
  <si>
    <t>Participants randomized to dupilumab 300 mg q2w in part b continued to receive the same regimen for 28-week extended treatment (part c) followed by 12-week follow-up. participants who did not enter into part c, entered follow-up</t>
  </si>
  <si>
    <t>Injection site erythema (Frequency Threshold 5%): 7.59
Injection site reaction (Frequency Threshold 5%): 17.72
Injection site pain (Frequency Threshold 5%): 7.59
Injection site pruritus (Frequency Threshold 5%): 3.80
Injection site swelling (Frequency Threshold 5%): 2.53
Injection site urticaria (Frequency Threshold 5%): 2.53</t>
  </si>
  <si>
    <t>CT0573_A5_002</t>
  </si>
  <si>
    <t>Experimental: dupilumab 300 mg qw (part b)/dupilumab 300 mg qw (part c)</t>
  </si>
  <si>
    <t>Participants randomized to dupilumab 300 mg qw during part b, continued to receive the same regimen for 28-week extended treatment (part c) followed by 12-week follow-up. participants who did not enter into part c, entered follow-up</t>
  </si>
  <si>
    <t>CT0574</t>
  </si>
  <si>
    <t>NCT03637491</t>
  </si>
  <si>
    <t>CT0574_A1_001</t>
  </si>
  <si>
    <t>Experimental: avelumab+binimetinib 30mg (phase 1b)</t>
  </si>
  <si>
    <t>Avelumab was administered at a fixed dose of 800 mg every 2 weeks (q2w) in combination with binimetinib at 30 mg twice daily (bid) orally on a continuous daily dosing schedule</t>
  </si>
  <si>
    <t>Avelumab 800 mg iv q2w
binimetinib 30 mg bid po</t>
  </si>
  <si>
    <t>Pancreatic Cancer</t>
  </si>
  <si>
    <t>Binimetinib</t>
  </si>
  <si>
    <t>• Histological diagnosis of locally advanced (primary or recurrent) or metastatic solid tumors that are not amenable for treatment with curative intent as follows:
1. Metastatic pancreatic ductal adenocarcinoma; or
2. Phase 2 only: Stage IIIb/IV NSCLC or other advanced solid tumors with documented positive KRAS or NRAS mutation as determined using a validated test performed in a CAP/CLIA-certified laboratory (or other comparable local or regional certification).
• Have had disease progression during or following at least 1 and not more than 2 prior lines of treatment for advanced or metastatic disease
• Patients with NSCLC must have previously received treatment with an anti-PD-1 or anti-PD-L1 agent for advanced disease
• Measurable disease as per RECIST v 1.1 criteria
• Provision of a baseline tumor sample
• Age &gt;= 18 years (Japanese patients must be &gt;= 20 years old)
• Eastern Cooperative Oncology Group (ECOG) Performance Status (PS) 0 or 1
• Adequate bone marrow, renal and liver functions
• Adequate cardiac function
• Informed consent provided</t>
  </si>
  <si>
    <t>Hypersensitivity (Threshold 5%): 10
Infusion related reaction (Threshold 5%): 30</t>
  </si>
  <si>
    <t>1. Number of Participants With Dose Limiting Toxicities (DLTs) During the Primary DLT Evaluation Period (Cycle 1) in Phase 1b [ Time Frame: From date of first study treatment to day 28 of study treatment (Up to 28 days) ]
2. Phase 2: Confirmed Objective Response (OR) Based on Investigator Assessment Per Response Evaluation Criteria in Solid Tumors (RECIST) v1.1. [ Time Frame: From date of first study treatment until the date of first documentation of progressive disease or death due to any cause (assessed for a maximum duration of up to 31 months) ]</t>
  </si>
  <si>
    <t>CT0574_A2_001</t>
  </si>
  <si>
    <t>Experimental: avelumab+binimetinib 45mg (phase 1b)</t>
  </si>
  <si>
    <t>Avelumab was administered at a fixed dose of 800 mg q2w in combination with binimetinib at 45 mg bid orally on a continuous daily dosing schedule</t>
  </si>
  <si>
    <t>Avelumab 800 mg iv q2w
binimetinib 45 mg bid po</t>
  </si>
  <si>
    <t>Hypersensitivity (Threshold 5%): 0
Infusion related reaction (Threshold 5%): 8.33</t>
  </si>
  <si>
    <t>CT0575</t>
  </si>
  <si>
    <t>NCT03637764</t>
  </si>
  <si>
    <t>CT0575_A1_001</t>
  </si>
  <si>
    <t>Anti-Isatuximab Antibodies</t>
  </si>
  <si>
    <t>Experimental: cohort a: hcc: isatuximab + atezolizumab</t>
  </si>
  <si>
    <t>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t>
  </si>
  <si>
    <t>Atezolizumab: 1200 mg iv infusion q3w
isatuximab: 10 mg/kg, iv infusion,qw for 3 weeks (i.e., on day 1, day 8 and day 15 of cycle 1) and then q3w (i.e., on day 1 of each 21- day treatment cycle)</t>
  </si>
  <si>
    <t>Neoplasm</t>
  </si>
  <si>
    <t>18 Years and older
Participants must have a known diagnosis of either unresectable HCC, platinum-refractory recurrent/metastatic SCCHN, platinum-resistant/refractory EOC with evidence of measurable disease or recurrent GBM.
Greater than or equal to (&gt;=)18 years of age.
For participants with HCC: Documentation of progressive disease (PD) during or after treatment with either sorafenib or lenvatinib, or intolerance to the therapy.
For participants with SCCHN: Received and failed up to 2 lines of prior systemic anti-cancer therapy with documentation of tumor recurrence or PD within 6 months of last platinum-based therapy in primary, recurrent, or metastatic setting.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
For participants with GBM: Documentation of PD or first recurrence during or after temozolomide maintenance therapy for newly diagnosed GBM treated with 1st line radiotherapy plus concurrent temozolomide</t>
  </si>
  <si>
    <t>Treatment-induced ADA Positive</t>
  </si>
  <si>
    <t>1.Number of Participants With Dose Limiting Toxicities (DLTs) [ Time Frame: Cycle 1 (21 days) ]
2.Recommended Phase 2 Dose (RP2D) [ Time Frame: Cycle 1 (21 days) ]
3.Maximum Tolerated Dose (MTD) [ Time Frame: Cycle 1 (21 days) ]
4.Percentage of Participants With Overall Response (OR): For HCC/SCCHN/EOC Cohorts [ Time Frame: From randomization until disease progression, or death or study cut-off whichever occurred first (maximum duration of exposure: up to 108 weeks) ]
5.Probability of Participants With Progression Free Survival at 6 Months (PFS-6): GBM Cohort [ Time Frame: From randomization until 6 months after the last participant's first treatment in the GBM Cohort D-1 ]
6.Number of Participants With Treatment-emergent Adverse Events (TEAEs) and Serious Treatment-emergent Adverse Events (TESAEs) [ Time Frame: From Baseline up to 30 days after last study treatment administration (maximum duration of exposure: 106 weeks for Cohort A, 108 weeks for Cohort B, 61 weeks for Cohort C and 54 weeks for Cohort D-1) ]
7.Number of Participants With Hematological Abnormalities [ Time Frame: From Baseline up to 30 days after last study treatment administration (maximum duration of exposure: 106 weeks for Cohort A, 108 weeks for Cohort B, 61 weeks for Cohort C and 54 weeks for Cohort D-1) ]
8.Number of Participants With Abnormal Electrolyte Parameters [ Time Frame: From Baseline up to 30 days after last study treatment administration (maximum duration of exposure: 106 weeks for Cohort A, 108 weeks for Cohort B, 61 weeks for Cohort C and 54 weeks for Cohort D-1) ]
9.Number of Participants With Renal Function Abnormalities [ Time Frame: From Baseline up to 30 days after last study treatment administration (maximum duration of exposure: 106 weeks for Cohort A, 108 weeks for Cohort B, 61 weeks for Cohort C and 54 weeks for Cohort D-1) ]
10.Number of Participants With Liver Abnormalities [ Time Frame: From Baseline up to 30 days after last study treatment administration (maximum duration of exposure: 106 weeks for Cohort A, 108 weeks for Cohort B, 61 weeks for Cohort C and 54 weeks for Cohort D-1) ]</t>
  </si>
  <si>
    <t>CT0575_A2_001</t>
  </si>
  <si>
    <t>Experimental: cohort b: scchn: isatuximab + atezolizumab</t>
  </si>
  <si>
    <t>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</si>
  <si>
    <t>Atezolizumab: 1200 mg iv infusion q3w
isatuximab: 10 mg/kg, iv infusion, once weekly for 3 weeks (i.e., on day 1, day 8 and day 15 of cycle 1) and then q3w (i.e., on day 1 of each 21- day treatment cycle)</t>
  </si>
  <si>
    <t>CT0575_A3_001</t>
  </si>
  <si>
    <t>Experimental: cohort c: eoc: isatuximab + atezolizumab</t>
  </si>
  <si>
    <t>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</si>
  <si>
    <t>CT0575_A4_001</t>
  </si>
  <si>
    <t>Experimental: cohort d-1: gbm: isatuximab + atezolizumab</t>
  </si>
  <si>
    <t>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</si>
  <si>
    <t>CT0575_A1_003</t>
  </si>
  <si>
    <t>Atezolizumab: 1200 mg iv infusion q3w
isatuximab: 10 mg/kg, iv infusion,qw for 3 weeks (i.e., on day 1, day 8 and day 15 of cycle 1) and then q3w (i.e., on day 1 of each 21- day)</t>
  </si>
  <si>
    <t>CT0575_A2_003</t>
  </si>
  <si>
    <t>Atezolizumab: 1200 mg iv infusion q3w
isatuximab:10 mg/kg, iv infusion, once weekly for 3 weeks (i.e., on day 1, day 8 and day 15 of cycle 1) and then q3w (i.e., on day 1 of each 21- day treatment cycle)</t>
  </si>
  <si>
    <t>CT0575_A3_003</t>
  </si>
  <si>
    <t>CT0575_A4_003</t>
  </si>
  <si>
    <t>CT0576</t>
  </si>
  <si>
    <t>NCT03642132</t>
  </si>
  <si>
    <t>CT0576_A1_001</t>
  </si>
  <si>
    <t>Experimental: chemotherapy+avelumab+talazoparib</t>
  </si>
  <si>
    <t>In chemotherapy period, participants received paclitaxel 175 mg/m^2 intravenously(iv) over 3 hours followed by carboplatin area under the concentration (auc) 5 or 6 iv over 15-60 minutes on days 1 of each 3-week cycle for 6 cycles along with avelumab 800 mg administered iv on day 1 of each 3-week cycle for 6 cycles.
in maintenance period, participants received avelumab 800 mg administered iv on days 1, 15 and 29 of each 6-week cycle in combination with talazoparib 0.75 mg self-administered orally once per day.
a cycle was defined as 3 weeks (21 days) in the chemotherapy period and 6 weeks (42 days) in the maintenance period, respectively</t>
  </si>
  <si>
    <t>Paclitaxel 175 mg/m^2 iv over 3 hours
carboplatin auc 5 or 6 iv over 15-60 minutes on days 1 of each 3-week cycle for 6 cycles
avelumab 800 mg iv on day 1 of each 3-week cycle for 6 cycles.
in maintenance period: avelumab 800 mg iv on days 1, 15 and 29 of each 6-week cycle
talazoparib 0.75 mg oral qd</t>
  </si>
  <si>
    <t>Histologically confirmed Stage III IV epithelial ovarian, fallopian tube, or primary peritoneal cancer including carcinosarcoma with high-grade serous component.
Patients must be candidates for bevacizumab in combination with platinum based chemotherapy and previously untreated.
Must have completed a primary surgical debulking procedure, or be candidates for neoadjuvant chemotherapy with planned interval debulking surgery.
Patients who completed primary debulking must have had incompletely resected disease that is macroscopically/grossly visible and at least with lesions &gt;1 mm and be randomized at a maximum of 8 weeks after surgery.
For patients who are candidates for neoadjuvant chemotherapy, the diagnoses must have been confirmed by:
Core tissue (not fine-needle aspiration) biopsy is required for diagnosis.
Stage IIIC-IV documented via imaging or surgery (without attempt at cytoreduction).
Serum CA-125/CEA ratio &gt;25. If the serum CA-125/CEA ratio is &lt;25, then workup should be negative for the presence of a primary gastrointestinal or breast malignancy (&lt;6 weeks before start of neoadjuvant treatment).
Randomization must occur within 8 weeks after diagnosis.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
ECOG performance status 0-1
Age &gt;=18 years (or &gt;=20 years in Japan).
Adequate bone marrow, hepatic, and renal function and blood coagulation</t>
  </si>
  <si>
    <t>Predose Anti-drug antibodies (ADA) samples were collected within 2 hours prior to avelumab dosing and drawn from the contralateral arm of the avelumab infusion</t>
  </si>
  <si>
    <t>Drug Hypersensitivity (Frequency Threshold 5%): 0
Hypersensitivity (Frequency Threshold 5%): 0</t>
  </si>
  <si>
    <t>Progression-free Survival (Participants With Newly Diagnosed Advanced Ovarian Cancer With Defects in DDR+） [ Time Frame: At screening, 9 and 18 weeks after date of randomization, then every 12 weeks thereafter until PD by Blinded Independent Central Review (BICR) regardless of initiation of new anti-cancer therapy ]</t>
  </si>
  <si>
    <t>CT0577</t>
  </si>
  <si>
    <t>NCT03693612</t>
  </si>
  <si>
    <t>CT0577_A1_001</t>
  </si>
  <si>
    <t>Part 1: feladilimab (gsk3359609) 8 mg + tremelimumab 75 mg</t>
  </si>
  <si>
    <t>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t>
  </si>
  <si>
    <t>Feladilimab: 8 mg 30 min iv infusion q3w
tremelimumab: 75 mg iv infusion over 60 minutes beginning at least 1 hour and no more than 2 hours once q3w for 6 doses followed by q12w</t>
  </si>
  <si>
    <t>Feladilimab</t>
  </si>
  <si>
    <t>Capable of giving signed informed consent/assent which includes compliance with the requirements and restrictions listed in the informed consent form (ICF) and protocol.
Male or female, aged 18 years or older
Body weight &gt;=30 kilograms (kg).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
Part 2 only: Disease that has progressed after receiving platinum-based chemotherapy (unless medically contraindicated or discontinued due to toxicity) and anti-PD-1/anti-PD-L1 therapy (in combination or as separate lines of therapy in either sequence).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
Eastern Cooperative Oncology Group (ECOG) Performance Status (PS) score of 0 or 1.
Adequate organ function.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
A male subject must agree to use a highly effective contraception while receiving study intervention and for at least 180 days after the last dose of study intervention and refrain from donating sperm during this period.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t>
  </si>
  <si>
    <t>1. Number of Participants With Dose Limiting Toxicities (DLTs)-Part 1 [ Time Frame: Up to 28 days ]
2. Number of Participants With DLTs According to Severity-Part 1 [ Time Frame: Up to 28 days ]
3. Number of Participants With Adverse Events (AEs), Serious Adverse Events (SAEs) and Adverse Events of Special Interest (AESI)-Part 1 [ Time Frame: Up to 4 years ]
4. Number of Participant With AE/SAE/DLTs Leading to Dose Modifications/Delays/Withdrawals-Part 1 [ Time Frame: Up to 4 years ]
5. Number of Participants With AEs, SAEs, AESIs According to Severity - Part 1 [ Time Frame: Up to 4 years ]
6. Number of Participants With Severe- AEs/SAEs/DLTs Leading to Dose Modifications/Delays/Withdrawals-Part 1 [ Time Frame: Up to 4 years ]
7. Change From Baseline in Systolic Blood Pressure (SBP) and Diastolic Blood Pressure (DBP)-Part 1 [ Time Frame: Baseline (Day 1) and Week 4 ]
8. Change From Baseline in Temperature-Part 1 [ Time Frame: Baseline (Day 1) and Week 4 ]
9. Change From Baseline in Pulse Rate-Part 1 [ Time Frame: Baseline (Day 1) and Week 4 ]
10. Change From Baseline in Respiratory Rate-Part 1 [ Time Frame: Baseline (Day 1) and Week 4 ]
11. Change From Baseline in Oxygen Saturation-Part 1 [ Time Frame: Baseline (Day 1) and Week 4 ]
12. Number of Participants With Electrocardiogram (ECG) Findings [ Time Frame: Baseline (Pre dose, Day 1) and up to 4 Years ]
13. Change From Baseline in Neutrophil, Lymphocyte, Monocyte, Eosinophil, Basophil and Platelet Count-Part 1 [ Time Frame: Baseline (Day 1) and Week 4 ]
14. Change From Baseline in Hemoglobin Level-Part 1 [ Time Frame: Baseline (Day 1) and Week 4 ]
15. Change From Baseline in Hematocrit Level-Part 1 [ Time Frame: Baseline (Day 1) and Week 4 ]
16. Change From Baseline in Erythrocytes Count-Part 1 [ Time Frame: Baseline (Day 1) and Week 4 ]
17. Change From Baseline in Albumin and Total Protein Levels-Part 1 [ Time Frame: Baseline (Day 1) and Week 4 ]
18. Change From Baseline in Creatinine and Bilirubin Levels-Part 1 [ Time Frame: Baseline (Day 1) and Week 4 ]
19. Change From Baseline in Alanine Aminotransferase (ALT), Aspartate Aminotransferase (AST), Alkaline Phosphatase (ALP), Lactate Dehydrogenase (LDH) Levels-Part 1 [ Time Frame: Baseline (Day 1) and Week 4 ]
20. Change From Baseline in Amylase and Lipase Levels-Part 1 [ Time Frame: Baseline (Day 1) and week 4 ]
21. Change From Baseline in Urea, Glucose, Potassium, Sodium and Calcium Levels-Part 1 [ Time Frame: Baseline (Day 1) and Week 4 ]
22. Change From Baseline in Specific Gravity of Urine-Part 1 [ Time Frame: Baseline (Day 1) and Week 4 ]
23. Change From Baseline in Potential of Hydrogen (pH) of Urine-Part 1 [ Time Frame: Baseline (Day 1) and Week 4 ]
24. Number of Participants With Abnormal Urinalysis Parameters-Part 1 [ Time Frame: Week 4 ]
25. Change From Baseline in Thyroid Stimulating Hormone (TSH) or Thyrotropin-Part 1 [ Time Frame: Baseline (Day 1) and Week 4 ]
26. Change From Baseline in Free Triiodothyronine (T3)-Part 1 [ Time Frame: Baseline (Day 1) and Week 4 ]
27. Change From Baseline in Free Thyroxine (T4)-Part 1 [ Time Frame: Baseline (Day 1) and Week 4 ]
28. Overall Survival-Part 2 [ Time Frame: Up to 4 years ]</t>
  </si>
  <si>
    <t>CT0577_A2_001</t>
  </si>
  <si>
    <t>Part 1: feladilimab 24 mg + tremelimumab 75 mg</t>
  </si>
  <si>
    <t>In part 1, participants with advanced, selected solid tumors were enrolled. participants were administered 24 mg feladilimab first as a 30-minute iv infusion once q3w in combination with 75 mg tremelimumab as an iv infusion over 60 minutes beginning at least 1 hour and no more than 2 hours once q3w for 6 doses followed by once q12w</t>
  </si>
  <si>
    <t>Feladilimab: 24 mg 30 min iv infusion q3w
tremelimumab: 75 mg iv infusion over 60 minutes beginning at least 1 hour and no more than 2 hours once q3w for 6 doses followed by q12w</t>
  </si>
  <si>
    <t>CT0577_A3_001</t>
  </si>
  <si>
    <t>Part 1: feladilimab 8 mg + tremelimumab 225 mg</t>
  </si>
  <si>
    <t>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t>
  </si>
  <si>
    <t>Feladilimab: 8 mg 30 min iv infusion q3w
tremelimumab: 225 mg iv infusion over 60 minutes beginning at least 1 hour and no more than 2 hours once q3w for 6 doses followed by q12w</t>
  </si>
  <si>
    <t>CT0577_A4_001</t>
  </si>
  <si>
    <t>Part 1: feladilimab 80 mg + tremelimumab 75 mg</t>
  </si>
  <si>
    <t>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t>
  </si>
  <si>
    <t>Feladilimab: 80 mg 30 min iv infusion q3w
tremelimumab: 75 mg iv infusion over 60 minutes beginning at least 1 hour and no more than 2 hours once q3w for 6 doses followed by q12w</t>
  </si>
  <si>
    <t>CT0577_A5_001</t>
  </si>
  <si>
    <t>Part 1: feladilimab 24 mg + tremelimumab 225 mg</t>
  </si>
  <si>
    <t>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t>
  </si>
  <si>
    <t>Feladilimab: 24 mg 30 min iv infusion q3w
tremelimumab: 225 mg iv infusion over 60 minutes beginning at least 1 hour and no more than 2 hours once q3w for 6 doses followed by q12w</t>
  </si>
  <si>
    <t>CT0577_A1_002</t>
  </si>
  <si>
    <t>CT0577_A3_002</t>
  </si>
  <si>
    <t>CT0577_A4_002</t>
  </si>
  <si>
    <t>CT0577_A5_002</t>
  </si>
  <si>
    <t>CT0577_A1_003</t>
  </si>
  <si>
    <t>Treatment period-week 7</t>
  </si>
  <si>
    <t>CT0577_A3_003</t>
  </si>
  <si>
    <t>CT0577_A4_003</t>
  </si>
  <si>
    <t>CT0577_A5_003</t>
  </si>
  <si>
    <t>CT0577_A1_004</t>
  </si>
  <si>
    <t>Treatment period-week 10</t>
  </si>
  <si>
    <t>CT0577_A3_004</t>
  </si>
  <si>
    <t>CT0577_A4_004</t>
  </si>
  <si>
    <t>CT0577_A5_004</t>
  </si>
  <si>
    <t>CT0577_A1_005</t>
  </si>
  <si>
    <t>Treatment period-week 13</t>
  </si>
  <si>
    <t>CT0577_A3_005</t>
  </si>
  <si>
    <t>CT0577_A4_005</t>
  </si>
  <si>
    <t>CT0577_A5_005</t>
  </si>
  <si>
    <t>CT0578</t>
  </si>
  <si>
    <t>NCT03717155</t>
  </si>
  <si>
    <t>CT0578_A1_001</t>
  </si>
  <si>
    <t>Experimental: avelumab and cetuximab</t>
  </si>
  <si>
    <t>Avelumab: participants received avelumab intravenous infusions at a dose of 800 milligram (mg) on day 1 and day 8 of each 3-week cycle for the first 4 cycles. thereafter, administered every 2 weeks in the maintenance phase until disease progression or unacceptable toxicities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
gemcitabine: participants received gemcitabine intravenous infusions at a dose of 1250 mg/m^2 body surface area on day 1 and day 8 in 3-week cycles up to a maximum of 4 cycles, until disease progression or unacceptable toxicities
cisplatin: participants received cisplatin intravenous infusions at a dose of 75 mg/m^2 body surface area on day 1 of 3-week cycles up to a maximum of 4 cycles, until disease progression or unacceptable toxicities
carboplatin: in case of cisplatin toxicities, participants were switched to carboplatin at a dose of target area under the serum concentration-time curve of 5 (auc 5) on day 1 for the remainder of cycles</t>
  </si>
  <si>
    <t>Avelumab: 800 mg d1, d8 each 3-week cycle for the first 4 cycles and every 2 weeks in the maintenance phase
cetuximab: 250 mg d1, d8 each 3-week cycle for the first 4 cycles and every 2 weeks in the maintenance phase
gemcitabine: 1250 mg d1, d8 each 3-week cycle for the first 4 cycles
cisplatin: 75 mg d1 of 3-week cycle for the first 4 cycles
carboplatin: participants were switched to carboplatin at a dose of target area under the serum concentration-time curve of 5 (auc 5) on day 1 for the remainder of cycles</t>
  </si>
  <si>
    <t>Gemcitabine, Cisplatin, Carboplatin</t>
  </si>
  <si>
    <t>Ages Eligible for Study: 18 Years and older)
• Histologically-confirmed Stage IV metastatic or recurrent (Stage IV) NSCLC of squamous histology
• Availability of formalin-fixed paraffin-embedded (FFPE) block containing tumor tissue or a minimum of 15 (preferably 25) unstained tumor slides (cut within 1 week) suitable for Programmed death ligand 1 (PD-L1) expression and epidermal growth factor receptor (EGFR) expression/amplification assessments
• At least 1 measurable lesion per response evaluation criteria in solid tumors (RECIST) v 1.1 criteria
• Eastern Cooperative Oncology Group Performance Status (ECOG PS) of 0 to 1 at study entry
• Adequate hematological, hepatic and renal function
• Estimated life expectancy of at least 3 months
• Can give signed informed consent
• Other protocol defined inclusion criteria could apply</t>
  </si>
  <si>
    <t>Percentage of Participants With Confirmed Best Objective Response (BOR) According to Response Evaluation Criteria In Solid Tumors (RECIST) Version 1.1 Assessed by Investigator [ Time Frame: Time from the first dose of study drug until occurrence of PD, death due to any cause (assessed up to 612 days) ]</t>
  </si>
  <si>
    <t>CT0578_A1_002</t>
  </si>
  <si>
    <t>Avelumab: 800 mg d1, d8 each 3-week cycle for the first 4 cycles
cetuximab: 250 mg d1, d8 each 3-week cycle for the first 4 cycles
gemcitabine: 1250 mg d1, d8 each 3-week cycle for the first 4 cycles
cisplatin: 75 mg d1 each 3-week cycle for the first 4 cycles
carboplatin: participants were switched to carboplatin at a dose of target area under the serum concentration-time curve of 5 (auc 5) on day 1 for the remainder of cycles</t>
  </si>
  <si>
    <t>CT0551_A1_002</t>
  </si>
  <si>
    <t>CT0579_A1_002</t>
  </si>
  <si>
    <t>Treatment period post baseline</t>
  </si>
  <si>
    <t>CT0453_A2_001</t>
  </si>
  <si>
    <t>Participants received erenumab 28 mg by subcutaneous injection on day 1 and at weeks 4, 8, 12, 16, and 20 in the double-blind treatment phase</t>
  </si>
  <si>
    <t>Erenumab 28 mg sc on day 1 and at weeks 4, 8, 12, 16, and 20</t>
  </si>
  <si>
    <t>CT0579_A1_004</t>
  </si>
  <si>
    <t>CT0453_A3_001</t>
  </si>
  <si>
    <t>Participants received erenumab 70 mg by subcutaneous injection on day 1 and at weeks 4, 8, 12, 16, and 20 in the double-blind treatment phase</t>
  </si>
  <si>
    <t>Erenumab 70 mg sc on day 1 and at weeks 4, 8, 12, 16, and 20</t>
  </si>
  <si>
    <t>CT0579_A2_002</t>
  </si>
  <si>
    <t>CT0453_A4_001</t>
  </si>
  <si>
    <t>Participants received erenumab 140 mg by subcutaneous injection on day 1 and at weeks 4, 8, 12, 16, and 20 in the double-blind treatment phase</t>
  </si>
  <si>
    <t>Erenumab 140 mg sc on day 1 and at weeks 4, 8, 12, 16, and 20</t>
  </si>
  <si>
    <t>CT0454_A1_001</t>
  </si>
  <si>
    <t>CT0579_A1_006</t>
  </si>
  <si>
    <t>Treatment period post-baseline</t>
  </si>
  <si>
    <t>CT0579_A2_004</t>
  </si>
  <si>
    <t>CT0580</t>
  </si>
  <si>
    <t>NCT03727750</t>
  </si>
  <si>
    <t>CT0580_A1_001</t>
  </si>
  <si>
    <t>Anti-Gemtuzumab Antibodies</t>
  </si>
  <si>
    <t>Experimental: gemtuzumab ozogamicin</t>
  </si>
  <si>
    <t>Patients will receive three doses of gemtuzumab ozogamicin (go) 3 mg/m2 (up to one vial) as a 2 hour intravenous infusion on cycle 1 days 1, 4, and 7. a second cycle of go 3mg/m2 (up to one vial) on cycle 2 days 1, 4, and 7 will be allowed at the investigator's discretion for patients who meet the criteria</t>
  </si>
  <si>
    <t>Three doses of go 3 mg/m2 (up to one vial) as a 2 hour intravenous infusion on cycle 1 days 1, 4, and 7. a second cycle of go 3mg/m2 (up to one vial) on cycle 2 days 1, 4, and 7 will be allowed at the investigator's discretion for patients who meet the criteria</t>
  </si>
  <si>
    <t>Acute Myeloid Leukemia</t>
  </si>
  <si>
    <t>• Refractory or relapsed (ie, bone marrow blasts &gt;5%) CD33-positive AML.
• Age &gt;=12 years.
• Eastern Cooperative Oncology Group (ECOG) Performance Status 0 to 2.
• Initial peripheral white blood cells (WBC) counts &gt;=30,000/mL; patients with a higher WBC count should undergo cytoreduction.
• Adequate renal/hepatic functions</t>
  </si>
  <si>
    <t>Samples will be analyzed for anti-drug antibodies using an electrochemiluminescent method, with a tiered approach of screening, confirmation, titer determination and additional specificity</t>
  </si>
  <si>
    <t>1. Change From Baseline in Corrected QT Interval for Heart Rate Using Fridericia's Formula (QTcF) at Cycle 1 Day 1: 1 Hour [ Time Frame: Baseline, Cycle 1 Day 1: 1 Hour ]
2. Change From Baseline in Corrected QT Interval for Heart Rate Using Fridericia's Formula (QTcF) at Cycle 1 Day 1: 2 Hours [ Time Frame: Baseline, Cycle 1 Day 1: 2 Hours ]
3. Change From Baseline in Corrected QT Interval for Heart Rate Using Fridericia's Formula (QTcF) at Cycle 1 Day 1: 4 Hours [ Time Frame: Baseline, Cycle 1 Day 1: 4 Hours ]
4. Change From Baseline in Corrected QT Interval for Heart Rate Using Fridericia's Formula (QTcF) at Cycle 1 Day 4: 0 Hour [ Time Frame: Baseline, Cycle 1 Day 4: 0 Hour ]
5. Change From Baseline in Corrected QT Interval for Heart Rate Using Fridericia's Formula (QTcF) at Cycle 1 Day 4: 2 Hours [ Time Frame: Baseline, Cycle 1 Day 4: 2 Hours ]
6. Change From Baseline in Corrected QT Interval for Heart Rate Using Fridericia's Formula (QTcF) at Cycle 1 Day 7: 0 Hour [ Time Frame: Baseline, Cycle 1 Day 7: 0 Hour ]
7. Change From Baseline in Corrected QT Interval for Heart Rate Using Fridericia's Formula (QTcF) at Cycle 1 Day 7: 2 Hours [ Time Frame: Baseline, Cycle 1 Day 7: 2 Hours ]
8. Change From Baseline in Corrected QT Interval for Heart Rate Using Fridericia's Formula (QTcF) at Cycle 1 Day 7: 4 Hours [ Time Frame: Baseline, Cycle 1 Day 7: 4 Hours ]
9. Change From Baseline in Corrected QT Interval for Heart Rate Using Fridericia's Formula (QTcF) at Cycle 1 Day 7: 6 Hours [ Time Frame: Baseline, Cycle 1 Day 7: 6 Hours ]
10. Change From Baseline in Corrected QT Interval for Heart Rate Using Fridericia's Formula (QTcF) at Cycle 2 Day 1: 0 Hour [ Time Frame: Baseline, Cycle 2 Day 1: 0 Hour ]
11. Change From Baseline in Corrected QT Interval for Heart Rate Using Fridericia's Formula (QTcF) at Cycle 2 Day 1: 2 Hours [ Time Frame: Baseline, Cycle 2 Day 1: 2 Hours ]
12. Change From Baseline in Corrected QT Interval for Heart Rate Using Fridericia's Formula (QTcF) at Cycle 2 Day 7: 0 Hour [ Time Frame: Baseline, Cycle 2 Day 7: 0 Hour ]
13. Change From Baseline in Corrected QT Interval for Heart Rate Using Fridericia's Formula (QTcF) at Cycle 2 Day 7: 2 Hours [ Time Frame: Baseline, Cycle 2 Day 7: 2 Hours ]
14. Change From Baseline in Corrected QT Interval for Heart Rate Using Fridericia's Formula (QTcF) at Cycle 2 Day 7: 6 Hours [ Time Frame: Baseline, Cycle 2 Day 7: 6 Hours ]</t>
  </si>
  <si>
    <t>CT0581</t>
  </si>
  <si>
    <t>NCT03736967</t>
  </si>
  <si>
    <t>CT0581_A1_001</t>
  </si>
  <si>
    <t>Anti-Itepekimab Antibodies</t>
  </si>
  <si>
    <t>Experimental: itepekimab 300 mg q2w</t>
  </si>
  <si>
    <t>Participants received 2 sc injections of regn3500 at a dose of 150 mg (300 mg loading dose) and 2 sc injections of placebo matched to dupilumab (loading dose) on day 1 and then 2 sc injections of regn3500 at a dose of 150 mg (300 mg loading dose) and 1 sc injection of placebo matched to dupilumab q2w up to week 14</t>
  </si>
  <si>
    <t>Regn3500 300 mg sc bid on day 1
regn3500 300 mg sc q2w up to week 14</t>
  </si>
  <si>
    <t>1. Chronic AD, according to American Academy of Dermatology Consensus Criteria (Eichenfield, 2014), that has been present for at least 3 years before the screening visit
2. Eczema Area and Severity Index (EASI) score &gt;=16 at the screening and baseline visits
3. &gt;=10% Body surface area (BSA) of AD involvement at the screening and baseline visits
4. Documented recent history (within 6 months before the screening visit) of inadequate response to topical AD medication(s) or for whom topical treatments are medically inadvisable
5. Ages Eligible for Study, 18 Years to 75 Years (Adult, Older Adult)</t>
  </si>
  <si>
    <t>Treatment-Emergent (TE) ADA: any positive post baseline assay response when baseline results were negative/missing</t>
  </si>
  <si>
    <t>1. Percent Change From Baseline in Eczema Area and Severity Index (EASI) Score Based on Observed Values Set to Missing After Rescue Treatment at Week 16 [ Time Frame: Week 16 ]</t>
  </si>
  <si>
    <t>CT0581_A2_001</t>
  </si>
  <si>
    <t>Participants received 2 sc injections of dupilumab at a dose of 300 mg (600 mg loading dose) and 2 sc injections of placebo matched to regn3500 on day 1 and then 1 sc injection of dupilumab at a dose 300 mg and 2 sc injections of placebo matched to regn3500 q2w up to week 14</t>
  </si>
  <si>
    <t>Dupilumab 600 mg sc bid on day 1
dupilumab 300 mg q2w up to week 14</t>
  </si>
  <si>
    <t>CT0581_A3_001</t>
  </si>
  <si>
    <t>Experimental: placebo q2w</t>
  </si>
  <si>
    <t>Participants received 2 subcutaneous (sc) injections of placebo matched to regn3500 and 2 sc injections of placebo matched to dupilumab (loading dose) on day 1 and then 2 sc injections of placebo matched to regn3500 and 1 sc injection of placebo matched to dupilumab q2w up to week 14</t>
  </si>
  <si>
    <t>Placebo bid sc on day 1
placebo q2w up to week 14</t>
  </si>
  <si>
    <t>Hypersensitivity: 2</t>
  </si>
  <si>
    <t>CT0582</t>
  </si>
  <si>
    <t>NCT03761537</t>
  </si>
  <si>
    <t>CT0582_A1_001</t>
  </si>
  <si>
    <t>Experimental: tralokinumab + tcs</t>
  </si>
  <si>
    <t>Participants in the treatment period (week 0 to week 26) treated with tralokinumab every second week (q2w) and topical corticosteroid (tcs) as needed
participants received a loading dose of 600 mg tralokinumab at baseline followed by a dose of 300 mg tralokinumab q2w from week 2. the last dose of imp was administered at week 24</t>
  </si>
  <si>
    <t>Tralokinumab 600 mg sc loading dose
tralokinumab 300 mg q2w from week 2 till week 24</t>
  </si>
  <si>
    <t>Topical Corticosteroid</t>
  </si>
  <si>
    <t>Age 18 and above
Diagnosis of AD as defined by the Hanifin and Rajka (1980) criteria for AD
History of AD for 1 year or more
Subjects with a history within 1 year prior to screening of inadequate response to treatment with topical medications or subjects for whom topical treatments are otherwise medically inadvisable
AD involvement of 10% (or more) body surface area at screening and baseline (visit 3) according to component A of SCORAD
Documented history of either no previous CSA exposure and not currently a candidate for CSA treatment OR previous exposure to CSA in which case CSA treatment should not be continued or restarted
Subjects must have applied a stable dose of emollient twice daily (or more, as needed) for at least 14 days before randomisation</t>
  </si>
  <si>
    <t>Injection site pain: 2.90 (Frequency Threshold 0%)</t>
  </si>
  <si>
    <t>At Least 75% Reduction in Eczema Area and Severity Index (EASI75) From Week 0 to Week 16 [ Time Frame: Week 0 to Week 16 ]</t>
  </si>
  <si>
    <t>CT0582_A2_001</t>
  </si>
  <si>
    <t>Placebo comparator: placebo + tcs</t>
  </si>
  <si>
    <t>Participants in the treatment period (week 0 to week 26) treated with placebo every second week (q2w) and topical corticosteroid (tcs) as needed. participants were administered placebo at baseline followed by administration of placebo every second week from week 2. the last dose of imp was administered at week 24</t>
  </si>
  <si>
    <t>Placebo q2w till week 24</t>
  </si>
  <si>
    <t>Injection site pain: 0.73 (Frequency Threshold 0%)</t>
  </si>
  <si>
    <t>CT0583</t>
  </si>
  <si>
    <t>NCT03775486</t>
  </si>
  <si>
    <t>CT0583_A1_001</t>
  </si>
  <si>
    <t>Experimental: durvalumab/olaparib combination therapy</t>
  </si>
  <si>
    <t>Initial therapy phase and maintenance phase</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</si>
  <si>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weeks/olaparib 2 × 150-mg tablets for 300-mg dose twice daily</t>
  </si>
  <si>
    <t>Durvalumab: 50 mg/ml iv 1500 mg q3wstandard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olaparib: 2 × 150-mg tablets for 300-mg dose bid</t>
  </si>
  <si>
    <t>Non-Small Cell Lung Cancer Nsclc</t>
  </si>
  <si>
    <t>Olaparib</t>
  </si>
  <si>
    <t>Ages Eligible for Study: 18 Years to 130 Years (Adult, Older Adult)
Histologically or cytologically documented Stage IV NSCLC not amenable to curative surgery or radiation
Patients must have tumors that lack activating EGFR mutations and ALK fusions
(WHO)/(ECOG) performance status of 0 or 1
No prior chemotherapy or any other systemic therapy for Stage IV NSCLC
Adequate organ and marrow function without blood transfusions in the past 28 days
At least 1 tumor lesion, not previously irradiated, that can be accurately measured as per RECIST 1.1
Key Inclusion criteria for randomization to maintenance treatment:
Documented radiographic evidence of CR, PR, or Stable Disease (SD) as per Investigator-assessed RECIST 1.1 following 4 cycles of platinum-based chemotherapy
Creatinine Clearance (CrCl) &gt;=51 mL/min calculated by the investigator or designee using the Cockcroft-Gault equation or measured by 24-hour urine collection
Ability to swallow whole oral medications
All patients must provide a formalin-fixed, paraffin embedded tumor sample for tissue-based immunohistochemistry staining and DNA sequencing to determine PD-L1 expression, HRRm status, and other correlatives: either newly acquired or archival tumor samples (&lt;3 years old) are acceptable. If available, a newly acquired tumor biopsy, collected as part of routine clinical practice, is preferred. If not available, an archival sample taken &lt;3 years prior to screening is acceptable. If both an archival sample and a fresh tumor biopsy sample are available, both samples should be submitted for analysis and must be submitted as different samples using different accession numbers. Slides from different blocks cannot be mixed and submitted with the same kit</t>
  </si>
  <si>
    <t>ADA incidence: (treatment-induced or treatment-boosted)</t>
  </si>
  <si>
    <t>1. Progression-free Survival [ Time Frame: From randomization until date of objective radiological disease progression or death, or last evaluable assessment in the absence of progression, up to 18 months ]</t>
  </si>
  <si>
    <t>CT0583_A2_001</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</si>
  <si>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weeks/matching placebo for oral tablet twice daily</t>
  </si>
  <si>
    <t>Durvalumab: 50 mg/ml iv 1500 mg q3w
standard of care chemotherapy as follows
nab-paclitaxel: 100 mg/m2 iv on d1, d8, d15 of each 3 week cycle
carboplatin: 5 or 6 auc on d1 of each 3 week cycle
cisplatin: 75 mg/m2 iv on d1 of each 3 week cycle
gemcitabine: 1000 or 1250 mg/m2 iv on d1, d8 of each 3 week cycle
pemetrexed: 500 mg/m2 iv on d1 of each 3 week cycle
followed by maintenance phase
durvalumab: 50 mg/ml iv at a dose of 1500 mg every 4 weeks or matching placebo for oral tablet bid</t>
  </si>
  <si>
    <t>CT0454_A2_001</t>
  </si>
  <si>
    <t>CT0584_A1_002</t>
  </si>
  <si>
    <t>CT0585</t>
  </si>
  <si>
    <t>NCT03801928</t>
  </si>
  <si>
    <t>CT0585_A1_001</t>
  </si>
  <si>
    <t>Uc: new inflectra</t>
  </si>
  <si>
    <t>Participants included in this arm had a confirmed diagnosis of uc, with no previous biologics use and who in a real world setting received intravenous infusions of inflectra as their first biologic</t>
  </si>
  <si>
    <t>Inflectra iv</t>
  </si>
  <si>
    <t>Inflammatory Bowel Disease (Ibd)
Crohn'S Disease (Cd)
Ulcerative Colitis (Uc)</t>
  </si>
  <si>
    <t>Ages Eligible for Study: 18 Years and older (Adult, Older Adult)
Patients must meet all of the following criteria to be eligible for inclusion in the study:
Patients with confirmed diagnosis of Ulcerative Colitis or Crohn's Disease.
Evidence of a personally signed and dated informed consent document indicating that the patient has been informed of all pertinent aspects of the study.
Patient eligible to receive INFLECTRA for the treatment of their disease per approved drug label (patients with fistula, or stoma are eligible)</t>
  </si>
  <si>
    <t>1. Average Dose of Inflectra at Visit 1 [ Time Frame: Visit 1= Day 1 ]
2. Average Dose of Inflectra at Visit 2 [ Time Frame: Visit 2= Day 90 ]
3. Average Dose of Inflectra at Visit 3 [ Time Frame: Visit 3= Day 180 ]
4. Average Dose of Inflectra at Visit 4 [ Time Frame: Visit 4= Day 365 ]
5. Mean Number of Inflectra Infusions at Visit 1 [ Time Frame: Visit 1= Day 1 ]
6. Mean Number of Inflectra Infusions at Visit 2 [ Time Frame: Visit 2= Day 90 ]
7. Mean Number of Inflectra Infusions at Visit 3 [ Time Frame: Visit 3= Day 180 ]
8. Mean Number of Inflectra Infusions at Visit 4 [ Time Frame: Visit 4= Day 365 ]</t>
  </si>
  <si>
    <t>CT0585_A2_001</t>
  </si>
  <si>
    <t>Uc: inflectra after remicade</t>
  </si>
  <si>
    <t>Participants included in this arm had a confirmed diagnosis of uc, who had previous treatment with stable dose of remicade and who in a real world setting received intravenous infusions of inflectra after transition from remicade</t>
  </si>
  <si>
    <t>Remicade followed by inflectra iv</t>
  </si>
  <si>
    <t>Hypersensitivity: 4.76</t>
  </si>
  <si>
    <t>CT0585_A3_001</t>
  </si>
  <si>
    <t>Uc: inflectra after other biologics</t>
  </si>
  <si>
    <t>Participants included in this arm had a confirmed diagnosis of uc, who had previous treatment with stable dose of other biologics and who in a real world setting received intravenous infusions of inflectra after switching from other biologics</t>
  </si>
  <si>
    <t>Other biologics followed by inflectra iv</t>
  </si>
  <si>
    <t>CT0585_A4_001</t>
  </si>
  <si>
    <t>Cd: new inflectra</t>
  </si>
  <si>
    <t>Participants included in this arm had a confirmed diagnosis of cd, with no previous biologics use and who in a real world setting received intravenous infusions of inflectra as their first biologic</t>
  </si>
  <si>
    <t>CT0585_A5_001</t>
  </si>
  <si>
    <t>Cd: inflectra after remicade</t>
  </si>
  <si>
    <t>Participants included in this arm had a confirmed diagnosis of cd, who had previous treatment with stable dose of remicade and who in a real world setting received intravenous infusions of inflectra after transition from remicade</t>
  </si>
  <si>
    <t>CT0585_A6_001</t>
  </si>
  <si>
    <t>Cd: inflectra after other biologics</t>
  </si>
  <si>
    <t>Participants included in this arm had a confirmed diagnosis of cd, who had previous treatment with stable dose of other biologics and who in a real world setting received intravenous infusions of inflectra after switching from other biologics</t>
  </si>
  <si>
    <t>Hypersensitivity: 10.0</t>
  </si>
  <si>
    <t>CT0586</t>
  </si>
  <si>
    <t>NCT03818607</t>
  </si>
  <si>
    <t>CT0586_A1_001</t>
  </si>
  <si>
    <t>Anti-Eculizumab Antibodies</t>
  </si>
  <si>
    <t>Eculizumab (soliris) iv 900 mg for 52 weeks</t>
  </si>
  <si>
    <t>Treatment period 1 (week 1 to week 52)</t>
  </si>
  <si>
    <t>Participants received eculizumab (soliris) 900 mg administered iv every 14 +/- 2 days for 52 weeks in period 1</t>
  </si>
  <si>
    <t>Eculizumab (soliris): 900 mg iv every 14 +/- 2 days for 52 weeks</t>
  </si>
  <si>
    <t>Paroxysmal Nocturnal Hemoglobinuria</t>
  </si>
  <si>
    <t>Eculizumab (Soliris)</t>
  </si>
  <si>
    <t>• Men and women &gt;= 18 years of age.
• Historical diagnosis of PNH.
• Administration of eculizumab for &gt;= 6 months and currently receiving 900 mg of eculizumab.
• Hemoglobin &gt;= 9.0 g/dL for at least 6 weeks before randomization.
• Lactate dehydrogenase &lt; 1.5 * the upper limit of normal at screening.
• Platelet count &gt;= 50 * 10^9/L.
• Absolute neutrophil count (ANC) &gt;= 0.5 * 10^9/L (500/uL).
• Participants must be vaccinated against Neisseria meningitidis.
• Participants must sign an IRB/IEC-approved ICF before participation in any procedures</t>
  </si>
  <si>
    <t>Binding antibody positive at/before baseline</t>
  </si>
  <si>
    <t>Hypersensitivity: 0
Catheter Site Pruritus: 5</t>
  </si>
  <si>
    <t>1. LDH Level at Week 27 (Parallel Comparison) [ Time Frame: Week 27 ]
2. Time-adjusted Area Under the Effect Curve (AUEC) of LDH (Crossover Comparison Per Assigned Treatment) [ Time Frame: From Week 13 to Week 27, from Week 39 to Week 53, and from Week 65 to Week 79 ]</t>
  </si>
  <si>
    <t>CT0586_A2_001</t>
  </si>
  <si>
    <t>Eculizumab iv 900 mg for 52 weeks</t>
  </si>
  <si>
    <t>Participants received eculizumab 900 mg administered iv every 14 +/- 2 days for 52 weeks in period 1</t>
  </si>
  <si>
    <t>Eculizumab: 900 mg iv every 14 +/- 2 days for 52 wk</t>
  </si>
  <si>
    <t>Hypersensitivity: 0
Catheter Site Pruritus: 4.55</t>
  </si>
  <si>
    <t>CT0586_A3_002</t>
  </si>
  <si>
    <t>Eculizumab (soliris) iv 900 mg for 52 weeks/eculizumab iv 900 mg for 26 weeks</t>
  </si>
  <si>
    <t>Treatment period (period 1 and period 2)</t>
  </si>
  <si>
    <t>Participants received eculizumab (soliris) 900 mg administered iv every 14 ± 2 days for 52 weeks in period 1 followed by eculizumab 900 mg administered iv every 14 ± 2 days for 26 weeks in period 2</t>
  </si>
  <si>
    <t>Eculizumab (soliris): 900 mg iv every 14 +/- 2 days for 52 weeks
eculizumab: 900 mg iv every 14 +/- 2 days for 26 weeks</t>
  </si>
  <si>
    <t>Binding antibody positive postbaseline with negative/no result at baseline</t>
  </si>
  <si>
    <t>CT0586_A4_002</t>
  </si>
  <si>
    <t>Eculizumab iv 900 mg for 52 weeks/eculizumab (soliris) iv 900 mg for 26 weeks</t>
  </si>
  <si>
    <t>Participants received eculizumab 900 mg administered iv every 14 ± 2 days for 52 weeks in period 1 followed by eculizumab (soliris) 900 mg administered iv every 14 ± 2 days for 26 weeks in period 2</t>
  </si>
  <si>
    <t>Eculizumab: 900 mg iv every 14 +/- 2 days for 52 wk
eculizumab (soliris): 900 mg iv every 14 +/- 2 days for 26 weeks</t>
  </si>
  <si>
    <t>CT0482_A2_001</t>
  </si>
  <si>
    <t>CT0587_A1_002</t>
  </si>
  <si>
    <t>Treatment period-336 hour</t>
  </si>
  <si>
    <t>CT0587_A1_003</t>
  </si>
  <si>
    <t>Treatment period-672 hour</t>
  </si>
  <si>
    <t>CT0587_A1_004</t>
  </si>
  <si>
    <t>Treatment period-1344 hour</t>
  </si>
  <si>
    <t>CT0587_A1_005</t>
  </si>
  <si>
    <t>Treatment period-2016 hour</t>
  </si>
  <si>
    <t>Infusion site pain (Frequency Threshold 0%): 0</t>
  </si>
  <si>
    <t>CT0495_A1_001</t>
  </si>
  <si>
    <t>CT0587_A2_002</t>
  </si>
  <si>
    <t>CT0587_A2_003</t>
  </si>
  <si>
    <t>CT0587_A2_004</t>
  </si>
  <si>
    <t>CT0587_A2_005</t>
  </si>
  <si>
    <t>Infusion site pain (Frequency Threshold 0%): 2.63</t>
  </si>
  <si>
    <t>CT0499_A1_001</t>
  </si>
  <si>
    <t>Any of the following as defined by the WHO, 2016 lymphoid neoplasm classifications and histologically confirmed:
1. Diffuse large B-cell lymphoma (DLBCL), Not Otherwise Specified (NOS): Germinal center B-cell type (GCB), Activated B-cell type (ABC)
2. High-grade B-cell lymphoma (HGBCL) NOS
3. HGBCL with MYC and BCL2 and/or BCL6 rearrangements
4. T-cell histocyte-rich large B-cell lymphoma
5. EBV+ DLBCL, NOS
6. HHV8+ DLBCL, NOS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
7. Baseline measurable disease with at least 1 bi dimensional lesion with longest diameter (LDi) &gt;1.5cm on CT scan which is FDG avid on PET scan
8. A biopsy (archived or Screening/recent) will be collected at Screening
9. At least 18years of age (or &gt;=20 years in Japan)
10. Eastern Cooperative Oncology Group (ECOG) Performance Status (PS) 0 or 1</t>
  </si>
  <si>
    <t>CT0587_A3_002</t>
  </si>
  <si>
    <t>Active comparator: us-licensed bevacizumab avastin 3mg/kg</t>
  </si>
  <si>
    <t>Us-licensed avastin: 25mg/ml (4 ml/vial) injection, single dose of 3mg/kg intravenous infusion for 90 minutes</t>
  </si>
  <si>
    <t>Bevacizumab: 3mg/kg iv infusion for 90 minutes</t>
  </si>
  <si>
    <t>CT0587_A3_003</t>
  </si>
  <si>
    <t>CT0587_A3_004</t>
  </si>
  <si>
    <t>CT0587_A3_005</t>
  </si>
  <si>
    <t>CT0499_A2_001</t>
  </si>
  <si>
    <t>CT0502_A1_001</t>
  </si>
  <si>
    <t>CT0588_A1_002</t>
  </si>
  <si>
    <t>Treatment period-day 14</t>
  </si>
  <si>
    <t>CT0588_A2_002</t>
  </si>
  <si>
    <t>Experimental: lanadelumab (takhzyro) 300 mg autoinjector (ai)</t>
  </si>
  <si>
    <t>Participants will receive 300 mg of lanadelumab (takhzyro) ai sc injection into the abdomen on day 1 during the in-house period (day 1 to day 5)</t>
  </si>
  <si>
    <t>Lanadelumab (takhzyro) 300mg ai sc (day 1 to day 5)</t>
  </si>
  <si>
    <t>CT0588_A1_003</t>
  </si>
  <si>
    <t>Treatment period-day 28</t>
  </si>
  <si>
    <t>CT0588_A2_003</t>
  </si>
  <si>
    <t>CT0588_A1_004</t>
  </si>
  <si>
    <t>Treatment period-day 56</t>
  </si>
  <si>
    <t>CT0588_A2_004</t>
  </si>
  <si>
    <t>CT0588_A1_005</t>
  </si>
  <si>
    <t>Treatment period-day 112</t>
  </si>
  <si>
    <t>CT0588_A2_005</t>
  </si>
  <si>
    <t>CT0589</t>
  </si>
  <si>
    <t>NCT03919448</t>
  </si>
  <si>
    <t>CT0589_A1_001</t>
  </si>
  <si>
    <t>Active comparator: zutrab 1 mg/kg iv (bevacizumab richmond)</t>
  </si>
  <si>
    <t>Treatment period: screening</t>
  </si>
  <si>
    <t>Patients received a single 1 mg/kg iv dose of bevacizumab (zutrab (bevacizumab richmond))</t>
  </si>
  <si>
    <t>Bevacizumab 1 mg/kg iv infusion (single dose)</t>
  </si>
  <si>
    <t>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t>
  </si>
  <si>
    <t>1. Peak Serum Concentration of Bevacizumab (Cmax) [ Time Frame: 0, 0.33, 0.5, 1, 1.5 hours during infusion, 0.33, 0.66, 1, 2, 4, 8, 12, 24, 48, 72, 96, 120, 168, 336, 504, 672, 840, 1008, 1176, 1344, 1512 hours post-infusion ]
2. Area Under the Serum Concentration-time Curve of Bevacizumab (ABC0-t) [ Time Frame: Day 1 to Day 63 ]
3. Area Under the Serum Concentration- Time Curve ob Bevacizumab (ABC0-infinity) [ Time Frame: Day 1 to Day 63 ]</t>
  </si>
  <si>
    <t>CT0589_A2_001</t>
  </si>
  <si>
    <t>Active comparator: avastin 1 mg/kg iv</t>
  </si>
  <si>
    <t>Patients received a single 1 mg/kg iv dose of bevacizumab (avastin)</t>
  </si>
  <si>
    <t>Ages Eligible for Study: 21 Years to 55 Years (Adult)
Study subjects must be willing and able to provide written informed consent
Subjects of study, volunteers, adults, healthy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
Sample taken for immunogenicity
Body mass index between 19 and 27 kg / m2 at the screening visit
Subjects of study preferably non-smokers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
Subjects must agree not to donate sperm during the study and for 4 months after treatment</t>
  </si>
  <si>
    <t>CT0589_A3_001</t>
  </si>
  <si>
    <t>Active comparator: cizumab 1 mg/kg iv</t>
  </si>
  <si>
    <t>Patients received a single 1 mg/kg iv dose of bevacizumab (cizumab)</t>
  </si>
  <si>
    <t>CT0589_A1_002</t>
  </si>
  <si>
    <t>Treatment period: end of the study</t>
  </si>
  <si>
    <t>CT0589_A2_002</t>
  </si>
  <si>
    <t>CT0589_A3_002</t>
  </si>
  <si>
    <t>CT0590</t>
  </si>
  <si>
    <t>NCT03942042</t>
  </si>
  <si>
    <t>CT0590_A1_001</t>
  </si>
  <si>
    <t>Experimental: ixekizumab</t>
  </si>
  <si>
    <t>Maintenance dosing period (8 weeks)</t>
  </si>
  <si>
    <t>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t>
  </si>
  <si>
    <t>80mg once every 2 weeks</t>
  </si>
  <si>
    <t>Generalized Pustular Psoriasis</t>
  </si>
  <si>
    <t>•Adults with age 20 Years and older
•Present with GPP based on an investigator-confirmed diagnosis and meet the associated criteria
•GPP: Meet the criteria for GPP set by Ministry of Health, Labour and Welfare (MHLW) at screening and baseline regardless of IL-36 mutation status
•Candidates for phototherapy and/or systemic therapy
•Men must agree to use a reliable method of birth control during the study
•Women must agree to use birth control or remain abstinent during the study and for at least 12 weeks after stopping treatment</t>
  </si>
  <si>
    <t>Maintenance Dosing Period: Number of Participants Who Improved Global Improvement Score (GIS) at Least 1 Point From Week 12 Through Week 20 and With &lt;=2 of GIS [ Time Frame: Week 12 through Week 20 ]</t>
  </si>
  <si>
    <t>CT0590_A2_001</t>
  </si>
  <si>
    <t>Erythrodermic Psoriasis</t>
  </si>
  <si>
    <t>•Adults with age 20 Years and older
•Present with EP based on an investigator-confirmed diagnosis and meet the associated criteria
•EP: Diagnosed to have BSA &gt;=80% involvement (with inflammatory erythema) at screening and baseline
•Candidates for phototherapy and/or systemic therapy
•Men must agree to use a reliable method of birth control during the study
•Women must agree to use birth control or remain abstinent during the study and for at least 12 weeks after stopping treatment</t>
  </si>
  <si>
    <t>CT0591</t>
  </si>
  <si>
    <t>NCT03963232</t>
  </si>
  <si>
    <t>CT0591_A1_001</t>
  </si>
  <si>
    <t>Participants received placebo once per month subcutaneously (sc) for 3 months</t>
  </si>
  <si>
    <t>Placebo sc for 3 months</t>
  </si>
  <si>
    <t>• Ages Eligible for Study: 18 Years to 65 Years
• Participants must have a diagnosis of migraine as defined by International Headache Society (IHS) International Classification of Headache Disorders (ICHD)-3 (1.1 or 1.2) (ICHD-3 2018) with a history of migraine of at least 1 year prior to screening and migraine onset prior to age 50
• Prior to screening, participants must have a history of 4-14 migraine headache days and at least 2 migraine attacks per month on average within the past 3 months</t>
  </si>
  <si>
    <t>A TE-ADA evaluable participant is considered to be TE-ADA positive if the participant has at least one post baseline titer that is a 4-fold or greater increase in titer from baseline measurement. If baseline result is ADA Not Present, then the participant is TE ADA positive if there is at least one post baseline result of ADA Present with titer &gt;= 20</t>
  </si>
  <si>
    <t>Injection site pain: 6.18</t>
  </si>
  <si>
    <t>1. Overall Mean Change From Baseline in the Number of Monthly Migraine Headache Days (MHDs) During the Double-blind Treatment Phase. [ Time Frame: Baseline, 3 Months ]</t>
  </si>
  <si>
    <t>CT0591_A2_001</t>
  </si>
  <si>
    <t>Participants received 240 mg loading dose of galcanezumab sc (2 injections of 120 mg) in the first month followed by 120 mg per month for 2 months</t>
  </si>
  <si>
    <t>Galcanezumab 240 mg loading dose sc (2 injections of 120 mg) in the first month followed by galcanezumab 120 mg per month for 2 months</t>
  </si>
  <si>
    <t>Injection site pain: 7.28</t>
  </si>
  <si>
    <t>CT0592</t>
  </si>
  <si>
    <t>NCT03974100</t>
  </si>
  <si>
    <t>CT0592_A1_001</t>
  </si>
  <si>
    <t>Experimental: gp2411 60mg sc</t>
  </si>
  <si>
    <t>Tp1 - day 1 to week 52</t>
  </si>
  <si>
    <t>Subjects receive two 60 mg sc doses at 26-week intervals of gp2411 (proposed biosimilar denosumab) in tp1</t>
  </si>
  <si>
    <t>60 mg gp2411 sc</t>
  </si>
  <si>
    <t>Postmenopausal Women With Osteoporosis</t>
  </si>
  <si>
    <t>• Postmenopausal women, diagnosed with osteoporosis
• Aged &gt;= 55 and &lt;= 80 years at screening
• Body weight &gt;= 50 kg and &lt;= 90 kg at screening
• Absolute bone mineral density consistent with T-score &lt;= -2.5 and &gt;= -4.0 at the lumbar spine as measured by DXA
• At least two vertebrae in the L1-L4 region and at least one hip joint are evaluable by DXA</t>
  </si>
  <si>
    <t>Injection Site Reaction: 2.66
Injection Site Reaction (Grade 1): 2.3
Injection Site Reaction (Grade 2): 0.4
Injection Site Reaction (Grade 3): 0
Injection Site Reaction (Grade 4): 0</t>
  </si>
  <si>
    <t>1. Percent Change From Baseline in Lumbar Spine Bone Mineral Density (LS-BMD) at Week 52 - Per-Protocol Set [ Time Frame: Baseline (screening), up to Week 52 ]
2. Percent Change From Baseline in Lumbar Spine Bone Mineral Density (LS-BMD) at Week 52 - TP1 Full Analysis Set [ Time Frame: Baseline (screening), up to Week 52 ]
3. Area Under the Effect-time Curve (AUEC) of Percentage Change From Baseline in Serum CTX Concentrations After First Dose - Pharmacodynamic Analysis Set [ Time Frame: Baseline (pre-dose Day 1), up to Week 26 ]
4. Maximum Observed Serum Concentration (Cmax) of Denosumab After First Dose [ Time Frame: Baseline (pre-dose Day 1), up to Week 26 ]
5. Area Under the Serum Concentration-time Curve From Time Zero to Infinity (AUCinf) of Denosumab After First Dose [ Time Frame: Baseline (pre-dose Day 1), up to Week 26 ]</t>
  </si>
  <si>
    <t>CT0592_A2_001</t>
  </si>
  <si>
    <t>Active comparator: eu authorized prolia 60 mg sc</t>
  </si>
  <si>
    <t>Subjects receive two 60 mg sc doses at 26-week intervals of eu-prolia (denosumab) in tp1</t>
  </si>
  <si>
    <t>60 mg eu-prolia sc</t>
  </si>
  <si>
    <t>Injection Site Reaction: 3.79
Injection Site Reaction (Grade 1): 3.4
Injection Site Reaction (Grade 2): 0.4
Injection Site Reaction (Grade 3): 0
Injection Site Reaction (Grade 4): 0</t>
  </si>
  <si>
    <t>CT0592_A3_001</t>
  </si>
  <si>
    <t>Gp2411 60 mg sc/gp2411 60 mg sc</t>
  </si>
  <si>
    <t>Tp2- week 52 to week 78</t>
  </si>
  <si>
    <t>Participants treated with gp2411 in tp1 continued with a third dose of gp2411 in tp2</t>
  </si>
  <si>
    <t>Injection Site Reaction: 0.40
Injection Site Reaction (Grade 1): 0.4
Injection Site Reaction (Grade 2): 0
Injection Site Reaction (Grade 3): 0
Injection Site Reaction (Grade 4): 0</t>
  </si>
  <si>
    <t>CT0592_A4_001</t>
  </si>
  <si>
    <t>Eu-prolia 60 mg sc/eu-prolia 60 mg sc</t>
  </si>
  <si>
    <t>Participants treated with eu-prolia in tp1 were re-randomized to continue with a third dose of eu-prolia in tp2</t>
  </si>
  <si>
    <t>Injection Site Reaction: 0.00
Injection Site Reaction (Grade 1): 0
Injection Site Reaction (Grade 2): 0
Injection Site Reaction (Grade 3): 0
Injection Site Reaction (Grade 4): 0</t>
  </si>
  <si>
    <t>CT0592_A5_001</t>
  </si>
  <si>
    <t>Eu-prolia 60 mg sc/gp2411 60 mg sc</t>
  </si>
  <si>
    <t>Participants treated with eu-prolia in tp1 were re-randomized to switch to gp2411 in tp2</t>
  </si>
  <si>
    <t>CT0593</t>
  </si>
  <si>
    <t>NCT03995784</t>
  </si>
  <si>
    <t>CT0593_A1_001</t>
  </si>
  <si>
    <t>Experimental: coagulation factor ix variant</t>
  </si>
  <si>
    <t>Subjects were dosed with a single intravenous injection dose of 50 iu/kg coagulation factor ix variant (cb2679d/dalcinonacog alfa) and then daily subcutaneous doses of 100 iu/kg coagulation factor ix variant (cb2679d/dalcinonacog alfa) for 28 days</t>
  </si>
  <si>
    <t>50 iu/kg iv coagulation factor ix variant
100 iu/kg sc daily coagulation factor ix variant for 28 days</t>
  </si>
  <si>
    <t>• Ages Eligible for Study: 18 Years and older
• Confirmed diagnosis of severe (&lt;2%) congenital hemophilia B.
• Male, age 18 or older.
• Agreement to use highly effective birth control throughout the study.
• Affirmation of informed consent with signature confirmation before any trial-related activities.
• Stated willingness to comply with all study procedures and availability for the duration of the study</t>
  </si>
  <si>
    <t>Specimens for immunogenicity testing (antibody to CB 2679d, wild-type FIX cross reactivity, and neutralizing activity) will be drawn at screening, pre-dose on days 1, 8, 15, 23, 32 and end of study
Source: https://clinicaltrials.gov/ProvidedDocs/84/NCT03995784/Prot_000.pdf</t>
  </si>
  <si>
    <t>Injection site reaction: 33.33</t>
  </si>
  <si>
    <t>Number of Subjects Who Achieved FIX Level &gt;=12% [ Time Frame: Days 7, 14, 21, 28, 29 ]</t>
  </si>
  <si>
    <t>CT0502_A2_001</t>
  </si>
  <si>
    <t>CT0502_A3_001</t>
  </si>
  <si>
    <t>CT0594_A1_002</t>
  </si>
  <si>
    <t>Experimental: pegaspargase- Single Dose</t>
  </si>
  <si>
    <t>Treatment period (25 days post dose)</t>
  </si>
  <si>
    <t>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t>
  </si>
  <si>
    <t>Shp674, 2500 iu/m^2 (if bsa &gt;=0.6 m^2) or 82.5 iu/kg (if bsa &lt;0.6 m^2) iv on day 12</t>
  </si>
  <si>
    <t>CT0594_A2_002</t>
  </si>
  <si>
    <t>Experimental: pegaspargase- Multi Dose</t>
  </si>
  <si>
    <t>CT0502_A5_001</t>
  </si>
  <si>
    <t>CT0502_A7_001</t>
  </si>
  <si>
    <t>CT0594_A1_004</t>
  </si>
  <si>
    <t>CT0594_A2_004</t>
  </si>
  <si>
    <t>CT0595</t>
  </si>
  <si>
    <t>NCT04089553</t>
  </si>
  <si>
    <t>CT0595_A1_001</t>
  </si>
  <si>
    <t>Experimental: module 1 (azd4635 75 mg + durvalumab 1500 mg)</t>
  </si>
  <si>
    <t>Participants received monotherapy of azd4635 75 mg orally once daily (qd) for first 14 days and thereafter continued to receive 75 mg orally qd in combination with durvalumab 1500 mg intravenously (iv) every 4 weeks (q4w) until derived clinical benefit as judged by the investigator, confirmed disease progression, unacceptable toxicity, started alternative anticancer therapy, withdrawal of consent, or lost to-follow-up, whichever occurred first</t>
  </si>
  <si>
    <t>Azd4635 module-1: 75 mg po qd for 14 days, then q4w until clinical benefit
azd4635 module-2: 50mg/75 mg po qd q2w of 28-day cycle for the first 4 doses and q4w thereafter
durvalumab: 1500 mg iv q4w from day 15 until clinical benefit</t>
  </si>
  <si>
    <t>Prostate Cancer
Metastatic Castration-Resistant Prostate Cancer (Mcrpc)</t>
  </si>
  <si>
    <t>Azd4635</t>
  </si>
  <si>
    <t>1. Provision of signed and dated, written informed consent form prior to any mandatory study specific procedures, sampling, and analyses
2. Participant must be &gt;=18 years of age at the time of signing the inform consent form (ICF)
3. Participants must have prostate cancer with histological or cytological confirmation
4. Participants must have previously received and progressed on standard-of-care therapy(ies)
5. Participants must be able to provide an archival tumor tissue sample. If archival tumor tissue is not available, then tissue from a fresh tumor biopsy is required.
6. All participants will be required to have a site of disease that is safely accessible for biopsy (paired) upon enrollment unless there are sufficient paired samples for the analysis. Accessible lesions are defined as those which are biopsiable (at screening) and amenable to repeat biopsy (after 2 weeks of AZD4635 therapy), unless clinically contraindicated. The provision of paired biopsies will be closely monitored to ensure the desired number of biopsiable participants are enrolled and investigators are aware of this requirement at all times.
7. Participants with measurable disease must have at least 1 documented lesion on either a bone scan or a computed tomography (CT)/ magnetic resonance imaging (MRI) scan that can be followed for response and is suitable for repeated measurement, or participants with non-measurable disease must have measurable PSA &gt;=1.0 ng/mL if the confirmed rise is the only indication of progression (excluding small cell carcinoma)
8. Eastern Cooperative Oncology Group (ECOG) performance status of 0 or 1 with no clinical deterioration over the previous 2 weeks prior to the 28-day screening period and likely able to complete at least 12 weeks of treatment.
9. Ability to swallow and retain oral medication
10. Must have life expectancy of at least 12 weeks
11. Body weight &gt;= 35 kg at screening
12. Willingness to adhere to the study treatment-specific contraception requirements: Participants must be surgically sterile or using an acceptable method of contraception (defined as barrier methods in conjunction with spermicides) for the duration of the study (from the time they sign ICF) and for 3 months after the last dose of AZD4635 to prevent pregnancy in a female partner. Male participants must not donate or bank sperm for 24 weeks after treatment.
Inclusion Criteria for Modules 1 and 2:
1. Participants must have metastatic castrate resistant prostate cancer with histological or cytological confirmation. Participant may have bone-only metastatic disease.
2. Participants must have had either orchiectomy or be on luteinizing hormone-releasing hormone (LHRH) agonist or antagonist therapy with testosterone &lt;50 ng/dL and agree to stay on LHRH agonist or antagonist therapy during the study
3. Participants must have previously received and progressed on &gt;=2 lines of approved systemic therapy for metastatic castration-resistant prostate cancer (mCRPC), including a second generation hormonal agent (e.g, abiraterone, enzalutamide, or apalutamide)
4. Participants must have evidence of mCRPC that progressed within 6 months prior to screening according to one of the following:
a. PSA progression as defined by a minimum of 2 rising PSA levels with an interval of &gt;=1 week between each assessment, where the PSA value at screening should be &gt;= 1.0 ng/mL.
b. Radiographic disease progression in soft tissue based on RECIST Version 1.1 criteria with or without PSA progression.
c. Radiographic disease progression in bone defined as the appearance of 2 or more new bone lesions on bone scan with or without PSA progression</t>
  </si>
  <si>
    <t>1. Percentage of Participants With Confirmed Objective Response Per Response Evaluation Criteria in Solid Tumors (RECIST) Version 1.1 [ Time Frame: Baseline (Day -28) through end of study (last participant last visit) (approximately 22 months) ]
2. Percentage of Participants With Confirmed Prostate-specific Antigen (PSA) Response Per Prostate Cancer Working Group 3 (PCWG3) Criteria [ Time Frame: Baseline (Day -28) through end of study (last participant last visit) (approximately 22 months) ]</t>
  </si>
  <si>
    <t>CT0595_A2_001</t>
  </si>
  <si>
    <t>Anti-Oleclumab Antibodies</t>
  </si>
  <si>
    <t>Experimental: module 2 (azd4635 50 / 75 mg + oleclumab 1500 mg)</t>
  </si>
  <si>
    <t>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t>
  </si>
  <si>
    <t>Azd4635 module-1: 75 mg po qd for 14 days, then q4w until clinical benefit
azd4635 module-2: 50mg/75 mg po qd q2w of 28-day cycle for the first 4 doses and q4w thereafter
oleclumab: 1500 mg iv q2w of 28 day cyclefor 1st 4 doses and q4w thereafter until clinical benefit</t>
  </si>
  <si>
    <t>CT0502_A8_001</t>
  </si>
  <si>
    <t>CT0588_A2_001</t>
  </si>
  <si>
    <t>CT0508_A1_001</t>
  </si>
  <si>
    <t>CT0596_A1_002</t>
  </si>
  <si>
    <t>Overall study-cycle 6 week 15</t>
  </si>
  <si>
    <t>CT0596_A2_002</t>
  </si>
  <si>
    <t>CT0596_A3_002</t>
  </si>
  <si>
    <t>CT0596_A1_003</t>
  </si>
  <si>
    <t>Overall study-end of study/early terminiation</t>
  </si>
  <si>
    <t>CT0596_A2_003</t>
  </si>
  <si>
    <t>CT0596_A3_003</t>
  </si>
  <si>
    <t>CT0597</t>
  </si>
  <si>
    <t>NCT04180163</t>
  </si>
  <si>
    <t>CT0597_A1_001</t>
  </si>
  <si>
    <t>Experimental: lanadelumab 300 mg q2w or q4w</t>
  </si>
  <si>
    <t>Run-in period</t>
  </si>
  <si>
    <t>Lanadelumab 300 mg solution, sc, q2w for 26 weeks in treatment period a. non-hae attack (subset identified in crf as not reported hae attack) subset participants were included in this arm</t>
  </si>
  <si>
    <t>Lanadelumab: 300 mg solution sc, q2w for 26 weeks in treatment period a</t>
  </si>
  <si>
    <t>Hereditary Angioedema</t>
  </si>
  <si>
    <t>• Be of Japanese descent, defined as born in Japan and having Japanese parents and Japanese maternal and paternal grandparents.
• The participant is male or female and &gt;= 12 years of age at the time of informed consent.
• Documented diagnosis of HAE (Type I or II) based upon all of the following:
1. Documented clinical history consistent with HAE (subcutaneous or mucosal, nonpruritic swelling episodes without accompanying urticaria).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
3. At least one of the following: age at reported onset of first angioedema symptoms &lt;=30 years, a family history consistent with HAE Type I or II, or C1q within normal range.
• Attack rate: Participants must experience at least 1 investigator-confirmed HAE attack per 4 weeks during the run-in period to enter the lanadelumab treatment period.
• The participant (or the participants parent/legal authorized representative, if applicable) has provided written informed consent approved by the Institutional Review Board/Independent Ethics Committee (IRB/IEC).
•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
•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
• Agree to adhere to the protocol-defined schedule of assessments and procedures</t>
  </si>
  <si>
    <t>1. Number of Participants Achieving Attack-Free Status for the Efficacy Evaluation Period of Day 0 Through Day 182 [ Time Frame: Day 0 through Day 182 ]</t>
  </si>
  <si>
    <t>CT0597_A1_002</t>
  </si>
  <si>
    <t>Treatment period a (day 56)</t>
  </si>
  <si>
    <t>CT0597_A1_003</t>
  </si>
  <si>
    <t>Treatment period a (day 98)</t>
  </si>
  <si>
    <t>CT0597_A1_004</t>
  </si>
  <si>
    <t>Treatment period a (day 140)</t>
  </si>
  <si>
    <t>CT0597_A1_005</t>
  </si>
  <si>
    <t>Treatment period a (day 182)</t>
  </si>
  <si>
    <t>CT0597_A1_006</t>
  </si>
  <si>
    <t>Treatment period b (day 266)</t>
  </si>
  <si>
    <t>CT0597_A1_007</t>
  </si>
  <si>
    <t>Treatment period b (day 350)</t>
  </si>
  <si>
    <t>CT0597_A1_008</t>
  </si>
  <si>
    <t>Treatment period b (day 364)</t>
  </si>
  <si>
    <t>CT0597_A1_009</t>
  </si>
  <si>
    <t>Safety follow-up period (day 378/392)</t>
  </si>
  <si>
    <t>CT0598</t>
  </si>
  <si>
    <t>NCT04183335</t>
  </si>
  <si>
    <t>CT0598_A1_001</t>
  </si>
  <si>
    <t>Participants received dupilumab at a loading dose of 600 mg, sc on day 1 followed by dupilumab 300 mg q2w for 24 weeks added to background therapy of tcs/tci at stable dose</t>
  </si>
  <si>
    <t>Matching placebo 600 mg followed by 300 mg for 24 weeks + background therapy of topical corticosteroids/topical calcineurin inhibitors (tcs/tci) at stable dose</t>
  </si>
  <si>
    <t>Neurodermatitis</t>
  </si>
  <si>
    <t>Must be 18 to 80 years of age, at the time of signing the informed consent
With a clinical diagnosis of PN defined by all of the following
Diagnosed by a dermatologist for at least 3 months before the screening visit
On the worst-Itch Numeric Rating Scale (WI-NRS) ranged from 0 to 10, participants who had an average worst itch score of greater than or equal to (&gt;=) 7 in the 7 days prior to Day 1
Participants who had a minimum of 20 PN lesions in total on both legs, and/or both arms and/or trunk, at screening visit and Day 1
History of failing a 2-week course of medium-to-superpotent TCS or when TCS were not medically advisable
Had applied a stable dose of topical emollient (moisturizer) once or twice daily for at least 5 out of the 7 consecutive days immediately before Day 1
Was willing and abled to complete a daily symptom electronic-diary for the duration of the study</t>
  </si>
  <si>
    <t>Treatment emergent-Treatment emergent ADAs were defined as a participant with no positive assay response at Baseline but with a positive assay response during the entire TEAE period</t>
  </si>
  <si>
    <t>Percentage of Participants With Improvement (Reduction) in Worst Itch Numeric Rating Scale (WI-NRS) Scores by Greater Than or Equal to (&gt;=) 4 Points From Baseline to Week 24 [ Time Frame: Baseline, Week 24 ]</t>
  </si>
  <si>
    <t>CT0598_A2_001</t>
  </si>
  <si>
    <t>Treatment period, treatment-emergent adas</t>
  </si>
  <si>
    <t>Participants received placebo matched to dupilumab 600 milligrams (mg) (loading dose), subcutaneously (sc) on day 1 followed by placebo matched to dupilumab 300 mg once every 2 weeks (q2w) for 24 weeks added to background therapy of topical corticosteroids/topical calcineurin inhibitors (tcs/tci) at stable dose</t>
  </si>
  <si>
    <t>Dupilumab 600 mg sc day 1, followed by 300 mg q2w + background therapy of topical corticosteroids/topical calcineurin inhibitors (tcs/tci) at stable dose</t>
  </si>
  <si>
    <t>ADA response was categorized as: Treatment emergent and Treatment-boosted. Treatment emergent ADAs were defined as a participant with no positive assay response at Baseline but with a positive assay response during the entire TEAE period. Treatment boosted ADAs: defined as participants with a positive ADA assay response at Baseline and with at least a 4-fold increase in titer compared to Baseline during the TE period (time from the first IMP administration to the last IMP administration + 14 weeks). Titer values were defined as low titer (&lt; 1,000); moderate (1,000 &lt;= titer &lt;=10,000) and high titer (&gt; 10,000)</t>
  </si>
  <si>
    <t>CT0517_A3_001</t>
  </si>
  <si>
    <t>CT0599_A1_002</t>
  </si>
  <si>
    <t>Experimental: ravulizumab-cwvz</t>
  </si>
  <si>
    <t>Treatment period- week 26</t>
  </si>
  <si>
    <t>CT0599_A1_003</t>
  </si>
  <si>
    <t>Treatment period- week 50</t>
  </si>
  <si>
    <t>CT0599_A1_004</t>
  </si>
  <si>
    <t>Treatment period- week 82</t>
  </si>
  <si>
    <t>CT0599_A1_005</t>
  </si>
  <si>
    <t>Treatment period- week 106</t>
  </si>
  <si>
    <t>CT0600</t>
  </si>
  <si>
    <t>NCT04202679</t>
  </si>
  <si>
    <t>CT0600_A1_001</t>
  </si>
  <si>
    <t>Placebo 0 mg sc</t>
  </si>
  <si>
    <t>Topical Corticosteroids/Topical Calcineurin Inhibitors</t>
  </si>
  <si>
    <t>1. Must be 18 to 80 years of age, at the time of signing the informed consent
2. With a clinical diagnosis of PN defined by all of the following:
2.1. Diagnosed by a dermatologist for at least 3 months before the Screening visit
2.2. On the Worst Itch Numeric Rating Scale (WI-NRS) ranging from 0 to 10, participants must have an average worst itch score of &gt;=7 in the 7 days prior to Day1.
2.3. Participants must have a minimum of 20 PN lesions in total on both legs, and/or both arms and/or trunk, at Screening visit and Day 1
2.4. History of failing a 2-week course of medium-to-superpotent topical corticosteroids (TCS) or when TCS are not medically advisable
2.5. Have applied a stable dose of topical emollient (moisturizer) once or twice daily for at least 5 out of the 7 consecutive days immediately before Day 1
3. Must be willing and able to complete a daily symptom eDiary for the duration of the study</t>
  </si>
  <si>
    <t>Treatment emergent ADAs were defined as a participant with no positive assay response at baseline but with a positive assay response during the entire TEAE period</t>
  </si>
  <si>
    <t>1. Percentage of Participants With Greater Than or Equal to (&gt;=) 4 Points Improvement (Reduction) From Baseline in Worst-Itch Numeric Rating Scale (WI-NRS) Scores at Week 12 [ Time Frame: Baseline, Week 12 ]</t>
  </si>
  <si>
    <t>CT0600_A2_001</t>
  </si>
  <si>
    <t>Dupilumab 600 mg sc on day 1
dupilumab 300 mg q2w for 24 weeks</t>
  </si>
  <si>
    <t>CT0414_A1_002</t>
  </si>
  <si>
    <t>Period 2 (week 26 dosing to week 52 predose)</t>
  </si>
  <si>
    <t>Participants continiued to receive adalimumab (amsparity) 40 mg every 2 weeks by subcutaneous injection</t>
  </si>
  <si>
    <t>CT0414_A4_001</t>
  </si>
  <si>
    <t>Experimental: adalimumab-eu/adalimumab-eu</t>
  </si>
  <si>
    <t>Participants taking adalimumab-eu were re-randomized to receive adalimumab-eu (humira from european union) 40 mg every 2 weeks by subcutaneous injection</t>
  </si>
  <si>
    <t>CT0414_A6_001</t>
  </si>
  <si>
    <t>Experimental: adalimumab-eu/adalimumab (amsparity)</t>
  </si>
  <si>
    <t>Participants taking adalimumab-eu were re-randomized to receive adalimumab (amsparity) 40 mg every 2 weeks by subcutaneous injection</t>
  </si>
  <si>
    <t>CT0440_A2_002</t>
  </si>
  <si>
    <t>Week 17 to week 47 (at week 52)</t>
  </si>
  <si>
    <t>Injection site reaction: 9.96 (Threshold 5%)
Hypersensitivity: 0</t>
  </si>
  <si>
    <t>CT0440_A4_002</t>
  </si>
  <si>
    <t>Injection site reaction: 11.36 (Threshold 5%)
Hypersensitivity: 0</t>
  </si>
  <si>
    <t>CT0440_A5_002</t>
  </si>
  <si>
    <t>Injection site reaction: 14.50 (Threshold 5%)
Hypersensitivity: 0.76</t>
  </si>
  <si>
    <t>CT0457_A1_005</t>
  </si>
  <si>
    <t>Extended treatment period-52 week</t>
  </si>
  <si>
    <t>Injection site erythema: 4.23
Injection site pain: 5.63</t>
  </si>
  <si>
    <t>CT0457_A3_004</t>
  </si>
  <si>
    <t>Injection site erythema: 4.95
Injection site pain: 3.96</t>
  </si>
  <si>
    <t>CT0457_A4_004</t>
  </si>
  <si>
    <t>Injection site erythema: 5.94
Injection site pain: 4.95</t>
  </si>
  <si>
    <t>CT0518_A1_007</t>
  </si>
  <si>
    <t>Injection site erythema: 2.80
Injection site pain: 1.40
Injection site pruritus: 0.70</t>
  </si>
  <si>
    <t>CT0518_A2_007</t>
  </si>
  <si>
    <t>Injection site erythema: 8.28
Injection site pain: 6.90
Injection site pruritus: 5.52</t>
  </si>
  <si>
    <t>CT0563_A1_001</t>
  </si>
  <si>
    <t>Participants received intravenous (iv) infusion of placebo for ustekinumab and 4 subcutaneous (sc) injections of adalimumab (each 40 milligrams [mg], total dose 160 mg) at week 0, followed by 2 sc injections of adalimumab (each 40 mg, total dose 80 mg) at week 2. from week 4 to week 56, participants self-administered 1 sc injection of adalimumab 40 mg every 2 weeks (q2w)</t>
  </si>
  <si>
    <t>160 mg loading dose
80 mg week 2
40 mg q2w week 4 to 56</t>
  </si>
  <si>
    <t>Injection site erythema: 6.7 (Threshold 0%)
Injection site pain: 1.54
Injection site Pruritus: 3.59
Injection site Reaction: 0.51
Injection site swelling: 2.05
Drug Hypersensitivity: 0.51</t>
  </si>
  <si>
    <t>CT0723</t>
  </si>
  <si>
    <t>10.1016/j.jaad.2007.09.010</t>
  </si>
  <si>
    <t>CT0723_A1_001</t>
  </si>
  <si>
    <t>Treatment period - week 52</t>
  </si>
  <si>
    <t>CT0688</t>
  </si>
  <si>
    <t>10.1371/journal.pmed.1003348</t>
  </si>
  <si>
    <t>CT0688_A7_001</t>
  </si>
  <si>
    <t>12 Months</t>
  </si>
  <si>
    <t>Ra patients aged 18 years or more prescribed for the first time as first-line or second-line therapy</t>
  </si>
  <si>
    <t>Chemoluminescence drug-tolerant capture ELISA</t>
  </si>
  <si>
    <t xml:space="preserve"> ADAs were detected by specific validated assays for each BP and analyzed in central ABIRISK laboratories</t>
  </si>
  <si>
    <t>CT0694</t>
  </si>
  <si>
    <t>10.1136/ard.2009.108787</t>
  </si>
  <si>
    <t>CT0694_A1_001</t>
  </si>
  <si>
    <t>Treatment period - month 12</t>
  </si>
  <si>
    <t>Psoriatic arthritis</t>
  </si>
  <si>
    <t>22 patients with active psa, fulfilling caspar classification criteria</t>
  </si>
  <si>
    <t>CT0688_A6_001</t>
  </si>
  <si>
    <t>Patients with crohn’s disease or ulcerative colitis, not naive to tnf inhibitor therapy or who were treated with corticoids more than 30 mg/day over the last 15 days were excluded</t>
  </si>
  <si>
    <t>CT0602</t>
  </si>
  <si>
    <t>NCT04236141</t>
  </si>
  <si>
    <t>CT0602_A1_001</t>
  </si>
  <si>
    <t>Experimental: polatuzumab vedotin-piiq plus br</t>
  </si>
  <si>
    <t>Participants received polatuzumab vedotin administered at an initial dose of 1.8 mg/kg, as iv infusion on day 2 of cycle 1 and thereafter on day 1 of cycles 2-6. participants also received bendamustine, 90 mg/m2, as iv infusion, on days 2 and 3 of cycle 1 and thereafter on days 1 and 2 of cycles 2-6 and rituximab, 375 mg/m2, as iv infusion, at least 30 minutes before the administration of other study treatments, on day 1 of cycles 1-6, concurrently with polatuzumab vedotin. each cycle is 21 days</t>
  </si>
  <si>
    <t>Polatuzumab vedotin 1.8 mg/kg iv infusion on day 2 of cycle 1 and thereafter on day 1 of cycles 2-6
bendamustine 90 mg/m2 iv on days 2 and 3 of cycle 1 and thereafter on days 1 and 2 of cycles 2-6
rituximab 375 mg/m2 iv</t>
  </si>
  <si>
    <t>Bendamustine, Rituximab</t>
  </si>
  <si>
    <t>Ages Eligible for Study: 18 Years and older
Able to comply with the study protocol and procedures, in the investigator's judgement.
Transplant ineligible participants with R/R DLBCL.
Confirmed DLBCL diagnosis.
For participants who have received prior bendamustine, a response duration &gt; 1 year (for participants who have relapsed disease after a prior regimen).
At least one bi-dimensionally measurable lesion, defined as &gt; 1.5 cm in its longest dimension as measured by CT or magnetic resonance imaging (MRI).
Availability of archival or freshly collected tumor tissue before study enrolment.
Life expectancy of at least 24 weeks.
ECOG Performance Status of 0, 1 or 2.
Adequate haematologic function.
Women of childbearing potential: agreement to remain abstinent (refrain from heterosexual intercourse) or use contraception, and agreement to refrain from donating eggs.
For men who are not surgically sterile: agreement to remain abstinent (refrain from heterosexual intercourse) or use contraception, and agreement to refrain from donating sperm.
Residence in the People's Republic of China</t>
  </si>
  <si>
    <t>1. Percentage of Participants With Complete Response (CR) at the End of Treatment (EOT) Assessment Based on Positron Emission Tomography-Computed Tomography (PET-CT) Assessed by Independent Review Committee (IRC) [ Time Frame: Up to approximately 23 weeks ]</t>
  </si>
  <si>
    <t>CT0603</t>
  </si>
  <si>
    <t>NCT04238650</t>
  </si>
  <si>
    <t>CT0603_A1_001</t>
  </si>
  <si>
    <t>Experimental: mb02 (bevacizumab biosimilar)</t>
  </si>
  <si>
    <t>Participants received sterile vial 400mg/16ml, single-dose 3mg/kg administered as 90-minute infusion on day 1. mb02 (bevacizumab biosimilar): solution for intravenous infusion, single dose of 3mg/kg, administered as 90- minute infusion</t>
  </si>
  <si>
    <t>400mg/16ml, single-dose 3mg/kg administered as 90-minute infusion on day 1</t>
  </si>
  <si>
    <t>Able to comprehend and willing to sign an informed consent form (ICF) and to abide by the study restrictions. Subjects must have signed an informed consent before any study-related procedure or evaluation is performed.
Healthy Japanese males aged &gt;=20 to &lt;= 55 years, inclusive, at Screening.
Subjects with Body mass index (BMI) between &gt;=18.5 to &lt;= 28 kg/m2 and total body weight between &gt;= 50 and &lt;= 100 kg, at Screening
Subject must have no clinically relevant abnormalities identified by a detailed medical history.
Systolic blood pressure &lt;= 140 mm Hg and diastolic blood pressure &lt;= 90 mm Hg.
Computerized (12-lead) electrocardiogram (ECG) recording without signs of clinically relevant pathology.
All other values for hematology, coagulation and for biochemistry and urinalysis tests of blood and urine within the normal range or showing no clinically relevant deviations as judged by the Investigator, according to the following laboratory values:
Adequate bone marrow function
Absolute neutrophil count &gt;= 1.5 × 109 L
Platelet count &gt;= 100 × 109 L
Hemoglobin &gt;10 g/dl
Adequate liver function:
Alanine aminotransferase (ALT) and aspartate aminotransferase (AST) &lt;= ULN
Alkaline phosphatase (ALP) &lt;=1.5 × ULN
Total bilirubin &lt;1.5 × ULN
Serum albumin: &gt;3.5 g/dL
Low density lipoprotein cholesterol &lt;= 139 mg/dL
High density lipoprotein cholesterol &gt;= 40 mg/dL
Creatine kinase (CK) &lt;2 ULN at D-1
Adequate coagulation:
International normalised ratio (INR) 0.8 to 1.3
Adequate renal function:
Blood urea nitrogen: &lt;=1.5 × ULN
Creatinine: &lt;1.5 mg/dL
Urine dipstick for proteinuria &lt;2+.
All intermittent medications should have been stopped at least 30 days prior to admission to the clinical research center.
Subjects agree to use contraception.
Ability and willingness to abstain from alcoholic beverages (alcohol) 48 hours prior to admission to the clinical research center</t>
  </si>
  <si>
    <t>Area Under the Serum Concentration-time Curve From Time Zero to Infinity [AUC(0-infinity)]</t>
  </si>
  <si>
    <t>CT0603_A2_001</t>
  </si>
  <si>
    <t>Active comparator: eu approved avastin</t>
  </si>
  <si>
    <t>Participants received sterile vial 400mg/16ml, single-dose 3mg/kg administered as 90-minute infusion on day 1. eu approved avastin®: solution for intravenous infusion, single dose of 3mg/kg, administered as 90- minute infusion</t>
  </si>
  <si>
    <t>CT0604</t>
  </si>
  <si>
    <t>NCT04238663</t>
  </si>
  <si>
    <t>CT0604_A1_001</t>
  </si>
  <si>
    <t>Sterile vial 400mg/16ml, single-dose 3mg/kg administered as 90-minute infusion on day 1. mb02 (bevacizumab biosimilar): solution for intravenous infusion, single dose of 3mg/kg, administered as 90-minute infusion</t>
  </si>
  <si>
    <t>Bevacizumab biosimilar: 3 mg/kg iv 90 min on day 1</t>
  </si>
  <si>
    <t>1. Males of any race, between 18 and 55 years of age, inclusive, at Screening.
2. Body mass index between 18.5 and 29.9 kg/m2, inclusive, at Screening and Check-in.
3. Total body weight between 60 and 95 kg, inclusive, at Screening and Check-in.
4.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
5. Relevant clinical laboratory evaluations of haematology, coagulation, urinalysis and clinical chemistry within the following ranges at Screening and Check in. A 
single repeat test will be allowed at each timepoint.
o Absolute neutrophil count &gt;= 1.5 × 109 L
o Platelet count &gt;=100 × 109 L
o Haemoglobin &gt;10 g/dl
o Alanine aminotransferase (ALT) and aspartate aminotransferase (AST) &lt;= ULN
o Alkaline phosphatase (ALP) &lt;=1.5 × ULN
o Total bilirubin &lt;=1.5 ULN with direct bilirubin &lt;20% in case of total bilirubin &gt; ULN
o Blood urea nitrogen &lt;= 1.5 × ULN
o Creatinine &lt;132.63 µmol/L
o Serum albumin: &gt;=35 g/L
o Total cholesterol &lt;= 7.75 mmol/L
o Triglycerides &lt;= 3.42 mmol/L
o Creatine kinase (CK) &lt;= 3 × ULN
o International normalised ratio (INR) 0.8 to 1.3
o Urine dipstick for proteinuria &lt;2+
6. Systolic blood pressure &gt;=90 mmHg and &lt;140 mmHg and diastolic blood pressure &gt;=50 mmHg and &lt;90 mmHg at Screening and Check in.
7. Subjects agree to use contraception.
8. Able to comprehend and willing to sign an informed consent form (ICF) and to abide by the study restrictions. Subjects must have signed an informed consent before any study-related procedure or evaluation is performed</t>
  </si>
  <si>
    <t>Cmax: Maximum Observed Serum Concentration [ Time Frame: Predose, 1.5 hours (end of infusion), 2, 3, 4, 5, 6, 8, 12, 24 hours post-dose on Day 3-8, Day 10, Day 14, Day 21, Day 28, Day 42, Day 56, Day 78, and Day 100. ]
AUC(0-infinity); Area Under the Serum Concentration-time Curve From Time Zero to Infinity [ Time Frame: Predose, 1.5 hours (end of infusion), 2, 3, 4, 5, 6, 8, 12, 24 hours post-dose on Day 3-8, Day 10, Day 14, Day 21, Day 28, Day 42, Day 56, Day 78, and Day 100. ]</t>
  </si>
  <si>
    <t>CT0604_A2_001</t>
  </si>
  <si>
    <t>Comparator: eu approved avastin</t>
  </si>
  <si>
    <t>Sterile vial 400mg/16ml, single-dose 3mg/kg administered as 90-minute infusion on day 1. eu approved avastin: solution for intravenous infusion, single dose of 3mg/kg, administered as 90-minute infusion</t>
  </si>
  <si>
    <t>Eu approved avastin: 3 mg/kg iv 90 min on day 1</t>
  </si>
  <si>
    <t>CT0604_A3_001</t>
  </si>
  <si>
    <t>Comparator: us licenced avastin</t>
  </si>
  <si>
    <t>Sterile vial 400mg/16ml, single-dose 3mg/kg administered as 90-minute infusion on day 1. us licenced avastin: solution for intravenous infusion, single dose of 3mg/kg, administered as 90-minute infusion</t>
  </si>
  <si>
    <t>Us licenced avastin: 3 mg/kg iv 90 min on day 1</t>
  </si>
  <si>
    <t>CT0605</t>
  </si>
  <si>
    <t>NCT04248465</t>
  </si>
  <si>
    <t>CT0605_A1_001</t>
  </si>
  <si>
    <t>Participants received a weight-based loading dose of ravulizumab on day 1, followed by a weight-based maintenance dose on day 15, then q8w up to week 42 (inclusive) during the randomized controlled period</t>
  </si>
  <si>
    <t>Ravulizumab weight-based loading dose iv on day 1, followed by a maintenance dose on day 15, then q8w up to week 4</t>
  </si>
  <si>
    <t>Ages Eligible for Study: 18 Years and older (Adult, Older Adult)
A diagnosis of sporadic or familial ALS, defined by the El Escorial criteria (possible, laboratory-supported probable, probable, or definite ALS)
ALS onset &lt;= 36 months from Screening
Documented meningococcal vaccination not more than 3 years prior to, or at the time of, initiating study treatment
Upright slow vital capacity &gt;= 65% predicted at Screening
If on riluzole, participant must be on a stable dose for 30 days; if on edaravone, participant must be on a stable dose for 60 days (2 cycles)
Body weight &gt;= 40 kilograms at Screening
Contraceptive use by men or women should be consistent with local regulations regarding the methods of contraception for those participating in clinical studies</t>
  </si>
  <si>
    <t>Infusion related Hypersensitivity reaction (Serious adverse events): 0</t>
  </si>
  <si>
    <t>CT0606</t>
  </si>
  <si>
    <t>NCT04285229</t>
  </si>
  <si>
    <t>CT0606_A1_001</t>
  </si>
  <si>
    <t>Participants received starting dose of 160 milligrams (mg) ixekizumab at week 0 followed by 80 mg ixekizumab once every four weeks (q4w) by subcutaneous injection</t>
  </si>
  <si>
    <t>160 mg loading dose
80 mg once every 4 weeks</t>
  </si>
  <si>
    <t>•Adults aged 18 years and older
•Have an established diagnosis of radiographic axial spondyloarthritis (r-xSpA) with sacroiliitis defined radiographically according to the modified New York criteria
•Participants have a history of back pain &gt;=3 months with age at onset &lt;45 years
•Biologic naive or have had prior treatment with 1 tumor necrosis factor (TNF) inhibitor.Must have had an inadequate response to 2 or more NSAIDs at the therapeutic dose range for a total duration of at least 4 weeks OR have a history of intolerance to NSAIDs
•Must have had an inadequate response to 2 or more NSAIDs at the therapeutic dose range for a total duration of at least 4 weeks OR have a history of intolerance to NSAIDs
•Have a history of prior therapy for axSpa for at least 12 weeks prior to screening</t>
  </si>
  <si>
    <t>A 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</si>
  <si>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6.76</t>
  </si>
  <si>
    <t>Percentage of Participants Achieving an Assessment of Spondyloarthritis International Society 40 (ASAS40) Response in Biological Disease-modifying Antirheumatic Drug (bDMARD)-naive Participants [ Time Frame: Week 16 ]</t>
  </si>
  <si>
    <t>CT0606_A2_001</t>
  </si>
  <si>
    <t>Participants received placebo every four weeks (q4w) by subcutaneous (sc) injection</t>
  </si>
  <si>
    <t>Placebo q4w by sc injection</t>
  </si>
  <si>
    <t>Injection site reaction: 2.74</t>
  </si>
  <si>
    <t>CT0607</t>
  </si>
  <si>
    <t>NCT04515394</t>
  </si>
  <si>
    <t>CT0607_A1_001</t>
  </si>
  <si>
    <t>Experimental: tepotinib + cetuximab</t>
  </si>
  <si>
    <t>Participants received tepotinib film-coated tablets at a dose of 500 milligrams (mg) orally, once daily (qd) in combination with weekly intravenous infusions of cetuximab at a dose of 250 milligrams per square meter (mg/m2) until disease progression (according to response evaluation criteria in solid tumors version 1.1 [recist v1.1]), death, adverse event (ae) leading to discontinuation, study withdrawal, or withdrawal of consent, whichever occurs first</t>
  </si>
  <si>
    <t>Tepotinib 500 mg oral qd + cetuximab iv qw 250 mg/m^2</t>
  </si>
  <si>
    <t>Colorectal Neoplasms</t>
  </si>
  <si>
    <t>Ages Eligible for Study: 18 Years and older
Advanced (locally advanced or metastatic) left sided (from splenic flexure to rectum - National Comprehensive Cancer Network [NCCN] version 4.2020) colorectal cancer (CRC) with RAS/BRAF wild-type at study entry confirmed prior to enrollment, with previous anti-epidermal growth factor receptor (anti-EGFR) therapy and acquired resistance on the most recent anti-EGFR monoclonal antibody therapy (panitumumab or cetuximab) by radiological documentation of disease progression according to RECIST Version 1.1
Mesenchymal epithelial transition (MET) amplification detected by a positive liquid biopsy and/or tissue with appropriate regulatory status (collected after disease progression of the previous anti-EGFR therapy)
Measurable disease by Investigator in accordance with RECIST Version 1.1
Eastern Cooperative Oncology Group Performance Status (ECOG PS) of 0 or 1
Life expectancy greater than 3 months
Participants having at least one systemic treatment for mCRC including 1 anti-EGFR monoclonal antibody therapy as the most recent line of therapy for mCRC before study treatment and must have shown a radiologically confirmed by RECIST Version 1.1 complete response (CR) or partial response (PR), both for at least 4 months or stable disease (SD) for at least 6 months to that therapy prior to disease progression
Less than 2 months between the last administration of the most recent EGFR containing regimen and first dosing in this study
Adequate hematological function, hepatic and renal functions as defined in the protocol
Signed and dated informed consent indicating that the participants had been informed of all the pertinent aspects of the trial prior to enrollment
Contraceptive use by males or females will be consistent with local regulations on contraception methods for those participating in clinical studies
Other protocol defined inclusion criteria could apply</t>
  </si>
  <si>
    <t>Serum samples were analyzed by a validated electrochemiluminescence immunoassay method to detect the presence of antidrug antibodies (ADA). Number of participants with positive ADA were reported</t>
  </si>
  <si>
    <t>1. Number of Participants Who Experienced Dose Limiting Toxicities (DLTs) According to National Cancer Institute Common Toxicity Criteria for Adverse Events (NCI-CTCAE) Version 5.0 [ Time Frame: Day 1 to Day 21 of Cycle 1 (each cycle is of 21 days) ]
2. Number of Participants With Objective Response (OR) According to Response Evaluation Criteria in Solid Tumors Version 1.1 (RECIST v1.1) Assessed by Investigators [ Time Frame: Time from first study treatment assessed up to 218 days ]</t>
  </si>
  <si>
    <t>CT0608</t>
  </si>
  <si>
    <t>NCT04540627</t>
  </si>
  <si>
    <t>CT0608_A1_001</t>
  </si>
  <si>
    <t>Experimental: double-blind palivizumab (part 2)</t>
  </si>
  <si>
    <t>Double-blind treatment: viral challenge</t>
  </si>
  <si>
    <t>Sterile vial 50mg/0.5ml
palivizumab: liquid solution in sterile water for injection (final concentration of 20mg/ml), intravenous infusion, single dose of 8mg/kg, administered at a rate of 1ml/min
rsv-a memphis 37b virus: single intranasal virus dose (challenge dose is approximately 4.5log10 pfu)</t>
  </si>
  <si>
    <t>Palivizumab iv single dose of 8mg/kg, administered at a rate of 1ml/min
rsv-a memphis 37b virus single intranasal virus dose 4.5log10 pfu</t>
  </si>
  <si>
    <t>Healthy Adult Participants</t>
  </si>
  <si>
    <t>Rsv-A Memphis 37B Virus</t>
  </si>
  <si>
    <t>An informed consent document signed and dated by the participant and the Investigator
Aged between 18 and 55 years old on the day of signing the consent form
In good health with no history, or current evidence, of clinically significant medical conditions, and no clinically significant test abnormalities that will interfere with participant safety, as defined by medical history, physical examination, (including vital signs), Electrocardiogram (ECG), and routine laboratory tests as determined by the Investigator
A documented medical history prior to enrolment
The following criteria are applicable to female participants participating in the study
--Females of childbearing potential must have a negative pregnancy test prior to enrolment
--Females of non-childbearing potential:
--Post- menopausal females; defined as having a history of amenorrhea for &gt;12 months with no alternative medical cause, and /or by Follicle stimulating hormone (FSH) level &gt;40mIU/mL, confirmed by laboratory
--Documented status as being surgically sterile (e.g. tubal ligation, hysterectomy, bilateral salpingectomy and bilateral oophorectomy)
The following criteria apply to female and male participants:
--Female participants of childbearing potential must use one form of highly effective contraception. Hormonal methods must be in place from at least 2 weeks prior to the first study visit. The contraception use must continue until 30 days after the date of viral challenge/last dosing with IMP (whichever occurs last). Highly effective contraception is as described below:
--Established use of hormonal methods of contraception described below (for a minimum of 2 weeks prior to the first study visit). When hormonal methods of contraception are used, male partners are required to use a condom with a spermicide:
1. Oral 2. Intravaginal 3. Transdermal b. Intrauterine device (IUD) c. Intrauterine hormone-releasing system (IUS) d. Bilateral tubal ligation e. Male sterilisation (with the appropriate post vasectomy documentation of the absence of sperm in the ejaculate) where the vasectomised male is the sole partner for that woman.
f.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Male participants must agree to the contraceptive requirements below at entry to quarantine and continuing until 90 days after the date of Viral challenge / last dosing with the investigational medicinal product (IMP) (whichever occurs last):
--Use a condom with a spermicide to prevent pregnancy in a female partner or to prevent exposure of any partner (male and female) to the IMP
--Male sterilisation with the appropriate post vasectomy documentation of the absence of sperm in the ejaculate (please note that the use of condom with spermicide will still be required to prevent partner exposure). This applies only to males participating in the study
--In addition, for female partners of childbearing potential, that partner must use another form of contraception such as one of the highly effective methods mentioned above for female participants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
In addition to the contraceptive requirements above, male participants must agree not to donate sperm following discharge from quarantine until 90 days after the date of Viral Challenge/last dosing with IMP (whichever occurs last)
For Part 2 of the study: Sero-suitable to the challenge virus, as defined in the study Analytical Plan</t>
  </si>
  <si>
    <t>Determination of the incidence of anti-palivizumab ADA (number and percent of participants tested positive for anti-palivizumab ADA). ADA positive participant: baseline negative and any sample after treatment positive, or baseline positive and titre increased 4- to 9-fold after treatment) before the dose of palivizumab and at scheduled post-dose assessments</t>
  </si>
  <si>
    <t>1) Mean Serum Concentrations (Cmax) for Open-label Palivizumab (Part 1) on Day 12. [ Time Frame: In Part 1: before the start of infusion; at end of infusion,15 minutes and 0.5, 1, 4, 8, and 12 hours after infusion; and at 1, 2, 3, 7, and 12 days after infusion. ]
2) Area Under the Viral Load-time Curve (VL-AUC) as Determined by Polymerase Chain Reaction (qRT-PCR) on Nasal Samples, for Double-blind Palivizumab or Placebo (Part 2). [ Time Frame: From two days post viral challenge (Day 2) to the end of quarantine (Day 12) in Part 2 on nasal samples collected twice daily. ]
3) qRT-PCR Peak Viral Load for Double-blind Palivizumab or Placebo (Part 2). [ Time Frame: From two days post viral challenge (Day 2) to the end of quarantine (Day 12) in Part 2 ]</t>
  </si>
  <si>
    <t>CT0609</t>
  </si>
  <si>
    <t>NCT04587453</t>
  </si>
  <si>
    <t>CT0609_A1_001</t>
  </si>
  <si>
    <t>Experimental: tralokinumab+tcs</t>
  </si>
  <si>
    <t>Treatment period (week 0 to week 16)</t>
  </si>
  <si>
    <t>Treatment period (week 0 to week 16): participants received 600 mg tralokinumab (4 subcutaneous injections) as a loading dose on day 0. then they received 300 mg tralokinumab (2 subcutaneous injections) every 2 weeks until week 14. topical corticosteroids (tcs) (mometasone furoate, 0.1% cream, japan classification: very strong) were applied on the skin as needed</t>
  </si>
  <si>
    <t>Tralokinumab 600 mg sc loading dose on day 0
tralokinumab 300 mg q2w untill week 14</t>
  </si>
  <si>
    <t>Mometasone Furoate</t>
  </si>
  <si>
    <t>Japanese subject aged 18 years and above
Diagnosis of AD as defined by the Hanifin and Rajka (1980) criteria for AD
History of AD for 1 year or more
A recent history (within 1 year before screening) of inadequate response to treatment with topical medication
AD involvement of 10% or more body surface area at screening and at baseline according to component A of SCORAD
Applied a stable dose of emollient twice daily (or more, as needed) for at least 14 days before randomisation</t>
  </si>
  <si>
    <t>Anti-tralokinumab antibody levels were analyzed using a validated bioanalytical method</t>
  </si>
  <si>
    <t>Injection site erythema (Frequency Threshold 2%): 5.66
Injection site reaction (Frequency Threshold 2%): 9.43</t>
  </si>
  <si>
    <t>1) Investigator's Global Assessment (IGA) Score of 0 (Clear) or 1 (Almost Clear) at Week 16 [ Time Frame: Week 16 ]
2) At Least 75% Reduction in Eczema Area and Severity Index (EASI75) at Week 16 [ Time Frame: Week 0 to Week 16 ]</t>
  </si>
  <si>
    <t>CT0609_A2_001</t>
  </si>
  <si>
    <t>Treatment period (week 0 to week 16): participants received 4 subcutaneous injections of placebo (resembling a loading dose) on day 0. then they received 2 subcutaneous injections of placebo every 2 weeks until week 14. topical corticosteroids (tcs) (mometasone furoate, 0.1% cream, japan classification: very strong) were applied on the skin as needed</t>
  </si>
  <si>
    <t>Placebo q2w untill week 14</t>
  </si>
  <si>
    <t>CT0610</t>
  </si>
  <si>
    <t>NCT04791319</t>
  </si>
  <si>
    <t>CT0610_A1_001</t>
  </si>
  <si>
    <t>Anti-Bermekimab Antibodies</t>
  </si>
  <si>
    <t>Bermekimab 350 mg</t>
  </si>
  <si>
    <t>Placebo controlled period (week 0-15)</t>
  </si>
  <si>
    <t>Participants received a single bermekimab 350 milligrams (mg) sc injection qw from week 0 through week 15</t>
  </si>
  <si>
    <t>Bermekimab 350 mg sc qw from week 0 through week 15</t>
  </si>
  <si>
    <t>Subjects with age 18 Years and older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
Have atopic dermatitis (AD) for at least 1 year (365 days) prior to the first administration of study intervention as determined by the investigator through participant interview and/or review of the medical history
Have a history of inadequate response to treatment for AD with topical medications or for whom topical treatments are otherwise medically inadvisable (example [eg], due to important side effects or safety risks)
Be considered, in the opinion of the investigator, a suitable candidate for dupilumab (DUPIXENT) therapy according to their country's approved DUPIXENT product labeling
Have an eczema area and severity index (EASI) score greater than or equal (&gt;=) to 16 at screening and at baseline
Have an investigator global assessment (IGA) score &gt;=3 and involved body surface area (BSA) &gt;=10 percent (%) at screening and baseline</t>
  </si>
  <si>
    <t>Injection site erythema (Frequency Threshold 5%): 6.06
Injection site swelling: 3.03</t>
  </si>
  <si>
    <t>Percentage of Participants Achieving Eczema Area and Severity Index-75 (EASI-75) (Greater Than or Equal to [&gt;=] 75 Percent [%] Improvement From Baseline) at Week 16 [ Time Frame: Week 16]</t>
  </si>
  <si>
    <t>CT0610_A2_001</t>
  </si>
  <si>
    <t>Placebo then bermekimab 700 mg</t>
  </si>
  <si>
    <t>Active treatment period (week 16-31)</t>
  </si>
  <si>
    <t>After completion of placebo-contorlled period, at week 16 participants entered active treatment period and were crossed-over to receive bermekimab 700 mg (2 doses of 350 mg) sc injection qw through week 31</t>
  </si>
  <si>
    <t>Bermekimab 700 mg (2 doses of 350 mg) sc qw through week 31</t>
  </si>
  <si>
    <t>Injection site erythema (Frequency Threshold 5%): 5.26
Injection site swelling 5.26</t>
  </si>
  <si>
    <t>CT0660</t>
  </si>
  <si>
    <t>NCT01949311</t>
  </si>
  <si>
    <t>CT0660_A1_001</t>
  </si>
  <si>
    <t>Dupilumab 300 mg qw</t>
  </si>
  <si>
    <t>Subcutaneous dupilumab 300 mg weekly, including an initial loading dose of 600 mg (300 mg if the last dupilumab dose in the previous study was #4 weeks before OLE baseline) administered on day 1</t>
  </si>
  <si>
    <t>18 Years and older</t>
  </si>
  <si>
    <t>CT0661</t>
  </si>
  <si>
    <t>10.1177/1078155220953873</t>
  </si>
  <si>
    <t>CT0661_A1_001</t>
  </si>
  <si>
    <t>Trastuzumab iv</t>
  </si>
  <si>
    <t>Intravenous Trastuzumab</t>
  </si>
  <si>
    <t>6 mg/kg or 8 mg/kg</t>
  </si>
  <si>
    <t>Q3w</t>
  </si>
  <si>
    <t>Her-2+ Breast Cancer</t>
  </si>
  <si>
    <t>ELISA-type automated immunoassay (SHIKARIVR S-ATT, Matriks Biotek)</t>
  </si>
  <si>
    <t>CT0661_A2_001</t>
  </si>
  <si>
    <t>Trastuzumab sc</t>
  </si>
  <si>
    <t>Subcutaneous Trastuzumab</t>
  </si>
  <si>
    <t>600 mg</t>
  </si>
  <si>
    <t>CT0611</t>
  </si>
  <si>
    <t>NCT01819727</t>
  </si>
  <si>
    <t>CT0611_A1_001</t>
  </si>
  <si>
    <t>Anti-Phenylalanine Ammonia Lyase Igg Antibodies</t>
  </si>
  <si>
    <t>20 mg/day or 40 mg/day</t>
  </si>
  <si>
    <t>Phenylketonuria (Pku)</t>
  </si>
  <si>
    <t>Individuals with current diagnosis of PKU with blood Phe concentration &gt;600 µmol/L and average blood Phe concentration of &gt;600 µmol/L over the past 6 months and Are ≥18 and ≤70 years of age with no previous exposure to BMN 165</t>
  </si>
  <si>
    <t>CT0611_A1_002</t>
  </si>
  <si>
    <t>Treatment period - week 8</t>
  </si>
  <si>
    <t>CT0611_A1_003</t>
  </si>
  <si>
    <t>Treatment period - week 12</t>
  </si>
  <si>
    <t>CT0611_A1_004</t>
  </si>
  <si>
    <t>CT0611_A1_005</t>
  </si>
  <si>
    <t>Treatment period - week 20</t>
  </si>
  <si>
    <t>CT0611_A1_006</t>
  </si>
  <si>
    <t>CT0611_A1_007</t>
  </si>
  <si>
    <t>Treatment period - week 36</t>
  </si>
  <si>
    <t>CT0611_A1_008</t>
  </si>
  <si>
    <t>CT0611_A1_009</t>
  </si>
  <si>
    <t>Treatment period - week 104</t>
  </si>
  <si>
    <t>CT0611_A1_010</t>
  </si>
  <si>
    <t>Anti-Phenylalanine Ammonia Lyase Igm Antibodies</t>
  </si>
  <si>
    <t>CT0611_A1_011</t>
  </si>
  <si>
    <t>CT0611_A1_012</t>
  </si>
  <si>
    <t>CT0611_A1_013</t>
  </si>
  <si>
    <t>CT0611_A1_014</t>
  </si>
  <si>
    <t>CT0611_A1_015</t>
  </si>
  <si>
    <t>CT0611_A1_016</t>
  </si>
  <si>
    <t>CT0611_A1_017</t>
  </si>
  <si>
    <t>CT0611_A1_018</t>
  </si>
  <si>
    <t>CT0611_A1_019</t>
  </si>
  <si>
    <t>Anti-Peg Igg Antibodies</t>
  </si>
  <si>
    <t>CT0611_A1_020</t>
  </si>
  <si>
    <t>CT0611_A1_021</t>
  </si>
  <si>
    <t>CT0611_A1_022</t>
  </si>
  <si>
    <t>CT0611_A1_023</t>
  </si>
  <si>
    <t>CT0611_A1_024</t>
  </si>
  <si>
    <t>CT0611_A1_025</t>
  </si>
  <si>
    <t>CT0611_A1_026</t>
  </si>
  <si>
    <t>CT0611_A1_027</t>
  </si>
  <si>
    <t>CT0611_A1_028</t>
  </si>
  <si>
    <t>Anti-Peg Igm Antibodies</t>
  </si>
  <si>
    <t>CT0611_A1_029</t>
  </si>
  <si>
    <t>CT0611_A1_030</t>
  </si>
  <si>
    <t>CT0611_A1_031</t>
  </si>
  <si>
    <t>CT0611_A1_032</t>
  </si>
  <si>
    <t>CT0611_A1_033</t>
  </si>
  <si>
    <t>CT0611_A1_034</t>
  </si>
  <si>
    <t>CT0611_A1_035</t>
  </si>
  <si>
    <t>CT0611_A1_036</t>
  </si>
  <si>
    <t>CT0612</t>
  </si>
  <si>
    <t>NCT00924703</t>
  </si>
  <si>
    <t>CT0612_A1_001</t>
  </si>
  <si>
    <t>Anti-Peg Antibodies</t>
  </si>
  <si>
    <t>5.0 mg/kg qw or 375 mg qw</t>
  </si>
  <si>
    <t>5.0 mg/kg/week or 375 mg/week by subcutaneous injection</t>
  </si>
  <si>
    <t>Individuals from 16 to 55 years with PKU who completed a parent study with pegvaliase</t>
  </si>
  <si>
    <t>CT0612_A1_002</t>
  </si>
  <si>
    <t>CT0612_A1_003</t>
  </si>
  <si>
    <t>CT0612_A1_004</t>
  </si>
  <si>
    <t>Treatment period - week 156</t>
  </si>
  <si>
    <t>CT0612_A1_005</t>
  </si>
  <si>
    <t>Anti-Phenylalanine Ammonia Lyase Antibodies</t>
  </si>
  <si>
    <t>CT0612_A1_006</t>
  </si>
  <si>
    <t>CT0612_A1_007</t>
  </si>
  <si>
    <t>CT0612_A1_008</t>
  </si>
  <si>
    <t>CT0612_A1_009</t>
  </si>
  <si>
    <t>Treatment period - week 120</t>
  </si>
  <si>
    <t>CT0612_A1_010</t>
  </si>
  <si>
    <t>CT0281</t>
  </si>
  <si>
    <t>NCT01829711</t>
  </si>
  <si>
    <t>CT0281_A1_001</t>
  </si>
  <si>
    <t>0.04 mg/kg over 30 minutes</t>
  </si>
  <si>
    <t>Treatment period - day 168</t>
  </si>
  <si>
    <t>0.04 mg/kg as an intravenous infusion over 30 minutes on days 1, 3, and 5 of each 28-day cycle</t>
  </si>
  <si>
    <t>Moxetumomab pasudotox 40 µg/kg 30 minutes on days 1, 3, 5 of each 28 day cycle for a maximum of 6 cycles or until disease progression</t>
  </si>
  <si>
    <t>80 patients were enrolled; 77 with classic HCL and 3 with HCL variant. The median age was 60 years (range: 34 to 84) years, 79% were male, and 94% were Caucasian.</t>
  </si>
  <si>
    <t>Electrochemiluminescent (ECL)-based immunoassay</t>
  </si>
  <si>
    <t>1. Percentage of Participants With Durable Complete Response (CR) Assessed by Blinded Independent Central Review [ Time Frame: Full disease assessment (CBC, bone marrow and imaging) at end of treatment (EOT; up to 24 weeks) and post EOT Day 181; CBC monthly for 6 months post EOT, every 3 months post Day 181 for first 2 years and every 6 months thereafter (approximately 6 years) ]
2. Percentage of Participants With Durable CR by Investigator's Assessment [ Time Frame: Full disease assessment (CBC, bone marrow and imaging) at end of treatment (EOT; up to 24 weeks) and post EOT Day 181; CBC monthly for 6 months post EOT, every 3 months post Day 181 for first 2 years and every 6 months thereafter (approximately 6 years) ]</t>
  </si>
  <si>
    <t>CT0662</t>
  </si>
  <si>
    <t>CT0662_A1_001</t>
  </si>
  <si>
    <t>Palynziq all treatment arms</t>
  </si>
  <si>
    <t>IgM ADA at 2 months</t>
  </si>
  <si>
    <t>Palynziq is 2.5 mg subcutaneously once weekly for 4 weeks, Titrate the Palynziq dosage in a step-wise manner, based on tolerability, over at least 5 weeks, to achieve
a dosage of 20 mg subcutaneously once daily</t>
  </si>
  <si>
    <t>CT0662_A1_002</t>
  </si>
  <si>
    <t>IgM ADA at 36 months</t>
  </si>
  <si>
    <t>CT0662_A1_003</t>
  </si>
  <si>
    <t>Anti-Phenylalanine Ammonia Lyase IgG Antibodies</t>
  </si>
  <si>
    <t>IgG ADA at 4 months</t>
  </si>
  <si>
    <t>CT0662_A1_004</t>
  </si>
  <si>
    <t>Anti-PEG IgG Antibodies</t>
  </si>
  <si>
    <t>PEG IgG ADA at 3 months</t>
  </si>
  <si>
    <t>CT0662_A1_005</t>
  </si>
  <si>
    <t>Anti-PEG IgM Antibodies</t>
  </si>
  <si>
    <t>PEG IgM ADA at 3 months</t>
  </si>
  <si>
    <t>CT0663</t>
  </si>
  <si>
    <t>10.1182/bloodadvances.2019000507</t>
  </si>
  <si>
    <t>CT0663_A1_001</t>
  </si>
  <si>
    <t>5 to 50 μg/kg qod</t>
  </si>
  <si>
    <t>50 μg/kg every other week, in ≥4-week cycles.</t>
  </si>
  <si>
    <t>Patients with relapsed/refractory HCL that progressed after &gt;2 prior therapies. Twenty-eight patients were enrolled. The median number of prior purine analog treatments was 2 (range, 1-7) and 62% of patients previously received rituximab</t>
  </si>
  <si>
    <t>CT0517_A4_001</t>
  </si>
  <si>
    <t>CT0710_A1_002</t>
  </si>
  <si>
    <t>Cycle 2 Day 1- Day 28</t>
  </si>
  <si>
    <t>CT0710_A1_003</t>
  </si>
  <si>
    <t>Cycle 3 Day 1- Day 56</t>
  </si>
  <si>
    <t>CT0710_A1_004</t>
  </si>
  <si>
    <t>Cycle 5 Day 1- Day 112</t>
  </si>
  <si>
    <t>CT0710_A1_005</t>
  </si>
  <si>
    <t>End of Treatment- Day 140</t>
  </si>
  <si>
    <t>CT0664</t>
  </si>
  <si>
    <t>5351253-Infantile</t>
  </si>
  <si>
    <t>CT0664_A1_001</t>
  </si>
  <si>
    <t>Anti-Alglucosidase Alfa Antibodies</t>
  </si>
  <si>
    <t>20 or 40 mg/kg qow</t>
  </si>
  <si>
    <t>Treatment period - week 1 to 106</t>
  </si>
  <si>
    <t>20 or 40 mg/kg every 2 weeks</t>
  </si>
  <si>
    <t>Pompe Disease</t>
  </si>
  <si>
    <t>Infantile-onset Pompe disease patients, ages 1 month to 3.5 years old. Approximately half of the patients (54%) were male.</t>
  </si>
  <si>
    <t>In-vitro assay</t>
  </si>
  <si>
    <t>CT0711</t>
  </si>
  <si>
    <t>5351253-LateOnset</t>
  </si>
  <si>
    <t>CT0711_A1_001</t>
  </si>
  <si>
    <t>20 mg/kg qow</t>
  </si>
  <si>
    <t>Treatment period - week 78</t>
  </si>
  <si>
    <t>20 mg/kg every 2 weeks</t>
  </si>
  <si>
    <t>Patients (45 male, 45 female), aged 10 to 70 years, to 20 mg/kg alglucosidase alfa or placebo</t>
  </si>
  <si>
    <t>CT0613</t>
  </si>
  <si>
    <t>NCT01526785</t>
  </si>
  <si>
    <t>CT0613_A1_001</t>
  </si>
  <si>
    <t xml:space="preserve"> Alglucosidase alfa 4000 L</t>
  </si>
  <si>
    <t>4000 L alglucosidase alfa administered by IV infusion at the same dose and dose regimen used for the patient's routine treatment prior to the study for 52 weeks</t>
  </si>
  <si>
    <t>Previously 160 L rhGAA–treated US patients with Pompe disease aged ≥1 year, irrespective of cardiac involvement</t>
  </si>
  <si>
    <t>CT0614</t>
  </si>
  <si>
    <t>NCT00882921</t>
  </si>
  <si>
    <t>CT0614_A1_001</t>
  </si>
  <si>
    <t>Anti-Idursulfase Antibodies</t>
  </si>
  <si>
    <t>Idursulfase 0.5 mg/kg qw</t>
  </si>
  <si>
    <t>Treatment period - week 109</t>
  </si>
  <si>
    <t>0.5 mg/kg every week</t>
  </si>
  <si>
    <t>Hunter Syndrome Mucopolysaccharidosis Ii ( 5 Years Of Age+)</t>
  </si>
  <si>
    <t>Male patients &lt; 12  years</t>
  </si>
  <si>
    <t>Conformation-specific antibody, ELISA andradioimmunoprecipitation (RIP) assay</t>
  </si>
  <si>
    <t>CT0614_A1_002</t>
  </si>
  <si>
    <t>Male patients ≥ 12 years</t>
  </si>
  <si>
    <t>CT0615</t>
  </si>
  <si>
    <t>EU/1/01/189/001-003</t>
  </si>
  <si>
    <t>CT0615_A1_001</t>
  </si>
  <si>
    <t>Anti-Agalsidase Alfa Antibodies</t>
  </si>
  <si>
    <t>Agalsidase alfa 0.2 mg/kg qw</t>
  </si>
  <si>
    <t>0.2 mg/kg weekly</t>
  </si>
  <si>
    <t>Fabry Disease</t>
  </si>
  <si>
    <t>Adult male patients</t>
  </si>
  <si>
    <t>CT0615_A2_001</t>
  </si>
  <si>
    <t>Pediatric male patients</t>
  </si>
  <si>
    <t>CT0517_A5_001</t>
  </si>
  <si>
    <t>CT0670_A1_002</t>
  </si>
  <si>
    <t>Cycle 1- Day 21</t>
  </si>
  <si>
    <t>CT0670_A1_003</t>
  </si>
  <si>
    <t>Cycle 2- Day 42</t>
  </si>
  <si>
    <t>CT0670_A1_004</t>
  </si>
  <si>
    <t>Cycle 3- Day 63</t>
  </si>
  <si>
    <t>CT0521_A2_001</t>
  </si>
  <si>
    <t>CT0712_A1_002</t>
  </si>
  <si>
    <t>CT0712_A1_003</t>
  </si>
  <si>
    <t>9 or 18 mcg/kg/day iv infusion daily for 5 days every 3 weeks</t>
  </si>
  <si>
    <t>Patients should have CD25 expression on at least 20% of the cells in any relevant tumor tissue sample (skin biopsy) or circulating cells.</t>
  </si>
  <si>
    <t>CT0616</t>
  </si>
  <si>
    <t>NCT1401530</t>
  </si>
  <si>
    <t>CT0616_A1_001</t>
  </si>
  <si>
    <t>Anti-E7777 Antibodies</t>
  </si>
  <si>
    <t>Denileukin diftitox 9 μg/kg qd</t>
  </si>
  <si>
    <t>9 μg/kg/day for five consecutive days per 21‐day cycle</t>
  </si>
  <si>
    <t>CT0524_A1_001</t>
  </si>
  <si>
    <t>CT0304_A4_001</t>
  </si>
  <si>
    <t>Bococizumab 150 mg q2w</t>
  </si>
  <si>
    <t>150 mg subcutaneous injection once every 2 weeks up to week 52</t>
  </si>
  <si>
    <t>18 Years and older, Treated with a statin, Fasting LDL-C &gt; 70 mg/dL and triglyceride &lt;=400 mg/dL, High or very high risk of incurring a cardiovascular event</t>
  </si>
  <si>
    <t>CT0351_A2_001</t>
  </si>
  <si>
    <t>50 mg sc injection every 2 weeks along with placebo matched to atorvastatin tablet once daily for up to 24 weeks</t>
  </si>
  <si>
    <t>18 Years and older, Statin Intolerant, Fasting LDL-C &gt; = 70 mg/dL Fasting TG &lt; = 400 mg/dL</t>
  </si>
  <si>
    <t>CT0412_A3_001</t>
  </si>
  <si>
    <t>150 mg subcutaneous injection once in every 2 weeks, over a period of 12 weeks</t>
  </si>
  <si>
    <t>18 Years and older, treated with a statin - Fasting LDL-C &gt;=70mg/dL and triglycerides &lt;=400mg/dL</t>
  </si>
  <si>
    <t>CT0412_A4_001</t>
  </si>
  <si>
    <t>Bococizumab 75 mg q2w</t>
  </si>
  <si>
    <t>75 mg subcutaneous injection once in every 2 weeks, over a period of 12 weeks</t>
  </si>
  <si>
    <t>CT0618</t>
  </si>
  <si>
    <t>NCT01813422</t>
  </si>
  <si>
    <t>CT0618_A1_001</t>
  </si>
  <si>
    <t>Evolocumab 420 mg q4w</t>
  </si>
  <si>
    <t>Treatment period - week 76</t>
  </si>
  <si>
    <t>420 mg evolocumab administered by subcutaneous injection once a month for 76 weeks</t>
  </si>
  <si>
    <t>Hypercholesterolemia (Hc)</t>
  </si>
  <si>
    <t>Patients 18 years or older were eligible if they demonstrated at least 1 epicardial coronary stenosis of 20% or greater on clinically indicated coronary angiography and had a target vessel suitable for imaging with 50% or less visual obstruction</t>
  </si>
  <si>
    <t>CT0619</t>
  </si>
  <si>
    <t>NCT01764633</t>
  </si>
  <si>
    <t>CT0619_A1_001</t>
  </si>
  <si>
    <t>Evolocumab 140 mg q2w or 420 mg q4w</t>
  </si>
  <si>
    <t>Evolocumab subcutaneous injections either 140 mg q2w or 420 mg qm</t>
  </si>
  <si>
    <t>CT0620</t>
  </si>
  <si>
    <t>NCT01763866</t>
  </si>
  <si>
    <t>CT0620_A1_001</t>
  </si>
  <si>
    <t>Evolocumab 420 mg q4w with simvastatin 40 mg qd</t>
  </si>
  <si>
    <t>Simvastatin 40 mg a day during the 4-week lipid stabilization period and then in combination with 420 mg evolocumab by subcutaneous injection once a month for up to 12 weeks</t>
  </si>
  <si>
    <t>Simvastatin</t>
  </si>
  <si>
    <t>Adults aged 18 to 80 years with screening low-density lipoprotein cholesterol (LDL-C) ≥ 150 mg/dL (no statin at screening), ≥ 100 mg/dL (non-intensive statin at screening), or ≥ 80 mg/dL (intensive statin at screening) and fasting triglycerides ≤ 400 mg/dL</t>
  </si>
  <si>
    <t>CT0621</t>
  </si>
  <si>
    <t>NCT01516879</t>
  </si>
  <si>
    <t>CT0621_A1_001</t>
  </si>
  <si>
    <t>Evolocumab 420 mg subcutaneously once a month for 52 weeks</t>
  </si>
  <si>
    <t>Adults with fasting low-density lipoprotein cholesterol (LDL-C) ≥ 75 mg/dL and triglycerides ≤ 400 mg/dL</t>
  </si>
  <si>
    <t>CT0621_A2_001</t>
  </si>
  <si>
    <t>Evolocumab 420 mg q4w with atorvastatin 10 mg qd</t>
  </si>
  <si>
    <t>Evolocumab 420 mg subcutaneously once a month with atorvastatin 10 mg everyday for 52 weeks</t>
  </si>
  <si>
    <t>CT0621_A3_001</t>
  </si>
  <si>
    <t>Evolocumab 420 mg q4w with atorvastatin 80 mg qd</t>
  </si>
  <si>
    <t>Evolocumab 420 mg subcutaneously once a month with atorvastatin 80 mg everyday for 52 weeks</t>
  </si>
  <si>
    <t>CT0621_A4_001</t>
  </si>
  <si>
    <t>Evolocumab 420 mg q4w with atorvastatin 80 mg qd with ezetimibe 10 mg qd</t>
  </si>
  <si>
    <t>Evolocumab 420 mg subcutaneously once a month with atorvastatin 80 mg everyday with ezetimibe 10 mg everyday for 52 weeks</t>
  </si>
  <si>
    <t>Atorvastatin, Ezetimibe</t>
  </si>
  <si>
    <t>CT0622</t>
  </si>
  <si>
    <t>NCT01953328</t>
  </si>
  <si>
    <t>CT0622_A1_001</t>
  </si>
  <si>
    <t>Evolocumab 5 mg or 20 mg atorvastatin qd with 140 mg q2w or 420 mg q4w evolocumab</t>
  </si>
  <si>
    <t>Atorvastatin 5 mg or 20 mg daily during the 4-week lipid stabilization period and then in combination with 140 mg biweekly or 420 mg every month evolocumab by subcutaneous injection for 12 weeks</t>
  </si>
  <si>
    <t>Japanese men and women ≥ 20 to ≤ 85 years of age, with fasting low-density lipoprotein cholesterol (LDL-C) ≥ 100 mg/dL (2.6 mmol/L), fasting triglycerides ≤ 400 mg/dL (4.5 mmol/L), and at high risk for cardiovascular events</t>
  </si>
  <si>
    <t>CT0623</t>
  </si>
  <si>
    <t>NCT01763827</t>
  </si>
  <si>
    <t>CT0623_A1_001</t>
  </si>
  <si>
    <t>Evolocumab 140 mg q2w</t>
  </si>
  <si>
    <t>Oral placebo and evolocumab 140 mg biweekly</t>
  </si>
  <si>
    <t>Patients 18 to 80 years of age with fasting low-density lipoprotein cholesterol (LDL-C) ≥100 and &lt;190 mg/dl and Framingham risk scores ≤10%</t>
  </si>
  <si>
    <t>CT0623_A2_001</t>
  </si>
  <si>
    <t>Oral placebo and evolocumab 420 mg monthly</t>
  </si>
  <si>
    <t>CT0624</t>
  </si>
  <si>
    <t>NCT01763918</t>
  </si>
  <si>
    <t>CT0624_A1_001</t>
  </si>
  <si>
    <t>140 mg evolocumab by subcutaneous injection once every 2 weeks for up to 12 weeks</t>
  </si>
  <si>
    <t>Heterozygous Familial Hypercholesterolemia (Hc)</t>
  </si>
  <si>
    <t>Men and women 18 to 80 years old with a diagnosis of heterozygous familial hypercholesterolemia (HeFH) on stable doses of an approved statin with fasting low-density lipoprotein cholesterol (LDL-C) ≥ 100 mg/dL</t>
  </si>
  <si>
    <t>CT0624_A2_001</t>
  </si>
  <si>
    <t>420 mg evolocumab by subcutaneous injection once a month for up to 12 weeks</t>
  </si>
  <si>
    <t>CT0625</t>
  </si>
  <si>
    <t>NCT01763905</t>
  </si>
  <si>
    <t>CT0625_A1_001</t>
  </si>
  <si>
    <t>140 mg evolocumab by subcutaneous injection once every 2 weeks and placebo tablets once a day for up to 12 weeks</t>
  </si>
  <si>
    <t>Men and women ≥ 18 to ≤ 80 years of age who have tried at least 2 statins and were unable to tolerate any dose or increase in statin dose due to muscle-related side effects</t>
  </si>
  <si>
    <t>CT0625_A2_001</t>
  </si>
  <si>
    <t>420 mg evolocumab by subcutaneous injection once a month and placebo tablets once a day for up to 12 weeks</t>
  </si>
  <si>
    <t>CT0626</t>
  </si>
  <si>
    <t>NCT01984424</t>
  </si>
  <si>
    <t>CT0626_A1_001</t>
  </si>
  <si>
    <t>Evolocumab 420 mg q4w for 24 weeks</t>
  </si>
  <si>
    <t>420 mg every 4 weeks for 24 weeks</t>
  </si>
  <si>
    <t>Ezetimibe</t>
  </si>
  <si>
    <t>Participants received 420 mg evolocumab by subcutaneous injection once a month and placebo to ezetimibe orally once a day for 24 weeks.</t>
  </si>
  <si>
    <t>CT0627</t>
  </si>
  <si>
    <t>NCT01588496</t>
  </si>
  <si>
    <t>CT0627_A1_001</t>
  </si>
  <si>
    <t>Evolocumab 420 mg q4w for 12 weeks</t>
  </si>
  <si>
    <t>420 mg every 4 weeks for 12 weeks</t>
  </si>
  <si>
    <t>Homozygous Familial Hypercholesterolemia (Hc)</t>
  </si>
  <si>
    <t>50 eligible patients (aged ≥12 years) with homozygous familial hypercholesterolaemia, on stable lipid-regulating therapy for at least 4 weeks, and not receiving lipoprotein apheresis</t>
  </si>
  <si>
    <t>CT0628</t>
  </si>
  <si>
    <t>NCT01624142</t>
  </si>
  <si>
    <t>CT0628_A1_001</t>
  </si>
  <si>
    <t>420 mg evolocumab q4w (participants not on lipid apheresis) or q2w (participants on lipid apheresis) for up to 5 years</t>
  </si>
  <si>
    <t>Treatment period - year 5</t>
  </si>
  <si>
    <t>420 mg every month (participants not on lipid apheresis) or every 2 weeks (participants on lipid apheresis) for up to 5 years.</t>
  </si>
  <si>
    <t>Patients aged 12 years or older with homozygous familial hypercholesterolaemia who were on stable LDL cholesterol-lowering therapy for at least 4 weeks</t>
  </si>
  <si>
    <t>CT0629</t>
  </si>
  <si>
    <t>EMA/CHMP/76688/2015</t>
  </si>
  <si>
    <t>CT0629_A1_001</t>
  </si>
  <si>
    <t>Nivolumab3 mg/kg q2w</t>
  </si>
  <si>
    <t>3 mg/kg every 2 weeks</t>
  </si>
  <si>
    <t>Multiple Oncology</t>
  </si>
  <si>
    <t>CT0630</t>
  </si>
  <si>
    <t>NCT01642004</t>
  </si>
  <si>
    <t>CT0630_A1_001</t>
  </si>
  <si>
    <t>Nivolumab 3 mg/kg q2w</t>
  </si>
  <si>
    <t>Advanced Or Metastatic Squamous Nsclc</t>
  </si>
  <si>
    <t>Previously treated advanced or metastatic squamous NSCLC</t>
  </si>
  <si>
    <t>CT0631</t>
  </si>
  <si>
    <t>NCT01721746</t>
  </si>
  <si>
    <t>CT0631_A1_001</t>
  </si>
  <si>
    <t>Advanced melanoma progressing after anti-CTLA-4 therapy</t>
  </si>
  <si>
    <t>CT0632</t>
  </si>
  <si>
    <t>NCT01673867</t>
  </si>
  <si>
    <t>CT0632_A1_001</t>
  </si>
  <si>
    <t>Nonsquamous Nsclc</t>
  </si>
  <si>
    <t>Previously treated nonsquamous NSCLC</t>
  </si>
  <si>
    <t>CT0633</t>
  </si>
  <si>
    <t>NCT01721759</t>
  </si>
  <si>
    <t>CT0633_A1_001</t>
  </si>
  <si>
    <t>Advanced Squamous Nsclc</t>
  </si>
  <si>
    <t>Previously treated advanced squamous NSCLC</t>
  </si>
  <si>
    <t>CT0634</t>
  </si>
  <si>
    <t>NCT01721772</t>
  </si>
  <si>
    <t>CT0634_A1_001</t>
  </si>
  <si>
    <t>Metastatic Melanoma</t>
  </si>
  <si>
    <t>Previously untreated, unresectable, or metastatic melanoma</t>
  </si>
  <si>
    <t>CT0635</t>
  </si>
  <si>
    <t>NCT01844505</t>
  </si>
  <si>
    <t>CT0635_A1_001</t>
  </si>
  <si>
    <t>Previously untreated advanced melanoma</t>
  </si>
  <si>
    <t>CT0674</t>
  </si>
  <si>
    <t>4400743-OAK</t>
  </si>
  <si>
    <t>CT0674_A1_001</t>
  </si>
  <si>
    <t>CT0755</t>
  </si>
  <si>
    <t>4400743-IMvigor210</t>
  </si>
  <si>
    <t>CT0755_A1_001</t>
  </si>
  <si>
    <t>CT0756</t>
  </si>
  <si>
    <t>4400743-IMpower150</t>
  </si>
  <si>
    <t>CT0756_A1_001</t>
  </si>
  <si>
    <t>Tecentriq with bevacizumab, paclitaxel and carboplatin</t>
  </si>
  <si>
    <t>Bevacizumab, Paclitaxel And Carboplatin</t>
  </si>
  <si>
    <t>CT0757</t>
  </si>
  <si>
    <t>4400743-IMpassion130</t>
  </si>
  <si>
    <t>CT0757_A1_001</t>
  </si>
  <si>
    <t>CT0675</t>
  </si>
  <si>
    <t>10.1186/s40425-019-0586-0_EMA2017A</t>
  </si>
  <si>
    <t>CT0675_A1_001</t>
  </si>
  <si>
    <t>Multiple Indications</t>
  </si>
  <si>
    <t>CT0695</t>
  </si>
  <si>
    <t>10.1186/s40425-019-0586-0_USPI2018A</t>
  </si>
  <si>
    <t>CT0695_A1_001</t>
  </si>
  <si>
    <t>Atezolizumab Cohort 1</t>
  </si>
  <si>
    <t>CT0695_A2_001</t>
  </si>
  <si>
    <t>Atezolizumab Cohort 2</t>
  </si>
  <si>
    <t>CT0696</t>
  </si>
  <si>
    <t>10.1186/s40425-019-0586-0_USPI2018B</t>
  </si>
  <si>
    <t>CT0696_A1_001</t>
  </si>
  <si>
    <t>CT0697</t>
  </si>
  <si>
    <t>10.1186/s40425-019-0586-0_USPI2017B</t>
  </si>
  <si>
    <t>CT0697_A1_001</t>
  </si>
  <si>
    <t>CT0698</t>
  </si>
  <si>
    <t>10.1186/s40425-019-0586-0_EMA2017B</t>
  </si>
  <si>
    <t>CT0698_A1_001</t>
  </si>
  <si>
    <t>Assay performed with a cut point known to provide adequate assay sensitivity and drug tolerance level</t>
  </si>
  <si>
    <t>CT0699</t>
  </si>
  <si>
    <t>10.1186/s40425-019-0586-0_USPI2018C</t>
  </si>
  <si>
    <t>CT0699_A1_001</t>
  </si>
  <si>
    <t>CT0700</t>
  </si>
  <si>
    <t>10.1186/s40425-019-0586-0_Antoniaetal2016</t>
  </si>
  <si>
    <t>CT0700_A1_001</t>
  </si>
  <si>
    <t>Durvalumab + Tremelimumab Cohort 1</t>
  </si>
  <si>
    <t>CT0700_A2_001</t>
  </si>
  <si>
    <t>CT0701</t>
  </si>
  <si>
    <t>10.1186/s40425-019-0586-0_USPI2018D</t>
  </si>
  <si>
    <t>CT0701_A1_001</t>
  </si>
  <si>
    <t>Anti-Ipilimimab Antibodies</t>
  </si>
  <si>
    <t>CT0702</t>
  </si>
  <si>
    <t>10.1186/s40425-019-0586-0_USPI2018E</t>
  </si>
  <si>
    <t>CT0702_A1_001</t>
  </si>
  <si>
    <t>ADA assessed using an ECL assay with improved drug tolerance</t>
  </si>
  <si>
    <t>CT0703</t>
  </si>
  <si>
    <t>10.1186/s40425-019-0586-0_USPI2018F</t>
  </si>
  <si>
    <t>CT0703_A1_001</t>
  </si>
  <si>
    <t>Ipilimumab + Nivolumab</t>
  </si>
  <si>
    <t>RCC, mCRC</t>
  </si>
  <si>
    <t>CT0704</t>
  </si>
  <si>
    <t>10.1186/s40425-019-0586-0_Knervelandetal2018</t>
  </si>
  <si>
    <t>CT0704_A1_001</t>
  </si>
  <si>
    <t>Bead-based assay</t>
  </si>
  <si>
    <t>CT0705</t>
  </si>
  <si>
    <t>10.1186/s40425-019-0586-0_USPI2018G</t>
  </si>
  <si>
    <t>CT0705_A1_001</t>
  </si>
  <si>
    <t>Nivolumab followed by ipilimumab</t>
  </si>
  <si>
    <t>Nivo followed by ipi</t>
  </si>
  <si>
    <t>CT0705_A2_001</t>
  </si>
  <si>
    <t>CT0705_A3_001</t>
  </si>
  <si>
    <t>Nivolumab 3 mg/kg followed by ipi 1 mg/kg q3w</t>
  </si>
  <si>
    <t>Nivo 3 mg/kg followed by ipi 1 mg/kg every 3 weeks</t>
  </si>
  <si>
    <t>CT0705_A4_001</t>
  </si>
  <si>
    <t>Nivolumab 1 mg/kg followed by ipi 3 mg/kg q3w</t>
  </si>
  <si>
    <t>Nivo 1 mg/kg followed by ipi 3 mg/kg every 3 weeks</t>
  </si>
  <si>
    <t>CT0706</t>
  </si>
  <si>
    <t>10.1186/s40425-019-0586-0_USPI2018H</t>
  </si>
  <si>
    <t>CT0706_A1_001</t>
  </si>
  <si>
    <t>Cutaneous Squamous-Cell Carcinoma</t>
  </si>
  <si>
    <t>CT0707</t>
  </si>
  <si>
    <t>10.1186/s40425-019-0586-0_VanVugtetal2016</t>
  </si>
  <si>
    <t>CT0707_A1_001</t>
  </si>
  <si>
    <t>Nsclc, Melanoma</t>
  </si>
  <si>
    <t>CT0708</t>
  </si>
  <si>
    <t>10.1186/s40425-019-0586-0_USPI2018I</t>
  </si>
  <si>
    <t>CT0708_A1_001</t>
  </si>
  <si>
    <t>Analysis performed in patient samples with concentrations below the drug tolerance level of the ADA assay</t>
  </si>
  <si>
    <t>CT0709</t>
  </si>
  <si>
    <t>10.1186/s40425-019-0586-0_Agrawaletal2017</t>
  </si>
  <si>
    <t>CT0709_A1_001</t>
  </si>
  <si>
    <t>CT0636</t>
  </si>
  <si>
    <t>NCT01704287</t>
  </si>
  <si>
    <t>CT0636_A1_001</t>
  </si>
  <si>
    <t>Pembrolizumab 2 mg/kg or 10 mg/kg q3w</t>
  </si>
  <si>
    <t>Treatment period - month 66</t>
  </si>
  <si>
    <t>2 mg/kg or 10 mg/kg every 3 weeks</t>
  </si>
  <si>
    <t>Adult (18 years or older)</t>
  </si>
  <si>
    <t>CT0637</t>
  </si>
  <si>
    <t>NCT01295827</t>
  </si>
  <si>
    <t>CT0637_A1_001</t>
  </si>
  <si>
    <t>CT0638</t>
  </si>
  <si>
    <t>EMA/444458/2015</t>
  </si>
  <si>
    <t>CT0638_A1_001</t>
  </si>
  <si>
    <t>Pembrolizumab 2 mg/kg q3w</t>
  </si>
  <si>
    <t>2 mg/kg every 3 weeks</t>
  </si>
  <si>
    <t>CT0638_A2_001</t>
  </si>
  <si>
    <t>Pembrolizumab 10 mg/kg q2w/q3w</t>
  </si>
  <si>
    <t>10 mg/kg every 3 weeks or 2 weeks</t>
  </si>
  <si>
    <t>CT0639</t>
  </si>
  <si>
    <t>NCT03233139</t>
  </si>
  <si>
    <t>CT0639_A1_001</t>
  </si>
  <si>
    <t>Cemiplimab 250 mg or 350 mg q3w</t>
  </si>
  <si>
    <t>Treatment period - week 108</t>
  </si>
  <si>
    <t>250 mg or 350 mg every 3 weeks</t>
  </si>
  <si>
    <t>Adult patients 20 years of age or older</t>
  </si>
  <si>
    <t>Electrochemiluminescence bridging immunoassay</t>
  </si>
  <si>
    <t>CT0640</t>
  </si>
  <si>
    <t>EMR100070-001</t>
  </si>
  <si>
    <t>CT0640_A1_001</t>
  </si>
  <si>
    <t>Avelumab 1 mg/kg q2w</t>
  </si>
  <si>
    <t>Treatment period - day 1023</t>
  </si>
  <si>
    <t>1 mg/kg every 2 weeks</t>
  </si>
  <si>
    <t>Merkel Cell Carcinoma (Mcc).</t>
  </si>
  <si>
    <t>Adult (18 years or older). 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</si>
  <si>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 xml:space="preserve">Not reported </t>
  </si>
  <si>
    <t>CT0640_A2_001</t>
  </si>
  <si>
    <t>Avelumab 3 mg/kg q2w</t>
  </si>
  <si>
    <t>Adult (18 years or older). 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</si>
  <si>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CT0640_A3_001</t>
  </si>
  <si>
    <t>10 mg/kg every 2 weeks</t>
  </si>
  <si>
    <t>Adult (18 years or older). 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</si>
  <si>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CT0640_A4_001</t>
  </si>
  <si>
    <t>Avelumab 20 mg/kg q2w</t>
  </si>
  <si>
    <t>Adult (18 years or older). 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</si>
  <si>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CT0640_A5_001</t>
  </si>
  <si>
    <t>Treatment period - day 2023</t>
  </si>
  <si>
    <t>CT0297_A4_001</t>
  </si>
  <si>
    <t>Treatment period - day 1096</t>
  </si>
  <si>
    <t>Adult (18 years or older) Japanese patients. Participants received intravenous infusion of Avelumab over 1 hour duration at a dose of 10 mg/kg once every 2 weeks in the expansion cohort until disease progression, unacceptable toxicity or withdrawal from the study or study drug occurred.</t>
  </si>
  <si>
    <t>CT0354_A3_001</t>
  </si>
  <si>
    <t>Treatment period - week 80</t>
  </si>
  <si>
    <t>Adult (18 years or older). Subjects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</si>
  <si>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CT0354_A3_002</t>
  </si>
  <si>
    <t>Treatment period - week 161</t>
  </si>
  <si>
    <t>Adult (18 years or older). Subjects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</si>
  <si>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CT0354_A3_003</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</si>
  <si>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</si>
  <si>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CT0641</t>
  </si>
  <si>
    <t>EMA/548232/2018</t>
  </si>
  <si>
    <t>CT0641_A1_001</t>
  </si>
  <si>
    <t>Durvalumab 10 mg/kg q2w</t>
  </si>
  <si>
    <t>Patients with unresectable stage III NSCLC, who have received at least 2 cycles of platinum-based chemotherapy concurrent with radiotherapy</t>
  </si>
  <si>
    <t>CT0642</t>
  </si>
  <si>
    <t>NCT02000947</t>
  </si>
  <si>
    <t>CT0642_A1_001</t>
  </si>
  <si>
    <t>Immunotherapy-naive patients aged 18 years or older with confirmed locally advanced or metastatic NSCLC</t>
  </si>
  <si>
    <t>CT0683</t>
  </si>
  <si>
    <t>CT0683_A1_001</t>
  </si>
  <si>
    <t>300 mg q2w for 52 weeks</t>
  </si>
  <si>
    <t>Atopic Dermatitis, Asthma, Crswnp</t>
  </si>
  <si>
    <t>&lt;1</t>
  </si>
  <si>
    <t>CT0683_A2_001</t>
  </si>
  <si>
    <t>Dupilumab 200 mg q2w</t>
  </si>
  <si>
    <t>200 mg q2w for 52 weeks</t>
  </si>
  <si>
    <t>CT0683_A3_001</t>
  </si>
  <si>
    <t>Dupilumab 300 mg or 200 mg q2w_Adolescents</t>
  </si>
  <si>
    <t>300 mg or 200 mg q2w for 16 weeks</t>
  </si>
  <si>
    <t>Adolescents</t>
  </si>
  <si>
    <t>CT0683_A4_001</t>
  </si>
  <si>
    <t>Placebo Groups_Adolescents</t>
  </si>
  <si>
    <t>CT0643</t>
  </si>
  <si>
    <t>NCT02395133</t>
  </si>
  <si>
    <t>CT0643_A1_001</t>
  </si>
  <si>
    <t>Dupilumab 300 mg q8w</t>
  </si>
  <si>
    <t>300 mg every 8 weeks for 36 weeks</t>
  </si>
  <si>
    <t>Adults (mean [SD] age, 38.2 [14.5] years; 227 [53.8%] male)</t>
  </si>
  <si>
    <t>CT0643_A2_001</t>
  </si>
  <si>
    <t>Dupilumab 300 mg q4w</t>
  </si>
  <si>
    <t>300 mg every 4 weeks for 36 weeks</t>
  </si>
  <si>
    <t>CT0643_A3_001</t>
  </si>
  <si>
    <t>300 mg every 2 weeks for 36 weeks</t>
  </si>
  <si>
    <t>CT0643_A4_001</t>
  </si>
  <si>
    <t>300 mg every week for 36 weeks</t>
  </si>
  <si>
    <t>CT0610_A3_001</t>
  </si>
  <si>
    <t>Bermekimab 700 mg then bermekimab 700 mg (non-responders)</t>
  </si>
  <si>
    <t>After completion of placebo-controlled period, at week 16 participants who did not achieved an eczema area and severity index (easi-75) response (greater than or equal to [&gt;=] 75 percent [%] improvement from baseline) were considered as non-responders and they continued bermekimab 700 mg sc injection qw through week 31</t>
  </si>
  <si>
    <t>Bermekimab 700 mg (2 doses of 350 mg) qw through week 31</t>
  </si>
  <si>
    <t>Injection site erythema (Frequency Threshold 5%): 0
Injection site swelling: 0</t>
  </si>
  <si>
    <t>CT0610_A4_001</t>
  </si>
  <si>
    <t>Bermekimab 700 mg then bermekimab 700 mg (responders)</t>
  </si>
  <si>
    <t>After completion of placebo-controlled period, at week 16 participants who achieved an easi-75 response were considered as responders and were rerandomized to receive bermekimab 700 mg (2 doses of 350 mg) sc injection qw through week 31</t>
  </si>
  <si>
    <t>CT0610_A5_001</t>
  </si>
  <si>
    <t>Bermekimab 700 mg then bermekimab 350 mg (responders)</t>
  </si>
  <si>
    <t>After completion of placebo-controlled period, at week 16 participants who achieved an easi-75 response were considered as responders and were rerandomized to receive bermekimab 350 mg sc injection qw through week 31</t>
  </si>
  <si>
    <t>Bermekimab 350 mg sc qw through week 31</t>
  </si>
  <si>
    <t>CT0644</t>
  </si>
  <si>
    <t>NCT05288660</t>
  </si>
  <si>
    <t>CT0644_A1_001</t>
  </si>
  <si>
    <t>Anti-Ravulizumab Antibodies</t>
  </si>
  <si>
    <t>Experimental: ravulizumab 200 mg</t>
  </si>
  <si>
    <t>Treatment period: 150 day</t>
  </si>
  <si>
    <t>Single dose of alxn1210 200 mg, via iv infusion</t>
  </si>
  <si>
    <t>Ravulizumab: 200 mg iv infusion on day 1, followed up to day 150</t>
  </si>
  <si>
    <t>Ages Eligible for Study: 25 Years to 55 Years (Adult)
Body mass index from 18 through 29.9 kilogram (kg)/square meter, inclusive, and weight between 50 and 100 kg, inclusive.
QT interval (Fridericia's correction); &lt;= 450 milliseconds (msec) for males and &lt;=470 msec for females at screening and pre-dose on Day 1.
Willing and able to give written informed consent and comply with the study visit schedule.
Male participant and his female spouse/partner who was of childbearing potential must be using highly effective contraception consisting of 2 forms of birth control (at least 1 of which must be a barrier method), starting at screening and continuing until at least 5 months after the last dose of ALXN1210.
Documented vaccination with meningococcal conjugate vaccine (MCV4) at least 14 days and not more than 3 years prior to dosing</t>
  </si>
  <si>
    <t>Infusion site pain (Frequency Threshold 0%): 25.00</t>
  </si>
  <si>
    <t>Number of Participants With Treatment Emergent Adverse Events (TEAEs) [Time Frame: Baseline up to Day 150]</t>
  </si>
  <si>
    <t>CT0644_A2_001</t>
  </si>
  <si>
    <t>Experimental: ravulizumab 400 mg</t>
  </si>
  <si>
    <t>Single dose of alxn1210 400 mg, via iv infusion</t>
  </si>
  <si>
    <t>Ravulizumab: 400 mg iv infusion on day 1, followed up to day 150</t>
  </si>
  <si>
    <t>Infusion site pain (Frequency Threshold 0%): 16.67</t>
  </si>
  <si>
    <t>CT0645</t>
  </si>
  <si>
    <t>NCT05288673</t>
  </si>
  <si>
    <t>CT0645_A1_001</t>
  </si>
  <si>
    <t>Participants received multiple doses of alxn1210 400 milligrams (mg), via intravenous (iv) infusion on day 1 and then every 28 days (days 29, 57, 85, and 113) for a total of 4 doses. participants were followed for 196 days</t>
  </si>
  <si>
    <t>Alxn1210 400 mg iv infusion on day 1 and then every 28 days (days 29, 57, 85, and 113)</t>
  </si>
  <si>
    <t>Ages Eligible for Study: 25 Years to 55 Years (Adult)
Healthy male and female participants &gt;= 25 and &lt;= 55 years old; smokers (no more than 10 cigarettes daily), former smokers (at the Investigator's discretion), or nonsmokers.
Body mass index from 18 through 29.9 kilogram (kg)/square meter, inclusive, and weight between 50 and 100 kg, inclusive.
QT interval (corrected using the Fridericia formula) &lt;= 450 milliseconds (ms) for males and &lt;= 470 ms for females at Screening and prior to dosing on Day 1.
Participant was willing and able to give written informed consent and comply with the study visit schedule.
Documented vaccination with tetravalent meningococcal conjugate vaccine (MCV4) at least 56 days and not more than 3 years prior to dosing. Documentation must have included a positive serum bactericidal antibody test to confirm an immune response before the study drug administration.
Vaccination with serogroup B vaccine at least 56 days prior to dosing on Day 1, with a booster administered at least 28 days prior to dosing on Day 1.
Male participants with a female spouse/partner of childbearing potential or a pregnant or breastfeeding spouse or partner were required to use barrier contraception (male condom) during the treatment period and for at least 6 months after the last dose of ALXN1210</t>
  </si>
  <si>
    <t>Injection site pain (Frequency Threshold 0%): 0</t>
  </si>
  <si>
    <t>Number of Participants With Treatment-Emergent Adverse Events (TEAEs) [ Time Frame: Baseline up to Day 309 ]</t>
  </si>
  <si>
    <t>CT0645_A2_001</t>
  </si>
  <si>
    <t>Experimental: ravulizumab 800 mg</t>
  </si>
  <si>
    <t>Participants received multiple doses of alxn1210 800 mg, via iv infusion on day 1 and then every 28 days (days 29, 57, 85, and 113) for a total of 4 doses. participants were followed for 196 days</t>
  </si>
  <si>
    <t>Alxn1210 800 mg iv infusion on day 1 and then every 28 days (days 29, 57, 85, and 113)</t>
  </si>
  <si>
    <t>CT0646</t>
  </si>
  <si>
    <t>NCT05288829</t>
  </si>
  <si>
    <t>CT0646_A1_001</t>
  </si>
  <si>
    <t>Experimental: ravulizumab sc</t>
  </si>
  <si>
    <t>Alxn1210 sc were administered by four 100-milligram (mg) sc injections of 1 milliliter (ml) each in the abdominal area. all four 1-ml injections were administered over a 15-minute period with at least 15 minutes between the end of injection in 1 participant and the start of injection in the next participant</t>
  </si>
  <si>
    <t>Ravulizumab: single dose 400 mg sc infusion on day 1, followed for 200 days</t>
  </si>
  <si>
    <t>Ages Eligible for Study: 25 Years to 55 Years (Adult)
Body mass index from 18 through 29.9 kilogram (kg)/square meter, inclusive, and weight between 50 and 100 kg, inclusive
QT interval corrected using Fridericia's formula &lt;= 450 milliseconds (msec) for males and &lt;= 470 msec for females at Screening and prior to dosing on Day 1.
Was willing and was able to give written informed consent and complied with the study visit schedule.
Documented vaccination with tetravalent meningococcal conjugate vaccine at least 56 days and not more than 3 years prior to dosing. Documentation must have included a positive serum bactericidal antibody titer to confirm an immune response before study drug administration.
Vaccination with serogroup B meningococcal vaccine at least 56 days prior to dosing on Day 1, with a booster administered at least 28 days prior to dosing on Day 1, with at least 28 days between the first and second injections.
Female participants of childbearing potential, if heterosexually active, must use highly effective contraception</t>
  </si>
  <si>
    <t>1. Number of Participants With Treatment-Emergent Adverse Events (TEAEs) [Time Frame: Baseline up to Day 200]
2. Absolute Bioavailability of ALXN1210 SC [Time Frame: Predose , end of infusion (EOI); 30 minutes post EOI; 2, 4, and 8 hours post start of infusion; and from Day 2 up to Day 150]</t>
  </si>
  <si>
    <t>CT0646_A2_001</t>
  </si>
  <si>
    <t>Experimental: ravulizumab iv</t>
  </si>
  <si>
    <t>Alxn1210 iv were administered by iv infusion, using iv sets with in-line filters, at a maximum rate of 333 ml/hour, excluding interruption for safety or technical reason. there were at least 15 minutes between the end-of-infusion/injection in 1 participant and the start-of infusion/injection in the next participant</t>
  </si>
  <si>
    <t>Ravulizumab: single dose 400 mg iv infusion on day 1, followed for 200 days</t>
  </si>
  <si>
    <t>CT0524_A3_001</t>
  </si>
  <si>
    <t>Pancreatic adenocarcinoma cancer (pac) treated with nivolumab iv 240 mg q2w (weeks 3 to 24) + daratumumab iv 16 mg/kg q1w (weeks 1 to 8), daratumumab iv 16 mg/kg q2w (weeks 9-24)</t>
  </si>
  <si>
    <t>CT0524_A1_002</t>
  </si>
  <si>
    <t>CT0647_A3_001</t>
  </si>
  <si>
    <t>Ado-trastuzumab emtansine 0.3 to 4.8 mg/kg every 3 weeks</t>
  </si>
  <si>
    <t>Treatment period- any visit after dosing</t>
  </si>
  <si>
    <t>Trastuzumab-mcc-dm1 0.3 to 4.8 mg/kg administered intravenously (iv) once every 3 weeks</t>
  </si>
  <si>
    <t>Trastuzumab-mcc-dm 0.3 to 4.8 mg/kg q3w</t>
  </si>
  <si>
    <t>CT0647_A4_001</t>
  </si>
  <si>
    <t>Ado-trastuzumab emtansine 1.2 to 2.9 mg/kg weekly</t>
  </si>
  <si>
    <t>CT0524_A3_002</t>
  </si>
  <si>
    <t>CT0648_A1_002</t>
  </si>
  <si>
    <t>Neo adjuvant phase- post baseline</t>
  </si>
  <si>
    <t>CT0528_A1_001</t>
  </si>
  <si>
    <t>CT0648_A1_004</t>
  </si>
  <si>
    <t>Adjuvant phase- post baseline</t>
  </si>
  <si>
    <t>Hypersensitivity: 0.00
Hypersensitivity (Not Serious, Frequency threshold-5%): 2.69
Infusion related reactions/Hypersensitivity: 22.9
Infusion related reaction symptoms/Hypersensitivity: 19.3</t>
  </si>
  <si>
    <t>CT0550_A1_001</t>
  </si>
  <si>
    <t>CT0648_A2_002</t>
  </si>
  <si>
    <t>Treatment period- neoadjuvant phase (post-baseline)</t>
  </si>
  <si>
    <t>CT0647_A1_001</t>
  </si>
  <si>
    <t>Baseline for ado-trastuzumab emtansine 0.3 to 4.8 mg/kg every 3 weeks</t>
  </si>
  <si>
    <t>CT0648_A2_004</t>
  </si>
  <si>
    <t>Treatment period- adjuvant phase (post-baseline)</t>
  </si>
  <si>
    <t>CT0649</t>
  </si>
  <si>
    <t>NCT02144012</t>
  </si>
  <si>
    <t>CT0649_A1_001</t>
  </si>
  <si>
    <t>Experimental: arm a: trastuzumab emtansine</t>
  </si>
  <si>
    <t>Participants will receive trastuzumab emtansine 3.6 mg/kg iv over 30-90 minutes q3w</t>
  </si>
  <si>
    <t>Trastuzumab emtansine 3.6 mg/kg iv q3w</t>
  </si>
  <si>
    <t>• Age &gt;/= 18 years
• HER2-positive disease, as defined by an immunohistochemistry test score of 3+ and/or in situ hybridization positivity, prospectively confirmed by a Sponsor-designated central laboratory prior to enrollment
• Histologically or cytologically confirmed adenocarcinoma of the breast with locally recurrent or metastatic disease appropriate for chemotherapy
• Patients must have measurable and/or non-measurable disease that is evaluable per the Response Evaluation Criteria in Solid Tumors (RECIST) criteria, version 1.1
• Eastern Cooperative Oncology Group (ECOG) Performance Status of 0 or 1
• Adequate organ function
• For women of childbearing potential and men with partners of childbearing potential, agreement by the patient and/or partner to use two adequate non-hormonal forms of contraception during treatment and for at least 6 months after the last dose of study drug</t>
  </si>
  <si>
    <t>1. Progression-Free Survival (PFS) [ Time Frame: At time of clinical data cut-off (up to 20 months) ]
2. Safety: Percentage of Participants With Adverse Events (AEs) [ Time Frame: At time of clinical data cut-off (up to 20 months) ]
3. Safety: Percentage of Participants With Grade 3 and 4 AEs [ Time Frame: At time of clinical data cut-off (up to 20 months) ]
4. Percentage of Participants With Adverse Events Leading to Treatment Discontinuation [ Time Frame: At time of clinical data cut-off (up to 20 months) ]
5. Safety: Percentage of Participants With Adverse Events Leading to Treatment Interruption [ Time Frame: At time of clinical data cut-off (up to 20 months) ]
6. Safety: Percentage of Participants With Adverse Events Leading to Dose Reduction [ Time Frame: At time of clinical data cut-off (up to 20 months) ]
7. Safety: Percentage of Participants With Significant Decline in Left Ventricular Ejection Fraction (LVEF) [ Time Frame: At time of clinical data cut-off (up to 20 months) ]</t>
  </si>
  <si>
    <t>CT0650</t>
  </si>
  <si>
    <t>NCT02289833</t>
  </si>
  <si>
    <t>CT0650_A1_001</t>
  </si>
  <si>
    <t>Experimental: trastuzumab emtansine cohort ihc2+ plus cohort ihc3+</t>
  </si>
  <si>
    <t>Trastuzumab emtansine 3.6 mg/kg on d1 q3w iv</t>
  </si>
  <si>
    <t>• Adults with age 18 Years and older
• Histologically or cytologically documented diagnosis of Stage IIIB not amenable to radical treatment or Stage IV NSCLC (pathological characterization must determine the non-squamous or squamous histological subtype as well as adenocarcinoma subtype classification)
• HER2 status of IHC 2+ or 3+ as determined by a Sponsor-designated central laboratory
• Prior treatment with at least one regimen of platinum-based (cisplatin or carboplatin) chemotherapy in the locally advanced or metastatic setting/recurrent NSCLC with documented disease progression by investigator assessment
•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
•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
• Measurable disease determined as per the RECIST v1.1
• Life expectancy of at least (&gt;/=) 12 weeks
• Adequate organ function
• Eastern Cooperative Oncology Group (ECOG) performance status of 0 or 1
• Left ventricular ejection fraction (LVEF) &gt;/= 50 percent (%) by either echocardiogram (ECHO) or multiple-gated acquisition (MUGA) scan
• Use of highly effective contraception</t>
  </si>
  <si>
    <t>1. 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</si>
  <si>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CT0651</t>
  </si>
  <si>
    <t>NCT02924883</t>
  </si>
  <si>
    <t>CT0651_A1_001</t>
  </si>
  <si>
    <t>Experimental: trastuzumab emtansine + atezolizumab</t>
  </si>
  <si>
    <t>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t>
  </si>
  <si>
    <t>Atezolizumab 1200 mg iv
trastuzumab emtansine 3.6 mg/kg iv on day 1 of each 21-day cycle until disease progression</t>
  </si>
  <si>
    <t>• Adults with age 18 Years and older
• Archival tumor samples must be obtained from primary and/or metastatic sites
• Able to submit tumor tissue that is evaluable for programmed death- ligand 1 (PD-L1) expression
• HER-2 positive BC as defined by an immunohistochemistry score of 3 or gene amplified by in-situ hybridization as defined by a ratio of greater than or equal to (&gt;=) 2.0 for the number of HER2 gene copies to the number of chromosome 17 copies
• Histologically or cytologically confirmed invasive BC: incurable, unresectable, locally advanced BC previously treated with multimodality therapy or metastatic BC
• Prior treatment for BC in the: adjuvant; unresectable locally advanced; or metastatic settings; which must include both, a taxane and trastuzumab (alone or in combination with another agent)
• Progression must have occurred during or after most recent treatment for locally advanced/metastatic BC or within 6 months after completing adjuvant therapy
• Participants must have measurable disease that is evaluable as per RECIST v1.1
• Eastern Cooperative Oncology Group Performance Status of 0 or 1
• Negative serum pregnancy test within 7 days of enrollment for pre-menopausal women and for women less than 12 months after the onset of menopause
• Use of highly effective method of contraception as defined by the protocol</t>
  </si>
  <si>
    <t>ATAs are antibodies that inactivate the therapeutic effects of Atezolizumab.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</si>
  <si>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1. Progression-Free Survival (PFS) as Determined by Investigator's Tumor Assessment Using Response Evaluation Criteria in Solid Tumors (RECIST) Version 1.1 (v1.1) [ Time Frame: Baseline up to approximately 15 months ]
2. Percentage of Participants With Adverse Events [ Time Frame: Baseline up to study completion, approximately 40 months ]</t>
  </si>
  <si>
    <t>CT0651_A1_002</t>
  </si>
  <si>
    <t>ATAs are antibodies that inactivate the therapeutic effects of Trastuzumab Emtansine.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</si>
  <si>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CT0651_A2_001</t>
  </si>
  <si>
    <t>Active comparator: trastuzumab emtansine + placebo</t>
  </si>
  <si>
    <t>Placebo matched to atezolizumab followed by trastuzumab emtansine 3.6 mg/kg iv infusion on day 1 cycle 1 and thereafter on day 1 of each 21-day cycle until disease progression, unmanageable toxicity, or study termination by the sponsor (up to study duration of approximately 40 months)</t>
  </si>
  <si>
    <t>Trastuzumab emtansine 3.6 mg/kg iv infusion
placebo on day 1 of each 21-day cycle until disease progression</t>
  </si>
  <si>
    <t>CT0652</t>
  </si>
  <si>
    <t>NCT00947856</t>
  </si>
  <si>
    <t>CT0652_A1_001</t>
  </si>
  <si>
    <t>Experimental: brentuximab vedotin retreatment</t>
  </si>
  <si>
    <t>Patients received brentuximab vedotin 1.2 or 1.8 mg/kg every 3 weeks iv (retreatment after relapse)</t>
  </si>
  <si>
    <t>Brentuximab vedotin 1.2 or 1.8 mg/kg q3w iv</t>
  </si>
  <si>
    <t>Disease, Hodgkin
Lymphoma, Large-Cell, Anaplastic
Lymphoma, Non-Hodgkin</t>
  </si>
  <si>
    <t>Ages Eligible for Study: 6 Years and older (Child, Adult, Older Adult)
Participated in a previous brentuximab vedotin study
CD30-positive hematologic malignancy
At a minimum, experienced clinical benefit in the prior brentuximab vedotin study. For retreatment, patients must have previously achieved either complete or partial remission with brentuximab vedotin and experienced disease progression after discontinuing the prior brentuximab vedotin study</t>
  </si>
  <si>
    <t>1. Objective Response Rate by Investigator [ Time Frame: Up to approximately 38 months ]
2. Adverse Events by Severity, Seriousness, and Relationship to Treatment [ Time Frame: up to 39 months ]
3. Laboratory Abnormalities &gt;/= Grade 3 [ Time Frame: Up to 39 months ]</t>
  </si>
  <si>
    <t>CT0652_A2_001</t>
  </si>
  <si>
    <t>Experimental: brentuximab vedotin extension</t>
  </si>
  <si>
    <t>Patients received brentuximab vedotin 1.2 or 1.8 mg/kg every 3 weeks by iv infusion (continued treatment)</t>
  </si>
  <si>
    <t>CT0567_A3_001</t>
  </si>
  <si>
    <t>CT0587_A3_001</t>
  </si>
  <si>
    <t>CT0594_A1_001</t>
  </si>
  <si>
    <t>Baseline- Single Dose</t>
  </si>
  <si>
    <t>Hypersensitivity (Other (Not Including Serious) Adverse Events): 33.33</t>
  </si>
  <si>
    <t>CT0594_A1_003</t>
  </si>
  <si>
    <t>CT0654</t>
  </si>
  <si>
    <t>NCT01712490</t>
  </si>
  <si>
    <t>CT0654_A1_001</t>
  </si>
  <si>
    <t>Experimental: brentuximab vedotin + doxorubicin + vinblastine + dacarbazine</t>
  </si>
  <si>
    <t>Patients received brentuximab vedotin (adcetris) 1.2 mg/kg by iv infusion on days 1 and 15 of each 28-day cycle plus doxorubicin 25 mg/m2 by iv infusion on days 1 and 15 of each 28-day cycle, vinblastine 6 mg/m2 will be administered by iv infusion on days 1 and 15 of each 28-day cycle, dacarbazine 375 mg/m2 by iv infusion on days 1 and 15 of each 28-day cycle</t>
  </si>
  <si>
    <t>Brentuximab vedotin: 1.2 mg/kg by iv infusion on days 1 and 15 of each 28-day cycle
doxorubicin: 25 mg/m2 by iv infusion on days 1 and 15 of each 28-day cycle
vinblastine: 6 mg/m2 iv infusion on days 1 and 15 of each 28-day cycle
dacarbazine: 375 mg/m2 by iv infusion on days 1 and 15 of each 28-day cycle</t>
  </si>
  <si>
    <t>Hodgkin Lymphoma</t>
  </si>
  <si>
    <t>Doxorubicin, Vinblastine, Dacarbazine</t>
  </si>
  <si>
    <t>18 Years and older (Adult, Older Adult)
Treatment-naïve participants with Ann Arbor Stage III or IV HL
Histologically confirmed classical Hodgkin Lymphoma (HL) according to the current World Health Organization (WHO) classification
Eastern Cooperative Oncology Group (ECOG) performance status less than or equal to (&lt;=) 2
Bidimensional measurable disease as documented by radiographic technique per the International Working Group Revised Criteria for Response Assessment for Malignant Lymphoma</t>
  </si>
  <si>
    <t>Drug Hypersensitivity: 0.15
Catheter site pain (Serious Adverse Events): 0</t>
  </si>
  <si>
    <t>Modified Progression-free Survival (mPFS) Per Independent Review Facility (IRF) [ Time Frame: Baseline until PD or death or receipt of any subsequent anticancer therapy for HL after completion of frontline therapy (approximately up to 4 years) ]</t>
  </si>
  <si>
    <t>CT0655</t>
  </si>
  <si>
    <t>NCT01950364</t>
  </si>
  <si>
    <t>CT0655_A1_001</t>
  </si>
  <si>
    <t>Treatment period- cycle 1 and 3</t>
  </si>
  <si>
    <t>Brentuximab vedotin 1.8 milligram per kilogram (mg/kg), injection, intravenously, every 3 weeks on day 1 of each 21-day treatment cycle up to a maximum of 16 brentuximab vedotin doses</t>
  </si>
  <si>
    <t>Hodgkin Lymphoma
Anaplastic Large-Cell Lymphoma</t>
  </si>
  <si>
    <t>Male or female participants between 18 years and 75 years old, with relapsed or refractory HL or relapsed or refractory sALCL who have previously received at least 1 multiagent chemotherapy
Measurable disease
An Eastern Cooperative Oncology Group (ECOG) performance of 0 or 1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
Male participants who agree to practice effective barrier contraception during the entire study treatment period through 6 months after the last dose of study drug or agree to practice true abstinence
Clinical laboratory values as specified in the study protocol</t>
  </si>
  <si>
    <t>Injection site pain (Frequency Threshold 5%): 0</t>
  </si>
  <si>
    <t>1. Plasma Concentration of Monomethylauristatin E (MMAE) and Its Metabolites at Cycle 1, Predose [Time Frame: Cycle 1: Predose]
2. Plasma Concentration of Monomethylauristatin E (MMAE) and Its Metabolites at Cycle 2, Predose [Time Frame: Cycle 2: Predose]
3. Plasma Concentration of Monomethylauristatin E (MMAE) and Its Metabolites at Cycle 3, Predose [Time Frame: Cycle 3: Predose]
4. Plasma Concentration of Monomethylauristatin E (MMAE) and Its Metabolites at Cycle 1, 0.5 Hour Postdose [Time Frame: Cycle 1: 0.5 hour postdose]
5. Plasma Concentration of Monomethylauristatin E (MMAE) and Its Metabolites at Cycle 2, 0.5 Hour Postdose [Time Frame: Cycle 2: 0.5 hour postdose]
6. Plasma Concentration of Monomethylauristatin E (MMAE) and Its Metabolites at Cycle 3, 0.5 Hour Postdose [Time Frame: Cycle 3: 0.5 hour postdose]
7. Plasma Concentration of Monomethylauristatin E (MMAE) and Its Metabolites at Cycle 1, 4 Hour Postdose [Time Frame: Cycle 1: 4 hour postdose]
8. Plasma Concentration of Monomethylauristatin E (MMAE) and Its Metabolites at Cycle 3, 4 Hour Postdose [Time Frame: Cycle 3: 4 hour postdose]
9. Plasma Concentration of Monomethylauristatin E (MMAE) and Its Metabolites at Cycle 1, 24 Hour Postdose [Time Frame: Cycle 1: 24 hour postdose]
10. Plasma Concentration of Monomethylauristatin E (MMAE) and Its Metabolites at Cycle 3, 24 Hour Postdose [Time Frame: Cycle 3: 24 hour postdose]
11. Plasma Concentration of Monomethylauristatin E (MMAE) and Its Metabolites at Cycle 1, 48 Hour Postdose [Time Frame: Cycle 1: 48 hour postdose]
12. Plasma Concentration of Monomethylauristatin E (MMAE) and Its Metabolites at Cycle 3, 48 Hour Postdose [Time Frame: Cycle 3: 48 hour postdose]
13. Plasma Concentration of Monomethylauristatin E (MMAE) and Its Metabolites at Cycle 1, 72 Hour Postdose [Time Frame: Cycle 1: 72 hour postdose]
14. Plasma Concentration of Monomethylauristatin E (MMAE) and Its Metabolites at Cycle 3, 72 Hour Postdose [Time Frame: Cycle 3: 72 hour postdose]
15. Plasma Concentration of Monomethylauristatin E (MMAE) and Its Metabolites at Cycle 1, 96 Hour Postdose [Time Frame: Cycle 1: 96 hour postdose]
16. Plasma Concentration of Monomethylauristatin E (MMAE) and Its Metabolites at Cycle 3, 96 Hour Postdose [Time Frame: Cycle 3: 96 hour postdose]
17. Plasma Concentration of Monomethylauristatin E (MMAE) and Its Metabolites at Cycle 1, 144 Hour Postdose [Time Frame: Cycle 1: 144 hour postdose]
18. Plasma Concentration of Monomethylauristatin E (MMAE) and Its Metabolites at Cycle 3, 144 Hour Postdose [Time Frame: Cycle 3: 144 hour postdose]
19. Plasma Concentration of Monomethylauristatin E (MMAE) and Its Metabolites at Cycle 1, 336 Hour Postdose [Time Frame: Cycle 1: 336 hour postdose]
20. Plasma Concentration of Monomethylauristatin E (MMAE) and Its Metabolites at Cycle 3, 336 Hour Postdose [Time Frame: Cycle 3: 336 hour postdose]
21. Plasma Concentration of Monomethylauristatin E (MMAE) and Its Metabolites at Cycle 3, 480 Hour Postdose [Time Frame: Cycle 3: 480 hour postdose]
22. Amount of Monomethylauristatin E (MMAE) and Its Metabolites Excreted in Urine at Cycle 1, Predose [Time Frame: Cycle 1: Predose]
23. Amount of Monomethylauristatin E (MMAE) and Its Metabolites Excreted in Urine at Cycle 1, 0-24 Hours Postdose [Time Frame: Cycle 1: 0-24 hours postdose]
24. Amount of Monomethylauristatin E (MMAE) and Its Metabolites Excreted in Urine at Cycle 1, 24-48 Hours Postdose [Time Frame: Cycle 1: 24-48 hours postdose]
25. Amount of Monomethylauristatin E (MMAE) and Its Metabolites Excreted in Urine at Cycle 1, 48-72 Hours Postdose [Time Frame: Cycle 1: 48-72 hours postdose]
26. Amount of Monomethylauristatin E (MMAE) and Its Metabolites Excreted in Urine at Cycle 1, 72-96 Hours Postdose [Time Frame: Cycle 1: 72-96 hours postdose]
27. Amount of Monomethylauristatin E (MMAE) and Its Metabolites Excreted in Urine at Cycle 1, 96-120 Hours Postdose [Time Frame: Cycle 1: 96-120 hours postdose]
28. Amount of Monomethylauristatin E (MMAE) and Its Metabolites Excreted in Urine at Cycle 1, 120-144 Hours Postdose [Time Frame: Cycle 1: 120-144 hours postdose]
29. Amount of Monomethylauristatin E (MMAE) and Its Metabolites Excreted in Urine at Cycle 1, 144-168 Hours Postdose [Time Frame: Cycle 1: 144-168 hours postdose]
30. Amount of Monomethylauristatin E (MMAE) and Its Metabolites Excreted in Urine at Cycle 1, 336-360 Hours Postdose [Time Frame: Cycle 1: 336-360 hours postdose]
31. Amount of Monomethylauristatin E (MMAE) and Its Metabolites Excreted in Urine at Cycle 1, 480-504 Hours Postdose [Time Frame: Cycle 1: 480-504 hours postdose]
32. Amount of Monomethylauristatin E (MMAE) and Its Metabolites Excreted in Urine at Cycle 3, Predose [Time Frame: Cycle 3: Predose]
33. Amount of Monomethylauristatin E (MMAE) and Its Metabolites Excreted in Urine at Cycle 3, 0-24 Hours Postdose [Time Frame: Cycle 3: 0-24 hours postdose]
34. Amount of Monomethylauristatin E (MMAE) and Its Metabolites Excreted in Urine at Cycle 3, 24-48 Hours Postdose [Time Frame: Cycle 3: 24-48 hours postdose]
35. Amount of Monomethylauristatin E (MMAE) and Its Metabolites Excreted in Urine at Cycle 3, 48-72 Hours Postdose [Time Frame: Cycle 3: 48-72 hours postdose]
36. Amount of Monomethylauristatin E (MMAE) and Its Metabolites Excreted in Urine at Cycle 3, 72-96 Hours Postdose [Time Frame: Cycle 3: 72-96 hours postdose]
37. Amount of Monomethylauristatin E (MMAE) and Its Metabolites Excreted in Urine at Cycle 3, 96-120 Hours Postdose [Time Frame: Cycle 3: 96-120 hours postdose]
38. Amount of Monomethylauristatin E (MMAE) and Its Metabolites Excreted in Urine at Cycle 3, 120-144 Hours Postdose [Time Frame: Cycle 3: 120-144 hours postdose]
39. Amount of Monomethylauristatin E (MMAE) and Its Metabolites Excreted in Urine at Cycle 3, 144-168 Hours Postdose [Time Frame: Cycle 3: 144-168 hours postdose]
40. Amount of Monomethylauristatin E (MMAE) and Its Metabolites Excreted in Urine at Cycle 3, 336-360 Hours Postdose [Time Frame: Cycle 3: 336-360 hours postdose]
41. Amount of Monomethylauristatin E (MMAE) and Its Metabolites Excreted in Urine at Cycle 3, 480-504 Hours Postdose [Time Frame: Cycle 3: 480-504 hours postdose]</t>
  </si>
  <si>
    <t>CT0655_A2_001</t>
  </si>
  <si>
    <t>Experimental: brentuximab vedotin + rifampicin</t>
  </si>
  <si>
    <t>Brentuximab vedotin 1.8 mg/kg, injection, intravenously, every 3 weeks on day 1 of each 21-day treatment cycle up to a maximum of 16 brentuximab vedotin doses and rifampicin, 600 milligram (mg), capsules, orally, once daily from day 1 of treatment cycle 0 through day 21 of treatment cycle 3</t>
  </si>
  <si>
    <t>Brentuximab vedotin 1.8 mg/kg q3w iv
rifampicin 600 mg qd oral</t>
  </si>
  <si>
    <t>Rifampicin</t>
  </si>
  <si>
    <t>Injection site pain (Frequency Threshold 5%): 10
Injection site reaction: 10</t>
  </si>
  <si>
    <t>CT0655_A1_002</t>
  </si>
  <si>
    <t>Transient Positive</t>
  </si>
  <si>
    <t>CT0655_A2_002</t>
  </si>
  <si>
    <t>CT0656</t>
  </si>
  <si>
    <t>NCT02979522</t>
  </si>
  <si>
    <t>CT0656_A1_002</t>
  </si>
  <si>
    <t>Experimental: phase 1: brentuximab vedotin 48 mg/m^2 + avd</t>
  </si>
  <si>
    <t>Patients received brentuximab vedotin 48 mg/m^2 (a), intravenous infusion, once on days 1 and 15 of each 28-day cycle approximately 1 hour after administration of doxorubicin 25 mg/m^2, vinblastine 6 mg/m^2, and dacarbazine 375 mg/m^2 (avd), intravenous infusion, once on days 1 and 15 of each 28-day cycle for up to 6 cycles</t>
  </si>
  <si>
    <t>Brentuximab vedotin 48 mg/m2 iv once on days 1 and 15 of each 28-day cycle
doxorubicin 25 mg/m2 iv once on days 1 and 15 of each 28-day cycle
vinblastine 6 mg/m2 iv once on days 1 and 15 of each 28-day cycle 
dacarbazine 375 mg/m2 iv once on days 1 and 15 of each 28-day cycle</t>
  </si>
  <si>
    <t>Ages Eligible for Study: 5 Years to 17 Years (Child)
Histologically confirmed CD30+ classical HL
Advanced stage, newly diagnosed HL (Stage III and Stage IV disease)
Treatment-naive HL
Have performance scores of greater than or equal to (&gt;=) 50 for Lansky Play-performance or Karnofsky Performance Status
Have bidimensional measurable disease as documented by radiographic technique per International Working Group (IWG) criteria
Have adequate blood counts, renal and liver function as defined in the protocol</t>
  </si>
  <si>
    <t>Persistently ATA Positive: Persistently ATA positive was defined as participants who have positive ATA in more than 2 postbaseline timepoints</t>
  </si>
  <si>
    <t>1. Phase 1: Recommended Dose of Brentuximab Vedotin in Combination With Doxorubicin, Vinblastine, and Dacarbazine in a Pediatric Population [ Time Frame: From the first dose (Cycle 1) up to Day 56 (Cycle length=28 days) ]
2. Phase 1: Percentage of Participants Who Experienced Adverse Events (AEs) From the First Dose of Protocol Therapy Through 30 Days After Administration of the Last Dose of Protocol Therapy [ Time Frame: From first dose in Cycle 1 Day 1 until 30 days after the last dose of study drug in Cycle 6 Day 15 (up to Cycle 7 Day 15) (Cycle length=28 days) ]
3. Phase 1: Percentage of Participants Who Experienced Serious Adverse Events (SAEs) From the First Dose of Protocol Therapy Through 30 Days After Administration of the Last Dose of Protocol Therapy [ Time Frame: From first dose in Cycle 1 Day 1 until 30 days after the last dose of study drug in Cycle 6 Day 15 (up to Cycle 7 Day 15) (Cycle length=28 days) ]
4. Phase 2: Percentage of Participants Who Achieved a Complete Remission (CR) Per Independent Review Facility (IRF) Assessment Per International Working Group (IWG) Criteria at End of Treatment (EOT) Visit [ Time Frame: At end of treatment (EOT) visit 30 days after the last dose of study drug (at Month 7) ]
5. Phase 2: Percentage of Participants Whose Disease Was Positron Emission Tomography (PET) Negative After 2 Cycles of Protocol Therapy Per IRF Assessment [ Time Frame: From first dose of study drug up to Cycle 2 Day 25 (Each Cycle length=28 days) ]
6. Phase 2: Percentage of Participants Who Achieved a Partial Remission (PR) Per IRF Assessment Per IWG Criteria at EOT Visit [ Time Frame: At EOT visit 30 days after the last dose of study drug (at Month 7) ]
7. Phase 2: Percentage of Participants Who Achieved an Overall Response Rate (ORR) Per IRF Assessment Per IWG Criteria at EOT Visit [ Time Frame: At EOT visit 30 days after the last dose of study drug (at Month 7) ]
8. Phase 2: Percentage of Participants Who Were Able to Complete 6 Cycles of Protocol Therapy at the Recommended Dose [ Time Frame: From first dose of study drug up to Cycle 6 (Each Cycle length=28 days) ]</t>
  </si>
  <si>
    <t>CT0684</t>
  </si>
  <si>
    <t>10.1016/j.jaad.2011.10.020</t>
  </si>
  <si>
    <t>CT0684_A1_001</t>
  </si>
  <si>
    <t>Infliximab iv 5 mg/kg for 26 weeks</t>
  </si>
  <si>
    <t>Treatment period - week 26</t>
  </si>
  <si>
    <t>weeks 0, 2, 6, 14, and 22</t>
  </si>
  <si>
    <t>5/9 ADA positive</t>
  </si>
  <si>
    <t>antibodies to infliximab was associated with low serum infliximab concentrations over time and undetectable steady-state trough concentrations at week 22</t>
  </si>
  <si>
    <t>CT0713</t>
  </si>
  <si>
    <t>PMID: 16573258</t>
  </si>
  <si>
    <t>CT0713_A1_001</t>
  </si>
  <si>
    <t>Infliximab iv</t>
  </si>
  <si>
    <t>CT0714</t>
  </si>
  <si>
    <t>10.1016/j.jdermsci.2010.04.014</t>
  </si>
  <si>
    <t>CT0714_A1_001</t>
  </si>
  <si>
    <t>Treatment period - week 62</t>
  </si>
  <si>
    <t>weeks 0, 2, 6, 14, 22, 30, 38, 46, 54 and 62</t>
  </si>
  <si>
    <t>In ATI-positive patients, infliximab was rapidly eliminated from the serum, and had fallen below the limit of quantitation (0.1μg/mL) at the time of 8 weeks postinfusion</t>
  </si>
  <si>
    <t>CT0715</t>
  </si>
  <si>
    <t>10.1111/j.1365-2133.2011.10555.x</t>
  </si>
  <si>
    <t>CT0715_A1_001</t>
  </si>
  <si>
    <t>CT0716</t>
  </si>
  <si>
    <t>10.1016/j.jaad.2004.02.021</t>
  </si>
  <si>
    <t>CT0716_A1_001</t>
  </si>
  <si>
    <t>Infliximab iv 3mg/kg</t>
  </si>
  <si>
    <t>Treatment period - week 30</t>
  </si>
  <si>
    <t xml:space="preserve">Infliximab iv  </t>
  </si>
  <si>
    <t>3mg/kg 0, 2 ,6 , 26 wk</t>
  </si>
  <si>
    <t>CT0716_A2_001</t>
  </si>
  <si>
    <t>Infliximab iv 5mg/kg</t>
  </si>
  <si>
    <t>5mg/kg 0, 2 ,6 , 26 wk</t>
  </si>
  <si>
    <t>CT0717</t>
  </si>
  <si>
    <t>10.1016/S0140-6736(05)67566-6</t>
  </si>
  <si>
    <t>CT0717_A1_001</t>
  </si>
  <si>
    <t>Treatment period - week 46</t>
  </si>
  <si>
    <t>weeks 0, 2, 6, 14, 22, 30, 38, 46</t>
  </si>
  <si>
    <t>Among patients who achieved PASI 75 at week 10, 39% (20) who were positive for antibodies to infliximab maintained this response through week 50 compared with 81% (106) and 96% (22) of antibody-negative and inconclusive patients, respectively.</t>
  </si>
  <si>
    <t>CT0718</t>
  </si>
  <si>
    <t>10.1111/j.1346-8138.2010.00971.x</t>
  </si>
  <si>
    <t>CT0718_A1_001</t>
  </si>
  <si>
    <t>CT0719_A2_001</t>
  </si>
  <si>
    <t>Infliximab iv 4.6 mg/kg</t>
  </si>
  <si>
    <t>Trough levels of patients with  anti-infliximab antibodies were significantly lower than those without the antibodies</t>
  </si>
  <si>
    <t>CT0720</t>
  </si>
  <si>
    <t>10.1111/j.1346-8138.2010.00882.x</t>
  </si>
  <si>
    <t>CT0720_A1_001</t>
  </si>
  <si>
    <t>weeks 0, 2, 6, and then every 8 weeks for up to 16 infusions.</t>
  </si>
  <si>
    <t>CT0721</t>
  </si>
  <si>
    <t>10.1016/j.jaad.2006.07.017</t>
  </si>
  <si>
    <t>CT0721_A1_001</t>
  </si>
  <si>
    <t>Infliximab iv 5mg/kg Q8W</t>
  </si>
  <si>
    <t>Treatment period - week 50</t>
  </si>
  <si>
    <t>CT0721_A2_001</t>
  </si>
  <si>
    <t>Infliximab iv 5mg/kg as needed</t>
  </si>
  <si>
    <t>CT0721_A3_001</t>
  </si>
  <si>
    <t>Infliximab iv 3mg/kg Q8W</t>
  </si>
  <si>
    <t>CT0721_A4_001</t>
  </si>
  <si>
    <t>Infliximab iv 3mg/kg as needed</t>
  </si>
  <si>
    <t>CT0736</t>
  </si>
  <si>
    <t>10.1002/1529-0131(199809) 41:9</t>
  </si>
  <si>
    <t>CT0736_A1_001</t>
  </si>
  <si>
    <t>Iv ca2 at 1 mg/kg with mtx 7.5 mg qw at week 0, 2, 6, 10 and 14, followed up till week 26</t>
  </si>
  <si>
    <t>Iv ca2 at 1 mg/kg with mtx 7.5 mg/week</t>
  </si>
  <si>
    <t>101 patients with active ra receiving low-dose mtx</t>
  </si>
  <si>
    <t>Enzyme immunoassay</t>
  </si>
  <si>
    <t>CT0736_A2_001</t>
  </si>
  <si>
    <t>Iv ca2 at 3 mg/kg with mtx 7.5 mg qw at week 0, 2, 6, 10 and 14, followed up till week 26</t>
  </si>
  <si>
    <t>Iv ca2 at 3mg/kg with mtx 7.5 mg/week</t>
  </si>
  <si>
    <t>CT0736_A3_001</t>
  </si>
  <si>
    <t>Iv ca2 at 10 mg/kg with mtx 7.5 mg qw at week 0, 2, 6, 10 and 14, followed up till week 26</t>
  </si>
  <si>
    <t>Iv ca2 at 10 mg/kg with mtx 7.5 mg/week</t>
  </si>
  <si>
    <t>CT0748</t>
  </si>
  <si>
    <t>10.1136/gut.2006.099978</t>
  </si>
  <si>
    <t>CT0748_A1_001</t>
  </si>
  <si>
    <t>Infliximab Alone</t>
  </si>
  <si>
    <t>Median 46 weeks</t>
  </si>
  <si>
    <t>microplate enzyme-linked immunosorbent
assay (ELISA</t>
  </si>
  <si>
    <t>the cut-off determined from 40
IFX naive sera (mean (3 SD)) was 1.4 mg/ml and therefore any
result ,1.4 mg/ml is reported as negative for IFX. IFX
concentrations .20 mg/ml were reported as 21 mg/ml for
calculation.</t>
  </si>
  <si>
    <t>CT0748_A2_001</t>
  </si>
  <si>
    <t>Infliximab with Methotrexate (15 mg weekly)</t>
  </si>
  <si>
    <t>CT0748_A3_001</t>
  </si>
  <si>
    <t>Infliximab with Azathioprine (2–2.5 mg/kg)</t>
  </si>
  <si>
    <t>Azathioprine</t>
  </si>
  <si>
    <t>CT0737</t>
  </si>
  <si>
    <t>10.1056/NEJMoa020888</t>
  </si>
  <si>
    <t>CT0737_A1_001</t>
  </si>
  <si>
    <t>Single iv infusion of 5 mg/kg of infliximab and for draining fistulas with a series of three infusions of 5 mg/kg, at weeks 0, 2, and 6.</t>
  </si>
  <si>
    <t>125 consecutive patients with refractory luminal or fistulizing crohn's disease</t>
  </si>
  <si>
    <t>Microplate enzyme-linked immunosorbent assay</t>
  </si>
  <si>
    <t>CT0742</t>
  </si>
  <si>
    <t>10.1016/S0140-6736(02)08512-4</t>
  </si>
  <si>
    <t>CT0742_A1_001</t>
  </si>
  <si>
    <t>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t>
  </si>
  <si>
    <t>Treatment period - week 54</t>
  </si>
  <si>
    <t>Steroid or DMARD</t>
  </si>
  <si>
    <t>573 patients with a score of at least 220 on the crohn's disease activity index (cdai)</t>
  </si>
  <si>
    <t>CT0753</t>
  </si>
  <si>
    <t>10.1056/NEJMoa030815</t>
  </si>
  <si>
    <t>CT0753_A1_001</t>
  </si>
  <si>
    <t>Infliximab corticosteroids and immunomodulators</t>
  </si>
  <si>
    <t xml:space="preserve">5 mg of infliximab per kilogram of body weight </t>
  </si>
  <si>
    <t>intravenously on weeks 0, 2, and 6</t>
  </si>
  <si>
    <t>Corticosteroids, azathioprine, mercaptopurine, mycophenolate mofetil and/or methotrexate</t>
  </si>
  <si>
    <t>CT0753_A2_001</t>
  </si>
  <si>
    <t>Infliximab corticosteroids alone</t>
  </si>
  <si>
    <t>Corticosteroids</t>
  </si>
  <si>
    <t>CT0753_A3_001</t>
  </si>
  <si>
    <t>Infliximab immunomodulators alone</t>
  </si>
  <si>
    <t>azathioprine, mercaptopurine, mycophenolate mofetil and/or methotrexate</t>
  </si>
  <si>
    <t>CT0753_A4_001</t>
  </si>
  <si>
    <t>Infliximab alone</t>
  </si>
  <si>
    <t>CT0754</t>
  </si>
  <si>
    <t>10.1056/NEJMoa0904492</t>
  </si>
  <si>
    <t>CT0754_A1_001</t>
  </si>
  <si>
    <t>Infliximab with Azathioprine (2.5 mg/kg)</t>
  </si>
  <si>
    <t>5 mg/kg infliximab</t>
  </si>
  <si>
    <t>weeks 0, 2, and 6, and then every 8 weeks</t>
  </si>
  <si>
    <t>CT0754_A2_001</t>
  </si>
  <si>
    <t>Iv ca2 at 1 mg/kg at week 0, 2, 6, 10 and 14, followed up till week 26</t>
  </si>
  <si>
    <t>Iv ca2 at 1 mg/kg</t>
  </si>
  <si>
    <t>Iv ca2 at 3 mg/kg at week 0, 2, 6, 10 and 14, followed up till week 26</t>
  </si>
  <si>
    <t>Iv ca2 at 3mg/kg</t>
  </si>
  <si>
    <t>Iv ca2 at 10 mg/k at week 0, 2, 6, 10 and 14, followed up till week 26</t>
  </si>
  <si>
    <t>Iv ca2 at 10 mg/kg</t>
  </si>
  <si>
    <t>CT0743</t>
  </si>
  <si>
    <t>10.1136/ard.2007.072397</t>
  </si>
  <si>
    <t>CT0743_A1_001</t>
  </si>
  <si>
    <t>5mg/kg</t>
  </si>
  <si>
    <t>Ankylosing spondylitis</t>
  </si>
  <si>
    <t>38 patients with ankylosing spondylitis</t>
  </si>
  <si>
    <t>CT0688_A1_001</t>
  </si>
  <si>
    <t xml:space="preserve">Rheumatoid arthritis	</t>
  </si>
  <si>
    <t>CT0688_A2_001</t>
  </si>
  <si>
    <t>Placebo at weeks 0 and 2; adalimumab 40 mg at week 0 and 20 mg at week 2; adalimumab 80 mg at week 0 and 40 mg at week 2; or adalimumab 160 mg at week 0 and 80 mg at week 2</t>
  </si>
  <si>
    <t>Treatment period - week 56</t>
  </si>
  <si>
    <t>Adalimumab 40 mg at week 0 and 20 mg at week 2; adalimumab 80 mg at week 0 and 40 mg at week 2; or adalimumab 160 mg at week 0 and 80 mg at week 2</t>
  </si>
  <si>
    <t>299 patients with moderate to severe crohn’s disease naive to tumour necrosis factor antagonists received induction therapy with adalimumab 40 mg/20 mg, 80 mg/40 mg, or 160 mg/80 mg, or placebo, at weeks 0 and 2</t>
  </si>
  <si>
    <t>CT0750</t>
  </si>
  <si>
    <t>10.1136/gut.2006.106781</t>
  </si>
  <si>
    <t>CT0750_A1_001</t>
  </si>
  <si>
    <t>CT0107_A1_001</t>
  </si>
  <si>
    <t>Treatment period, week 60</t>
  </si>
  <si>
    <t>Injection site erythema: 16
Injection site reaction: 8</t>
  </si>
  <si>
    <t>CT0343_A1_002</t>
  </si>
  <si>
    <t>Open-label extension period (18 weeks), up to 72 weeks</t>
  </si>
  <si>
    <t>CT0343_A2_002</t>
  </si>
  <si>
    <t>CT0369_A1_002</t>
  </si>
  <si>
    <t>Treatment period-last sampling day</t>
  </si>
  <si>
    <t>CT0369_A2_002</t>
  </si>
  <si>
    <t>CT0214</t>
  </si>
  <si>
    <t>NCT01383421</t>
  </si>
  <si>
    <t>CT0214_A1_001</t>
  </si>
  <si>
    <t>Experimental : adalimumab</t>
  </si>
  <si>
    <t>Participants with ra who initiated adalimumab based on current clinical practice criteria (regardless of participation in the study), with the first dose corresponding to the enrollment/baseline visit</t>
  </si>
  <si>
    <t>Ages Eligible for Study: 18 Years to 99 Years
Male or female aged at least 18 years that has been newly prescribed adalimumab therapy according to the local product label, with the first dose corresponding to the Enrollment/Baseline visit
Patient with a diagnosis of moderate to severe RA, who has had insufficient response to one or more disease-modifying antirheumatic drugs (DMARDs), and has a prescription of adalimumab according to the local regulations
Patients should be evaluated for tuberculosis (TB) exposure/risk factors for active and latent TB (per local requirements and according to the local product label)
Patients must be able and willing to provide written authorization to disclose and use personal health information (and informed consent where applicable) and comply with the requirements of this study protocol as well as agree to data being collected and provided to AbbVie</t>
  </si>
  <si>
    <t>Injection site pain: 0.20
Injection site rash: 0.10
Injection site reaction: 0.39
Drug hypersensitivity (Serious Adverse event): 0.10
Drug hypersensitivity: 0.10
Hypersensitivity: 0.20</t>
  </si>
  <si>
    <t>Percentage of Participants Achieving a Minimal Clinically Important Difference (MCID) in the Health Assessment Questionnaire Disability Index (HAQ-DI) at Week 78 [ Time Frame: Baseline, Week 78]</t>
  </si>
  <si>
    <t>CT0414_A2_001</t>
  </si>
  <si>
    <t>Experimental:adalimumab (amsparity)</t>
  </si>
  <si>
    <t>Period 3 (week 52 dosing to week 78 end of treatment visit)</t>
  </si>
  <si>
    <t>CT0414_A5_001</t>
  </si>
  <si>
    <t>Experimental: adalimumab-eu/adalimumab-eu/adalimumab (amsparity)</t>
  </si>
  <si>
    <t>Participants taking adalimumab-eu were switched to open-label adalimumab (amsparity)</t>
  </si>
  <si>
    <t>CT0414_A7_001</t>
  </si>
  <si>
    <t>Experimental: adalimumab-eu/adalimumab (amsparity)/adalimumab (amsparity)</t>
  </si>
  <si>
    <t>Participants re-randomized from adalimumab-eu to receive adalimumab (amsparity) 40 mg every 2 weeks by subcutaneous injection continued to take open-label adalimumab (amsparity)</t>
  </si>
  <si>
    <t>CT0394_A2_001</t>
  </si>
  <si>
    <t>Experimental: adalimumab (hulio)-adalimumab (hulio)-adalimumab (hulio)</t>
  </si>
  <si>
    <t>Period 2 (week 30 to 80)-week 80</t>
  </si>
  <si>
    <t>Period i: this is the treatment arm where subjects had been treated with adalimumab (hulio) in the preceding study, adalimumab (hulio)-002 and were re-randomized to adalimumab (hulio) in period i of study adalimumab (hulio)-003 (f-f). period ii: from week 30 all subjects received adalimumab (hulio); (f-f-f)</t>
  </si>
  <si>
    <t>Adalimumab (hulio) 40 mg every 2 weeks from week 30 to week 80</t>
  </si>
  <si>
    <t>CT0394_A4_001</t>
  </si>
  <si>
    <t>Active comparator: adalimumab (hulio)-humira-adalimumab (hulio)</t>
  </si>
  <si>
    <t>Period i: this is the treatment arm where subjects had been treated with adalimumab (hulio) in the preceding study adalimumab (hulio)-002 and were re-randomized to the reference product, humira, during period i of study adalimumab (hulio)-003 (f-h). period ii: from week 30 all subjects received adalimumab (hulio); (f-h-f)</t>
  </si>
  <si>
    <t>CT0394_A6_001</t>
  </si>
  <si>
    <t>Experimental: humira-adalimumab (hulio)-adalimumab (hulio)</t>
  </si>
  <si>
    <t>Period i: this is the treatment arm where subjects had been treated with the reference product humira in the preceding study, adalimumab (hulio)-002 and were re-randomized to adalimumab (hulio) during period i of study adalimumab (hulio)-003 (h-f). period ii: from week 30 all subjects received adalimumab (hulio); (h-f-f)</t>
  </si>
  <si>
    <t>CT0394_A8_001</t>
  </si>
  <si>
    <t>Active comparator: humira-humira-adalimumab (hulio)</t>
  </si>
  <si>
    <t>Period i: this is the treatment arm where subjects had been treated with the reference product humira in the preceding study, adalimumab (hulio)-002, and were re-randomized to the reference product humira during period i of study adalimumab (hulio)-003 (h-h). period ii: from week 30 all subjects received adalimumab (hulio); (h-h-f)</t>
  </si>
  <si>
    <t>CT0380_A1_001</t>
  </si>
  <si>
    <t>Active comparator: adalimumab 40 mg/sarilumab 200 mg</t>
  </si>
  <si>
    <t>Adalimumab 40 mg subcutaneous (sc) injection in combination with placebo for sarilumab q2w for 24 weeks during the db period. the dosing frequency of adalimumab was adjusted to 40 mg every week (qw) dosing in case of participants with inadequate response (less than [&lt;] 20% improvement from baseline in tender joint count [tjc] and swollen joint count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</si>
  <si>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40 mg qw adalimumab
placebo for sarilumab q2w
200 mg sarilumab q2w</t>
  </si>
  <si>
    <t>CT0003_A1_001</t>
  </si>
  <si>
    <t>Period w-withdrawal</t>
  </si>
  <si>
    <t>Period w was at maximum a 52-week period of withdrawal from adalimumab therapy until relapse (pga &gt;=3)</t>
  </si>
  <si>
    <t>No drug was given</t>
  </si>
  <si>
    <t>CT0749</t>
  </si>
  <si>
    <t>10.1053/j.gastro.2009.07.062</t>
  </si>
  <si>
    <t>CT0749_A1_001</t>
  </si>
  <si>
    <t>10.1111/j.1365-2133.2005.06688.x</t>
  </si>
  <si>
    <t>Etanercept sc</t>
  </si>
  <si>
    <t>25 or 50 mg twice weekely BIW</t>
  </si>
  <si>
    <t>CT0726</t>
  </si>
  <si>
    <t>10.1080/09546630500472838</t>
  </si>
  <si>
    <t>CT0726_A1_001</t>
  </si>
  <si>
    <t>25mg QW, 25mg BIW, 50 mg BIW</t>
  </si>
  <si>
    <t>CT0727</t>
  </si>
  <si>
    <t>10.1056/NEJMoa030409</t>
  </si>
  <si>
    <t>CT0727_A1_001</t>
  </si>
  <si>
    <t>CT0728</t>
  </si>
  <si>
    <t>10.1001/archderm.143.6.719</t>
  </si>
  <si>
    <t>CT0728_A1_001</t>
  </si>
  <si>
    <t>50 mg BIW</t>
  </si>
  <si>
    <t>25 mg twice per week or 50mg Q1W</t>
  </si>
  <si>
    <t>CT0729</t>
  </si>
  <si>
    <t>PMID: 20684143</t>
  </si>
  <si>
    <t>CT0729_A1_001</t>
  </si>
  <si>
    <t>Treatment period - week 60</t>
  </si>
  <si>
    <t>50 mg QW</t>
  </si>
  <si>
    <t>CT0688_A3_001</t>
  </si>
  <si>
    <t>Specific bridge-ELISA</t>
  </si>
  <si>
    <t>CT0688_A4_001</t>
  </si>
  <si>
    <t>Rituximab iv</t>
  </si>
  <si>
    <t>CT0730</t>
  </si>
  <si>
    <t>10.1056/NEJMoa0810652</t>
  </si>
  <si>
    <t>CT0730_A1_001</t>
  </si>
  <si>
    <t>Ustekinumab sc</t>
  </si>
  <si>
    <t xml:space="preserve">Ustekinumab sc 45mg or 90mg 0 and 4 wk </t>
  </si>
  <si>
    <t>CT0731</t>
  </si>
  <si>
    <t>10.1056/NEJMoa062382</t>
  </si>
  <si>
    <t>CT0731_A1_001</t>
  </si>
  <si>
    <t>plaque psoriasis</t>
  </si>
  <si>
    <t>CT0732</t>
  </si>
  <si>
    <t>10.1016/j.jdermsci.2011.05.005</t>
  </si>
  <si>
    <t>CT0732_A1_001</t>
  </si>
  <si>
    <t>CT0733</t>
  </si>
  <si>
    <t>10.1111/jdv.12046</t>
  </si>
  <si>
    <t>CT0733_A1_001</t>
  </si>
  <si>
    <t>Treatment period - week 244</t>
  </si>
  <si>
    <t>Bridging immunoassay</t>
  </si>
  <si>
    <t>CT0734</t>
  </si>
  <si>
    <t>10.1016/S0140-6736(08)60726-6</t>
  </si>
  <si>
    <t>CT0734_A1_001</t>
  </si>
  <si>
    <t>CT0735</t>
  </si>
  <si>
    <t>10.1111/j.0022-202X.2004.23448.x</t>
  </si>
  <si>
    <t>CT0735_A1_001</t>
  </si>
  <si>
    <t>CT0238_A8_001</t>
  </si>
  <si>
    <t>Placebo comparator: placebo intravenous</t>
  </si>
  <si>
    <t>CT0688_A5_001</t>
  </si>
  <si>
    <t>Tocilizumab iv or sc</t>
  </si>
  <si>
    <t>Subcutaneous or Intravenous</t>
  </si>
  <si>
    <t>THERAPEUTIC TABLE</t>
  </si>
  <si>
    <t>Identifier for the molecule: International nonproprietary name of the therapeutic according to the WHO (https://www.who.int/teams/health-product-and-policy-standards/inn/inn-bio)</t>
  </si>
  <si>
    <t>Primary Key- IDC unique identifier for the specific drug (thus associated to a unique trade name)</t>
  </si>
  <si>
    <t>Commercial name for the drug product (if approved) or alternative name give to an unapproved drug</t>
  </si>
  <si>
    <t>Organization(s) who market(ed) the therapeutic</t>
  </si>
  <si>
    <t>Whether the therapeutic is a biosimilar of a parental molecule</t>
  </si>
  <si>
    <t>If the therapeutic is a biosimilar or reformulation of a parental therapeutic, that parental therapeutic ID will be listed here</t>
  </si>
  <si>
    <t>Free-form description of the therapeutic taken from the reference database or manufacturer</t>
  </si>
  <si>
    <t>Controlled language category describing the type of biotherapeutic. Note an immunotoxin here is classified as a binder (antibody, cytokine, etc.) fused to a toxin (ex. Diptheria toxin)</t>
  </si>
  <si>
    <t>Controlled language describing the most foreign species by which the sequence was derived. For example, an immunotoxin with a fully human ScFv fused to a bacterial toxin would be considered bacterial.</t>
  </si>
  <si>
    <t>Controlled language describing the specific, isotype, etc. for the antibody constant regions incorproated in the therpaeutic</t>
  </si>
  <si>
    <t>Controlled language for light chain containing therapeutics only, lamnda or kappa</t>
  </si>
  <si>
    <t>Only relevant for Fc containing therapeutics: any noted modifications made the Fc (Note the reported sequence was not analyzed to determine if any Fc modifications were made or to variefy modifications)</t>
  </si>
  <si>
    <t>Controlled language describing if any conjugates were added to the drug post expression</t>
  </si>
  <si>
    <t>Free from description of the conjugate modifying the drug, if any were made</t>
  </si>
  <si>
    <t>Host organism in which the genetic constructs designed to produce the protein were incorporated into</t>
  </si>
  <si>
    <t>IDC unique identifier(s) for the amino acid sequence of the therapeutic that are listed in the Sequence table</t>
  </si>
  <si>
    <t>A sequence is considered verified if it was found in at least two independent databases</t>
  </si>
  <si>
    <t>The name of the target that the therapeutic binds to or targets to carry out its therapeutic effect</t>
  </si>
  <si>
    <t>Free-form description of the therapeutics mechanism of action</t>
  </si>
  <si>
    <t>Controlled language indicating the further clinical stage of evaluation that the therapeutic reached to date</t>
  </si>
  <si>
    <t>Whether the therapeutic was ever approved by the FDA</t>
  </si>
  <si>
    <t>Date of FDA approval for the oldest indication of the therapeutic</t>
  </si>
  <si>
    <t>Whether the therapeutic was ever approved by the EU</t>
  </si>
  <si>
    <t>Date of EU approval for the oldest indication of the therapeutic</t>
  </si>
  <si>
    <t>SEQUENCE TABLE</t>
  </si>
  <si>
    <t>Primary Key- IDC unique identifier for the protein chain sequence for the molecule</t>
  </si>
  <si>
    <t>Foreign Key- IDC unique identifier for the drug representing the original parental molecule (or just the singular drug if no biosimilars or alternative formulations are in the dataset)</t>
  </si>
  <si>
    <t>International nonproprietary name of the therapeutic according to the WHO (https://www.who.int/teams/health-product-and-policy-standards/inn/inn-bio)</t>
  </si>
  <si>
    <t>Number of times the chain is represented in the protein complex</t>
  </si>
  <si>
    <t>Identifier for the individual chain within the protein complex</t>
  </si>
  <si>
    <t>Controlled language descriptor that indicated if the chain is a heavy chain, light chain or domain (and if so what number within the protein complex)</t>
  </si>
  <si>
    <t>Amino acid sequence for the indicated chain</t>
  </si>
  <si>
    <t>Reference link to source(s) where amino acid sequence was found</t>
  </si>
  <si>
    <t>CLINICAL TRIAL TABLE</t>
  </si>
  <si>
    <t>Indicates whether the row has been manually reviewed after its entry into the dataset to ensure its accurarcy. Manually reviewed rows could be considered as higher quality.</t>
  </si>
  <si>
    <t>Primary Key- IDC unique identifier for the individual clinical trial</t>
  </si>
  <si>
    <t>Controlled language describing the source type where the clinical trial data was acquired from</t>
  </si>
  <si>
    <t>Unique identifier for the specific source of the clinical trial data</t>
  </si>
  <si>
    <t>The INN name of the therapeutic that is being assess for ADA in said row</t>
  </si>
  <si>
    <t>The trade name of the drug that is being assess for ADA in said row</t>
  </si>
  <si>
    <t>Foreign Key- The therapeutic ID of the therapeutic that is being assess for ADA in said row</t>
  </si>
  <si>
    <t>Primary Key- Unique identifier generated based on the clinical trial ID, the arm ID (e.g. A1 = Arm 1) and the datapoint ID for that arm (e.g. 001 = datapoint 1 for the indicated arm).</t>
  </si>
  <si>
    <t>Indicates what the specific target was for the ADA testing (ex. For a bi-specific you could be evaluating ADA against arm 1 or arm 2, or for a PEGylated molecule you could evaluate ADA against the molecule or the PEG)</t>
  </si>
  <si>
    <t>Indicates if the cohort has been exposed to the drug or not (Therapeutic Naïve vs Therapeutic Exposed). Pre-dose measures or placebo control groups would be labeled as Therapeutic Naïve.</t>
  </si>
  <si>
    <t>Free-form description of the assigned intervention for the specific arm in the trial</t>
  </si>
  <si>
    <t>Free-form description of the timepoint within the trial that the data is being captured</t>
  </si>
  <si>
    <t>Free-form description of the dosing specifications for the therapeutic of interest and other drugs for the cohort. This could include dosing level and frequency.</t>
  </si>
  <si>
    <t>Free-form description of the dosing schedule for the therapeutic which could include the dates or cadence of dosing and the number and length of treatment periods.</t>
  </si>
  <si>
    <t>Controlled language indicating the broad category the cohorts disease indication falls within</t>
  </si>
  <si>
    <t>Free-form description iof the disease indication(s) being evaluated</t>
  </si>
  <si>
    <t>Free-form list of other drugs administered in the trial arm. May include other biologics with the Protein IDC Identifiers indicator or small molecule drugs.</t>
  </si>
  <si>
    <t>Free-form description of the demographics of the patients evaluated in either the cohort or trial</t>
  </si>
  <si>
    <t>Date the clinical trial was started. This could be left blank if it was not reported in the source document.</t>
  </si>
  <si>
    <t>Date the clinical trial ended. This could be left blank if it was not reported in the source document.</t>
  </si>
  <si>
    <t>Controlled language indicating the route of adminstration for the therapeutic within the cohort</t>
  </si>
  <si>
    <t>Number of days an ADA measurement was taken post-dose of a therapeutic. Sometimes this is reported in source documents as the maximum date ADA was assessed at, thus could represent multiple earlier dates as well.</t>
  </si>
  <si>
    <t>Number of patients evaluated for ADA for the given cohort at the given timepoint</t>
  </si>
  <si>
    <t>Number of patients testing postive for ADA above the threshold specificied by the parameters of the ADA assay</t>
  </si>
  <si>
    <t>Number of patients testing postive for ADA divided by the total number of patients analyzed for ADA</t>
  </si>
  <si>
    <t>If reported, information around the type of ADA assay used. In some entries this could also contain information about the assay sensitivity.</t>
  </si>
  <si>
    <t>If reported, information around the ADA assay sensitivity and parameters by which a patient was determined to be ADA+ or ADA negative</t>
  </si>
  <si>
    <t>Number of patients evaluated for ADA titers for the given cohort at the given timepoint</t>
  </si>
  <si>
    <t>Reported average ADA titers amongst those evaluated</t>
  </si>
  <si>
    <t>Indicates whether any neutralizing ADAs were reported. Sometimes the presence or absence of nADAs are the only measures reported.</t>
  </si>
  <si>
    <t>Number of patients evaluated for neturalizing ADA titers for the given cohort at the given timepoint</t>
  </si>
  <si>
    <t>Reported average neturalizing ADA titers amongst those evaluated</t>
  </si>
  <si>
    <t>Number of patients evaluated for neturalizing ADA for the given cohort at the given timepoint</t>
  </si>
  <si>
    <t>Number of patients testing postive for neutralizing ADA above the threshold specificied by the parameters of the assay</t>
  </si>
  <si>
    <t>Number of patients testing postive for nADA divided by the total number of patients analyzed for nADA</t>
  </si>
  <si>
    <t>Reported frequency of patients reported to have severe hypersensitivity or injection site reactions. These may or may not be correlated with ADA positivity.</t>
  </si>
  <si>
    <t>Reported conclusions whether ADA was correlated or implicated in the impact of Pharmacokinetics of the therapeutic.</t>
  </si>
  <si>
    <t>Reported conclusions whether ADA was correlated or implicated in the impact of efficacy of the therapeutic.</t>
  </si>
  <si>
    <t>Indicating whether the trial was conducted as a prospective or retrospective study</t>
  </si>
  <si>
    <t>Indicating whether the trial was randomized or not randomized in relation to the therapeutic being assessed for ADAs</t>
  </si>
  <si>
    <t>Whether the trial was blinded</t>
  </si>
  <si>
    <t>Indicating what type of comparator the therapeutic was assessed against (if any)</t>
  </si>
  <si>
    <t>Free-form text indicating what the primary endpoints of the trial were</t>
  </si>
  <si>
    <t>Therapeutics Table</t>
  </si>
  <si>
    <t>Sequence Table</t>
  </si>
  <si>
    <t>Clinical Trial Table</t>
  </si>
  <si>
    <t>Labeled as Biosimilar?</t>
  </si>
  <si>
    <t>Chain multiplicity</t>
  </si>
  <si>
    <t>Chain ID</t>
  </si>
  <si>
    <t>Disease Indication  Category</t>
  </si>
  <si>
    <t>Kappa</t>
  </si>
  <si>
    <t>Camelid</t>
  </si>
  <si>
    <t>Human IgG1</t>
  </si>
  <si>
    <t>Lambda</t>
  </si>
  <si>
    <t>Phase 0</t>
  </si>
  <si>
    <t>Heavy Chain 2</t>
  </si>
  <si>
    <t>Human IgG2</t>
  </si>
  <si>
    <t>Oral</t>
  </si>
  <si>
    <t>Goat</t>
  </si>
  <si>
    <t>Light Chain 2</t>
  </si>
  <si>
    <t>Guinea Pig</t>
  </si>
  <si>
    <t>Horse</t>
  </si>
  <si>
    <t>Phase IV</t>
  </si>
  <si>
    <t>Other</t>
  </si>
  <si>
    <t>Preclinical</t>
  </si>
  <si>
    <t>Domain 3</t>
  </si>
  <si>
    <t>Rabbit</t>
  </si>
  <si>
    <t>Reproductive health</t>
  </si>
  <si>
    <t>Shark</t>
  </si>
  <si>
    <t>Viral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</si>
</sst>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2"/>
      <color theme="1"/>
      <name val="Calibri"/>
      <family val="2"/>
      <scheme val="minor"/>
    </font>
    <font>
      <u/>
      <sz val="12"/>
      <color theme="10"/>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sz val="10"/>
      <color theme="1"/>
      <name val="Arial"/>
      <family val="2"/>
    </font>
    <font>
      <sz val="10"/>
      <color rgb="FF000000"/>
      <name val="Arial"/>
      <family val="2"/>
    </font>
    <font>
      <sz val="12"/>
      <color rgb="FF000000"/>
      <name val="Calibri"/>
      <family val="2"/>
    </font>
    <font>
      <sz val="12"/>
      <name val="Calibri"/>
      <family val="2"/>
      <scheme val="minor"/>
    </font>
    <font>
      <sz val="12"/>
      <color rgb="FF000000"/>
      <name val="Calibri"/>
      <family val="2"/>
      <scheme val="minor"/>
    </font>
    <font>
      <sz val="8"/>
      <name val="Calibri"/>
      <family val="2"/>
      <scheme val="minor"/>
    </font>
    <font>
      <b/>
      <sz val="12"/>
      <color rgb="FF212529"/>
      <name val="Calibri"/>
      <family val="2"/>
      <scheme val="minor"/>
    </font>
    <font>
      <sz val="12"/>
      <color rgb="FF192027"/>
      <name val="Calibri"/>
      <family val="2"/>
      <scheme val="minor"/>
    </font>
    <font>
      <sz val="12"/>
      <color rgb="FF333333"/>
      <name val="Calibri"/>
      <family val="2"/>
      <scheme val="minor"/>
    </font>
    <font>
      <sz val="12"/>
      <color rgb="FF444444"/>
      <name val="Calibri"/>
      <family val="2"/>
      <scheme val="minor"/>
    </font>
    <font>
      <sz val="12"/>
      <color rgb="FF1D1C1D"/>
      <name val="Calibri"/>
      <family val="2"/>
      <scheme val="minor"/>
    </font>
    <font>
      <sz val="12"/>
      <color rgb="FF040C28"/>
      <name val="Calibri"/>
      <family val="2"/>
      <scheme val="minor"/>
    </font>
    <font>
      <sz val="12"/>
      <color theme="1" tint="4.9989318521683403E-2"/>
      <name val="Calibri"/>
      <family val="2"/>
      <scheme val="minor"/>
    </font>
    <font>
      <b/>
      <sz val="11"/>
      <color rgb="FF000000"/>
      <name val="Calibri"/>
      <family val="2"/>
      <scheme val="minor"/>
    </font>
    <font>
      <sz val="12"/>
      <color theme="1"/>
      <name val="Calibri"/>
      <family val="2"/>
      <scheme val="minor"/>
    </font>
    <font>
      <sz val="11"/>
      <color rgb="FF242424"/>
      <name val="Aptos Narrow"/>
      <family val="2"/>
    </font>
    <font>
      <sz val="12"/>
      <color rgb="FF1F1F1F"/>
      <name val="ElsevierGulliver"/>
      <charset val="1"/>
    </font>
    <font>
      <sz val="12"/>
      <color rgb="FF2E2E2E"/>
      <name val="Elsevier Sans"/>
      <charset val="1"/>
    </font>
    <font>
      <sz val="12"/>
      <color rgb="FF2E2E2E"/>
      <name val="Source Sans Pro"/>
      <family val="2"/>
    </font>
    <font>
      <sz val="12"/>
      <color rgb="FF242424"/>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3" fillId="0" borderId="0"/>
  </cellStyleXfs>
  <cellXfs count="91">
    <xf numFmtId="0" fontId="0" fillId="0" borderId="0" xfId="0"/>
    <xf numFmtId="0" fontId="0" fillId="0" borderId="0" xfId="0" applyAlignment="1">
      <alignment vertical="top"/>
    </xf>
    <xf numFmtId="0" fontId="0" fillId="0" borderId="0" xfId="0" applyAlignment="1">
      <alignment horizontal="left"/>
    </xf>
    <xf numFmtId="0" fontId="0" fillId="0" borderId="0" xfId="0" applyAlignment="1">
      <alignment horizontal="right"/>
    </xf>
    <xf numFmtId="0" fontId="1" fillId="0" borderId="0" xfId="1"/>
    <xf numFmtId="0" fontId="4" fillId="0" borderId="0" xfId="0" applyFont="1"/>
    <xf numFmtId="0" fontId="5" fillId="0" borderId="0" xfId="0" applyFont="1"/>
    <xf numFmtId="0" fontId="5" fillId="0" borderId="0" xfId="0" applyFont="1" applyProtection="1">
      <protection locked="0"/>
    </xf>
    <xf numFmtId="0" fontId="6" fillId="0" borderId="0" xfId="0" applyFont="1" applyAlignment="1" applyProtection="1">
      <alignment vertical="center"/>
      <protection locked="0"/>
    </xf>
    <xf numFmtId="0" fontId="6" fillId="0" borderId="0" xfId="0" applyFont="1" applyAlignment="1" applyProtection="1">
      <alignment vertical="center" wrapText="1"/>
      <protection locked="0"/>
    </xf>
    <xf numFmtId="0" fontId="6" fillId="0" borderId="0" xfId="0" applyFont="1"/>
    <xf numFmtId="0" fontId="0" fillId="0" borderId="0" xfId="0" applyAlignment="1">
      <alignment wrapText="1"/>
    </xf>
    <xf numFmtId="0" fontId="9" fillId="0" borderId="0" xfId="0" applyFont="1" applyAlignment="1" applyProtection="1">
      <alignment vertical="center"/>
      <protection locked="0"/>
    </xf>
    <xf numFmtId="0" fontId="9" fillId="0" borderId="0" xfId="0" applyFont="1"/>
    <xf numFmtId="0" fontId="8" fillId="0" borderId="0" xfId="0" applyFont="1"/>
    <xf numFmtId="0" fontId="7" fillId="0" borderId="0" xfId="0" applyFont="1"/>
    <xf numFmtId="14" fontId="0" fillId="0" borderId="0" xfId="0" applyNumberFormat="1" applyAlignment="1">
      <alignment horizontal="right"/>
    </xf>
    <xf numFmtId="0" fontId="4" fillId="0" borderId="0" xfId="0" applyFont="1" applyAlignment="1">
      <alignment horizontal="center" wrapText="1"/>
    </xf>
    <xf numFmtId="0" fontId="9" fillId="0" borderId="0" xfId="0" applyFont="1" applyProtection="1">
      <protection locked="0"/>
    </xf>
    <xf numFmtId="0" fontId="9" fillId="0" borderId="0" xfId="0" applyFont="1" applyAlignment="1" applyProtection="1">
      <alignment vertical="center" wrapText="1"/>
      <protection locked="0"/>
    </xf>
    <xf numFmtId="0" fontId="12" fillId="0" borderId="0" xfId="0" applyFont="1" applyProtection="1">
      <protection locked="0"/>
    </xf>
    <xf numFmtId="0" fontId="9" fillId="0" borderId="0" xfId="0" applyFont="1" applyAlignment="1" applyProtection="1">
      <alignment wrapText="1"/>
      <protection locked="0"/>
    </xf>
    <xf numFmtId="0" fontId="13" fillId="0" borderId="0" xfId="0" applyFont="1" applyProtection="1">
      <protection locked="0"/>
    </xf>
    <xf numFmtId="0" fontId="0" fillId="0" borderId="0" xfId="1" applyFont="1" applyFill="1" applyAlignment="1" applyProtection="1">
      <alignment horizontal="left" vertical="center"/>
      <protection locked="0"/>
    </xf>
    <xf numFmtId="0" fontId="0" fillId="0" borderId="0" xfId="1" applyFont="1" applyFill="1" applyAlignment="1" applyProtection="1">
      <protection locked="0"/>
    </xf>
    <xf numFmtId="0" fontId="14" fillId="0" borderId="0" xfId="0" applyFont="1" applyProtection="1">
      <protection locked="0"/>
    </xf>
    <xf numFmtId="0" fontId="15" fillId="0" borderId="0" xfId="0" applyFont="1"/>
    <xf numFmtId="0" fontId="9" fillId="0" borderId="0" xfId="0" applyFont="1" applyAlignment="1">
      <alignment vertical="center" wrapText="1"/>
    </xf>
    <xf numFmtId="0" fontId="14" fillId="0" borderId="0" xfId="0" applyFont="1"/>
    <xf numFmtId="0" fontId="9" fillId="0" borderId="0" xfId="0" applyFont="1" applyAlignment="1">
      <alignment wrapText="1"/>
    </xf>
    <xf numFmtId="0" fontId="15" fillId="0" borderId="0" xfId="0" applyFont="1" applyProtection="1">
      <protection locked="0"/>
    </xf>
    <xf numFmtId="0" fontId="16" fillId="0" borderId="0" xfId="0" applyFont="1"/>
    <xf numFmtId="0" fontId="4" fillId="0" borderId="0" xfId="0" applyFont="1" applyAlignment="1">
      <alignment horizontal="center" vertical="center" wrapText="1"/>
    </xf>
    <xf numFmtId="0" fontId="0" fillId="0" borderId="0" xfId="0" applyProtection="1">
      <protection locked="0"/>
    </xf>
    <xf numFmtId="14" fontId="0" fillId="0" borderId="0" xfId="0" applyNumberFormat="1"/>
    <xf numFmtId="1" fontId="0" fillId="0" borderId="0" xfId="0" applyNumberFormat="1" applyAlignment="1">
      <alignment horizontal="right"/>
    </xf>
    <xf numFmtId="0" fontId="9" fillId="0" borderId="0" xfId="0" applyFont="1" applyAlignment="1">
      <alignment vertical="center"/>
    </xf>
    <xf numFmtId="0" fontId="1" fillId="0" borderId="0" xfId="1" applyFill="1"/>
    <xf numFmtId="0" fontId="1" fillId="0" borderId="0" xfId="1" applyFill="1" applyBorder="1" applyAlignment="1"/>
    <xf numFmtId="0" fontId="0" fillId="0" borderId="0" xfId="0" applyAlignment="1" applyProtection="1">
      <alignment horizontal="left"/>
      <protection locked="0"/>
    </xf>
    <xf numFmtId="0" fontId="0" fillId="0" borderId="0" xfId="0" applyAlignment="1" applyProtection="1">
      <alignment wrapText="1"/>
      <protection locked="0"/>
    </xf>
    <xf numFmtId="0" fontId="0" fillId="0" borderId="0" xfId="0" applyAlignment="1" applyProtection="1">
      <alignment vertical="top"/>
      <protection locked="0"/>
    </xf>
    <xf numFmtId="0" fontId="1" fillId="0" borderId="0" xfId="1" applyFill="1" applyAlignment="1" applyProtection="1">
      <protection locked="0"/>
    </xf>
    <xf numFmtId="0" fontId="0" fillId="0" borderId="0" xfId="0" applyAlignment="1">
      <alignment horizontal="center" vertical="center" wrapText="1"/>
    </xf>
    <xf numFmtId="0" fontId="4" fillId="3" borderId="0" xfId="0" applyFont="1" applyFill="1"/>
    <xf numFmtId="0" fontId="4" fillId="2" borderId="0" xfId="0" applyFont="1" applyFill="1"/>
    <xf numFmtId="0" fontId="4" fillId="4" borderId="0" xfId="0" applyFont="1" applyFill="1"/>
    <xf numFmtId="0" fontId="1" fillId="0" borderId="1" xfId="1" applyFill="1" applyBorder="1"/>
    <xf numFmtId="0" fontId="9" fillId="0" borderId="0" xfId="0" applyFont="1" applyAlignment="1">
      <alignment vertical="top"/>
    </xf>
    <xf numFmtId="0" fontId="13" fillId="0" borderId="0" xfId="0" applyFont="1" applyAlignment="1">
      <alignment vertical="top"/>
    </xf>
    <xf numFmtId="0" fontId="8" fillId="0" borderId="0" xfId="1" applyFont="1" applyFill="1" applyAlignment="1" applyProtection="1"/>
    <xf numFmtId="0" fontId="17" fillId="0" borderId="0" xfId="0" applyFont="1" applyProtection="1">
      <protection locked="0"/>
    </xf>
    <xf numFmtId="0" fontId="2" fillId="0" borderId="1" xfId="0" applyFont="1" applyBorder="1" applyAlignment="1">
      <alignment horizontal="center" vertical="top" wrapText="1"/>
    </xf>
    <xf numFmtId="14" fontId="2" fillId="0" borderId="1" xfId="0" applyNumberFormat="1" applyFont="1" applyBorder="1" applyAlignment="1">
      <alignment horizontal="center" vertical="top" wrapText="1"/>
    </xf>
    <xf numFmtId="164" fontId="0" fillId="0" borderId="0" xfId="0" applyNumberFormat="1"/>
    <xf numFmtId="0" fontId="3" fillId="0" borderId="0" xfId="0" applyFont="1"/>
    <xf numFmtId="0" fontId="4" fillId="0" borderId="0" xfId="0" applyFont="1" applyAlignment="1" applyProtection="1">
      <alignment wrapText="1"/>
      <protection locked="0"/>
    </xf>
    <xf numFmtId="0" fontId="4" fillId="0" borderId="0" xfId="0" applyFont="1" applyAlignment="1">
      <alignment wrapText="1"/>
    </xf>
    <xf numFmtId="0" fontId="11" fillId="0" borderId="0" xfId="0" applyFont="1" applyAlignment="1">
      <alignment wrapText="1"/>
    </xf>
    <xf numFmtId="0" fontId="2" fillId="0" borderId="0" xfId="0" applyFont="1" applyAlignment="1">
      <alignment horizontal="center" vertical="center" wrapText="1"/>
    </xf>
    <xf numFmtId="0" fontId="4" fillId="0" borderId="0" xfId="0" applyFont="1" applyAlignment="1">
      <alignment horizontal="left" vertical="top" wrapText="1"/>
    </xf>
    <xf numFmtId="0" fontId="2" fillId="0" borderId="0" xfId="0" applyFont="1" applyAlignment="1">
      <alignment horizontal="left" vertical="top" wrapText="1"/>
    </xf>
    <xf numFmtId="0" fontId="4" fillId="5" borderId="0" xfId="0" applyFont="1" applyFill="1" applyAlignment="1" applyProtection="1">
      <alignment wrapText="1"/>
      <protection locked="0"/>
    </xf>
    <xf numFmtId="0" fontId="4" fillId="5" borderId="0" xfId="0" applyFont="1" applyFill="1" applyAlignment="1">
      <alignment wrapText="1"/>
    </xf>
    <xf numFmtId="0" fontId="11" fillId="5" borderId="0" xfId="0" applyFont="1" applyFill="1" applyAlignment="1">
      <alignment wrapText="1"/>
    </xf>
    <xf numFmtId="0" fontId="19" fillId="0" borderId="0" xfId="0" applyFont="1" applyAlignment="1">
      <alignment horizontal="right"/>
    </xf>
    <xf numFmtId="14" fontId="7" fillId="0" borderId="0" xfId="0" applyNumberFormat="1" applyFont="1"/>
    <xf numFmtId="0" fontId="7" fillId="0" borderId="0" xfId="0" applyFont="1" applyAlignment="1">
      <alignment wrapText="1"/>
    </xf>
    <xf numFmtId="0" fontId="0" fillId="0" borderId="0" xfId="0" quotePrefix="1" applyAlignment="1">
      <alignment wrapText="1"/>
    </xf>
    <xf numFmtId="1" fontId="0" fillId="0" borderId="0" xfId="0" applyNumberFormat="1"/>
    <xf numFmtId="0" fontId="20" fillId="0" borderId="0" xfId="0" applyFont="1"/>
    <xf numFmtId="0" fontId="0" fillId="6" borderId="0" xfId="0" applyFill="1"/>
    <xf numFmtId="0" fontId="8" fillId="6" borderId="0" xfId="1" applyFont="1" applyFill="1" applyAlignment="1" applyProtection="1"/>
    <xf numFmtId="1" fontId="0" fillId="6" borderId="0" xfId="0" applyNumberFormat="1" applyFill="1" applyAlignment="1">
      <alignment horizontal="right"/>
    </xf>
    <xf numFmtId="0" fontId="0" fillId="6" borderId="0" xfId="0" applyFill="1" applyAlignment="1">
      <alignment wrapText="1"/>
    </xf>
    <xf numFmtId="0" fontId="20" fillId="6" borderId="0" xfId="0" applyFont="1" applyFill="1"/>
    <xf numFmtId="14" fontId="0" fillId="6" borderId="0" xfId="0" applyNumberFormat="1" applyFill="1" applyAlignment="1">
      <alignment horizontal="right"/>
    </xf>
    <xf numFmtId="0" fontId="22" fillId="6" borderId="0" xfId="0" applyFont="1" applyFill="1"/>
    <xf numFmtId="0" fontId="8" fillId="6" borderId="0" xfId="1" applyFont="1" applyFill="1"/>
    <xf numFmtId="0" fontId="9" fillId="6" borderId="0" xfId="0" applyFont="1" applyFill="1"/>
    <xf numFmtId="0" fontId="23" fillId="6" borderId="0" xfId="0" applyFont="1" applyFill="1"/>
    <xf numFmtId="0" fontId="21" fillId="6" borderId="0" xfId="0" applyFont="1" applyFill="1"/>
    <xf numFmtId="0" fontId="24" fillId="0" borderId="0" xfId="0" applyFont="1"/>
    <xf numFmtId="0" fontId="24" fillId="6" borderId="0" xfId="0" applyFont="1" applyFill="1"/>
    <xf numFmtId="0" fontId="4" fillId="0" borderId="0" xfId="0" applyFont="1" applyAlignment="1">
      <alignment vertical="top" wrapText="1"/>
    </xf>
    <xf numFmtId="0" fontId="4" fillId="0" borderId="1" xfId="0" applyFont="1" applyBorder="1" applyAlignment="1">
      <alignment horizontal="center" vertical="top" wrapText="1"/>
    </xf>
    <xf numFmtId="0" fontId="18" fillId="0" borderId="0" xfId="0" applyFont="1" applyAlignment="1">
      <alignment vertical="top" wrapText="1"/>
    </xf>
    <xf numFmtId="0" fontId="0" fillId="3" borderId="0" xfId="0" applyFill="1"/>
    <xf numFmtId="0" fontId="0" fillId="2" borderId="0" xfId="0" applyFill="1"/>
    <xf numFmtId="0" fontId="0" fillId="4" borderId="0" xfId="0" applyFill="1"/>
    <xf numFmtId="14" fontId="4" fillId="0" borderId="0" xfId="0" applyNumberFormat="1" applyFont="1" applyAlignment="1">
      <alignment horizontal="left" vertical="top" wrapText="1"/>
    </xf>
  </cellXfs>
  <cellStyles count="3">
    <cellStyle name="Hyperlink" xfId="1" builtinId="8"/>
    <cellStyle name="Normal" xfId="0" builtinId="0"/>
    <cellStyle name="Normal 2" xfId="2" xr:uid="{F867FF34-03F4-4280-A06F-6E4EC932C8E6}"/>
  </cellStyles>
  <dxfs count="0"/>
  <tableStyles count="0" defaultTableStyle="TableStyleMedium2" defaultPivotStyle="PivotStyleLight16"/>
  <colors>
    <mruColors>
      <color rgb="FFEADA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eativecommons.org/licenses/by/4.0/"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o.drugbank.com/drugs/DB11771"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go.drugbank.com/drugs/DB15874,%20https:/www.kegg.jp/entry/D02784" TargetMode="External"/><Relationship Id="rId21" Type="http://schemas.openxmlformats.org/officeDocument/2006/relationships/hyperlink" Target="https://drugs.ncats.io/substance/A10SJL62JY," TargetMode="External"/><Relationship Id="rId42" Type="http://schemas.openxmlformats.org/officeDocument/2006/relationships/hyperlink" Target="https://go.drugbank.com/drugs/DB06168,%20https:/www.rcsb.org/sequence/5BVJ" TargetMode="External"/><Relationship Id="rId63" Type="http://schemas.openxmlformats.org/officeDocument/2006/relationships/hyperlink" Target="https://www.kegg.jp/entry/D10936" TargetMode="External"/><Relationship Id="rId84" Type="http://schemas.openxmlformats.org/officeDocument/2006/relationships/hyperlink" Target="https://go.drugbank.com/drugs/DB11767" TargetMode="External"/><Relationship Id="rId138" Type="http://schemas.openxmlformats.org/officeDocument/2006/relationships/hyperlink" Target="https://www.imgt.org/3Dstructure-DB/cgi/details.cgi?pdbcode=9098;%20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TargetMode="External"/><Relationship Id="rId107" Type="http://schemas.openxmlformats.org/officeDocument/2006/relationships/hyperlink" Target="https://drugs.ncats.io/drug/K1KT5M40JC" TargetMode="External"/><Relationship Id="rId11" Type="http://schemas.openxmlformats.org/officeDocument/2006/relationships/hyperlink" Target="https://www.imgt.org/3Dstructure-DB/cgi/details.cgi?pdbcode=9233" TargetMode="External"/><Relationship Id="rId32" Type="http://schemas.openxmlformats.org/officeDocument/2006/relationships/hyperlink" Target="https://go.drugbank.com/drugs/DB09564,%20https:/www.genome.jp/entry/D09727" TargetMode="External"/><Relationship Id="rId53" Type="http://schemas.openxmlformats.org/officeDocument/2006/relationships/hyperlink" Target="https://go.drugbank.com/drugs/DB06643%20,%20https:/www.imgt.org/3Dstructure-DB/cgi/details.cgi?pdbcode=8653" TargetMode="External"/><Relationship Id="rId74" Type="http://schemas.openxmlformats.org/officeDocument/2006/relationships/hyperlink" Target="https://go.drugbank.com/drugs/DB12498%20,%20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TargetMode="External"/><Relationship Id="rId128" Type="http://schemas.openxmlformats.org/officeDocument/2006/relationships/hyperlink" Target="https://drugs.ncats.io/drug/BTY153760O%20,%20%20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TargetMode="External"/><Relationship Id="rId149" Type="http://schemas.openxmlformats.org/officeDocument/2006/relationships/hyperlink" Target="https://drugs.ncats.io/drug/FU77B4U5Z0;%20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TargetMode="External"/><Relationship Id="rId5" Type="http://schemas.openxmlformats.org/officeDocument/2006/relationships/hyperlink" Target="https://www.imgt.org/3Dstructure-DB/cgi/details.cgi?pdbcode=10178" TargetMode="External"/><Relationship Id="rId95" Type="http://schemas.openxmlformats.org/officeDocument/2006/relationships/hyperlink" Target="https://www.imgt.org/3Dstructure-DB/cgi/details.cgi?pdbcode=7783&amp;Part=Chain" TargetMode="External"/><Relationship Id="rId22" Type="http://schemas.openxmlformats.org/officeDocument/2006/relationships/hyperlink" Target="https://patents.justia.com/patent/20180251539" TargetMode="External"/><Relationship Id="rId27" Type="http://schemas.openxmlformats.org/officeDocument/2006/relationships/hyperlink" Target="https://go.drugbank.com/drugs/DB01306,%20https:/www.genome.jp/entry/D04475" TargetMode="External"/><Relationship Id="rId43" Type="http://schemas.openxmlformats.org/officeDocument/2006/relationships/hyperlink" Target="https://www.rcsb.org/sequence/5BVJ,%20https:/www.ebi.ac.uk/pdbe/entry/pdb/4g6j/protein/2" TargetMode="External"/><Relationship Id="rId48" Type="http://schemas.openxmlformats.org/officeDocument/2006/relationships/hyperlink" Target="https://www.imgt.org/3Dstructure-DB/cgi/details.cgi?pdbcode=10691,%20https://go.drugbank.com/drugs/DB14707" TargetMode="External"/><Relationship Id="rId64" Type="http://schemas.openxmlformats.org/officeDocument/2006/relationships/hyperlink" Target="https://www.kegg.jp/entry/D10936" TargetMode="External"/><Relationship Id="rId69" Type="http://schemas.openxmlformats.org/officeDocument/2006/relationships/hyperlink" Target="https://go.drugbank.com/drugs/DB00056,https:/drugs.ncats.io/drug/8GZG754X6M" TargetMode="External"/><Relationship Id="rId113" Type="http://schemas.openxmlformats.org/officeDocument/2006/relationships/hyperlink" Target="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 TargetMode="External"/><Relationship Id="rId118" Type="http://schemas.openxmlformats.org/officeDocument/2006/relationships/hyperlink" Target="https://www.imgt.org/3Dstructure-DB/cgi/details.cgi?pdbcode=9840,%20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TargetMode="External"/><Relationship Id="rId134" Type="http://schemas.openxmlformats.org/officeDocument/2006/relationships/hyperlink" Target="https://www.imgt.org/3Dstructure-DB/cgi/details.cgi?pdbcode=8380;%20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TargetMode="External"/><Relationship Id="rId139" Type="http://schemas.openxmlformats.org/officeDocument/2006/relationships/hyperlink" Target="https://www.imgt.org/3Dstructure-DB/cgi/details.cgi?pdbcode=8313;%20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TargetMode="External"/><Relationship Id="rId80" Type="http://schemas.openxmlformats.org/officeDocument/2006/relationships/hyperlink" Target="https://drugs.ncats.io/drug/9OD8ISS64U,https:/www.kegg.jp/entry/D11005" TargetMode="External"/><Relationship Id="rId85" Type="http://schemas.openxmlformats.org/officeDocument/2006/relationships/hyperlink" Target="https://go.drugbank.com/drugs/DB09036" TargetMode="External"/><Relationship Id="rId150" Type="http://schemas.openxmlformats.org/officeDocument/2006/relationships/printerSettings" Target="../printerSettings/printerSettings3.bin"/><Relationship Id="rId12" Type="http://schemas.openxmlformats.org/officeDocument/2006/relationships/hyperlink" Target="https://www.imgt.org/3Dstructure-DB/cgi/details.cgi?pdbcode=9608," TargetMode="External"/><Relationship Id="rId17" Type="http://schemas.openxmlformats.org/officeDocument/2006/relationships/hyperlink" Target="https://tabs.craic.com/antibodies/186" TargetMode="External"/><Relationship Id="rId33" Type="http://schemas.openxmlformats.org/officeDocument/2006/relationships/hyperlink" Target="https://go.drugbank.com/drugs/DB00047,%20https:/www.genome.jp/dbget-bin/www_bget?drug:D03250" TargetMode="External"/><Relationship Id="rId38" Type="http://schemas.openxmlformats.org/officeDocument/2006/relationships/hyperlink" Target="https://www.imgt.org/3Dstructure-DB/cgi/details.cgi?pdbcode=10301,%20https://go.drugbank.com/drugs/DB14012,%20https://www.kegg.jp/entry/D10913" TargetMode="External"/><Relationship Id="rId59" Type="http://schemas.openxmlformats.org/officeDocument/2006/relationships/hyperlink" Target="https://www.imgt.org/3Dstructure-DB/cgi/details.cgi?pdbcode=10319%20,%20Wilkinson" TargetMode="External"/><Relationship Id="rId103" Type="http://schemas.openxmlformats.org/officeDocument/2006/relationships/hyperlink" Target="https://drugs.ncats.io/drug/KOP95331M4" TargetMode="External"/><Relationship Id="rId108" Type="http://schemas.openxmlformats.org/officeDocument/2006/relationships/hyperlink" Target="https://gsrs.ncats.nih.gov/ginas/app/beta/substances/6YY8O697VF" TargetMode="External"/><Relationship Id="rId124" Type="http://schemas.openxmlformats.org/officeDocument/2006/relationships/hyperlink" Target="https://tabs.craic.com/antibodies/186" TargetMode="External"/><Relationship Id="rId129" Type="http://schemas.openxmlformats.org/officeDocument/2006/relationships/hyperlink" Target="https://drugs.ncats.io/drug/BTY153760O%20,%20%20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TargetMode="External"/><Relationship Id="rId54" Type="http://schemas.openxmlformats.org/officeDocument/2006/relationships/hyperlink" Target="https://go.drugbank.com/drugs/DB06643%20,%20https:/www.imgt.org/3Dstructure-DB/cgi/details.cgi?pdbcode=8653" TargetMode="External"/><Relationship Id="rId70" Type="http://schemas.openxmlformats.org/officeDocument/2006/relationships/hyperlink" Target="https://go.drugbank.com/drugs/DB00056,https:/drugs.ncats.io/drug/8GZG754X6M" TargetMode="External"/><Relationship Id="rId75" Type="http://schemas.openxmlformats.org/officeDocument/2006/relationships/hyperlink" Target="https://drugs.ncats.io/drug/6A901E312A;%20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TargetMode="External"/><Relationship Id="rId91" Type="http://schemas.openxmlformats.org/officeDocument/2006/relationships/hyperlink" Target="https://drugs.ncats.io/drug/7SQY4ZUD30" TargetMode="External"/><Relationship Id="rId96" Type="http://schemas.openxmlformats.org/officeDocument/2006/relationships/hyperlink" Target="https://drugs.ncats.io/drug/B72HH48FLU;%20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TargetMode="External"/><Relationship Id="rId140" Type="http://schemas.openxmlformats.org/officeDocument/2006/relationships/hyperlink" Target="https://www.imgt.org/3Dstructure-DB/cgi/details.cgi?pdbcode=8313;%20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TargetMode="External"/><Relationship Id="rId145" Type="http://schemas.openxmlformats.org/officeDocument/2006/relationships/hyperlink" Target="https://www.imgt.org/3Dstructure-DB/cgi/details.cgi?pdbcode=10835;%20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TargetMode="External"/><Relationship Id="rId1" Type="http://schemas.openxmlformats.org/officeDocument/2006/relationships/hyperlink" Target="https://www.uniprot.org/uniprotkb/P01588/entry" TargetMode="External"/><Relationship Id="rId6" Type="http://schemas.openxmlformats.org/officeDocument/2006/relationships/hyperlink" Target="https://www.kegg.jp/entry/D11875" TargetMode="External"/><Relationship Id="rId23" Type="http://schemas.openxmlformats.org/officeDocument/2006/relationships/hyperlink" Target="https://patents.justia.com/patent/20180251539" TargetMode="External"/><Relationship Id="rId28" Type="http://schemas.openxmlformats.org/officeDocument/2006/relationships/hyperlink" Target="https://go.drugbank.com/drugs/DB09564,%20https:/www.genome.jp/entry/D09727" TargetMode="External"/><Relationship Id="rId49" Type="http://schemas.openxmlformats.org/officeDocument/2006/relationships/hyperlink" Target="https://www.imgt.org/3Dstructure-DB/cgi/details.cgi?pdbcode=10691,%20https://go.drugbank.com/drugs/DB14707" TargetMode="External"/><Relationship Id="rId114" Type="http://schemas.openxmlformats.org/officeDocument/2006/relationships/hyperlink" Target="https://www.imgt.org/3Dstructure-DB/cgi/details.cgi?pdbcode=8005&amp;Part=Chain,%20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 TargetMode="External"/><Relationship Id="rId119" Type="http://schemas.openxmlformats.org/officeDocument/2006/relationships/hyperlink" Target="https://www.imgt.org/3Dstructure-DB/cgi/details.cgi?pdbcode=9840,%20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TargetMode="External"/><Relationship Id="rId44" Type="http://schemas.openxmlformats.org/officeDocument/2006/relationships/hyperlink" Target="https://www.rcsb.org/sequence/6V4P" TargetMode="External"/><Relationship Id="rId60" Type="http://schemas.openxmlformats.org/officeDocument/2006/relationships/hyperlink" Target="https://www.imgt.org/3Dstructure-DB/cgi/details.cgi?pdbcode=10319%20,%20Wilkinson" TargetMode="External"/><Relationship Id="rId65" Type="http://schemas.openxmlformats.org/officeDocument/2006/relationships/hyperlink" Target="https://go.drugbank.com/drugs/DB11834,https:/www.kegg.jp/entry/D10438" TargetMode="External"/><Relationship Id="rId81" Type="http://schemas.openxmlformats.org/officeDocument/2006/relationships/hyperlink" Target="https://www.imgt.org/3Dstructure-DB/cgi/details.cgi?pdbcode=10097" TargetMode="External"/><Relationship Id="rId86" Type="http://schemas.openxmlformats.org/officeDocument/2006/relationships/hyperlink" Target="https://go.drugbank.com/drugs/DB09036" TargetMode="External"/><Relationship Id="rId130" Type="http://schemas.openxmlformats.org/officeDocument/2006/relationships/hyperlink" Target="https://go.drugbank.com/drugs/DB12498%20,%20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TargetMode="External"/><Relationship Id="rId135" Type="http://schemas.openxmlformats.org/officeDocument/2006/relationships/hyperlink" Target="https://www.imgt.org/3Dstructure-DB/cgi/details.cgi?pdbcode=8380;%20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TargetMode="External"/><Relationship Id="rId13" Type="http://schemas.openxmlformats.org/officeDocument/2006/relationships/hyperlink" Target="https://www.imgt.org/3Dstructure-DB/cgi/details.cgi?pdbcode=9608," TargetMode="External"/><Relationship Id="rId18" Type="http://schemas.openxmlformats.org/officeDocument/2006/relationships/hyperlink" Target="https://www.imgt.org/3Dstructure-DB/cgi/details.cgi?pdbcode=3giz,%20https://go.drugbank.com/drugs/DB06650" TargetMode="External"/><Relationship Id="rId39" Type="http://schemas.openxmlformats.org/officeDocument/2006/relationships/hyperlink" Target="https://pubchem.ncbi.nlm.nih.gov/compound/Lixisenatide" TargetMode="External"/><Relationship Id="rId109" Type="http://schemas.openxmlformats.org/officeDocument/2006/relationships/hyperlink" Target="https://gsrs.ncats.nih.gov/ginas/app/beta/substances/6YY8O697VF" TargetMode="External"/><Relationship Id="rId34" Type="http://schemas.openxmlformats.org/officeDocument/2006/relationships/hyperlink" Target="https://go.drugbank.com/drugs/DB00047,%20https:/www.genome.jp/dbget-bin/www_bget?drug:D03250" TargetMode="External"/><Relationship Id="rId50" Type="http://schemas.openxmlformats.org/officeDocument/2006/relationships/hyperlink" Target="https://www.imgt.org/3Dstructure-DB/cgi/details.cgi?pdbcode=9128,%20https://go.drugbank.com/drugs/DB09331" TargetMode="External"/><Relationship Id="rId55" Type="http://schemas.openxmlformats.org/officeDocument/2006/relationships/hyperlink" Target="https://www.imgt.org/3Dstructure-DB/cgi/details.cgi?pdbcode=8231%20,%20https://www.rcsb.org/sequence/5I5K" TargetMode="External"/><Relationship Id="rId76" Type="http://schemas.openxmlformats.org/officeDocument/2006/relationships/hyperlink" Target="https://drugs.ncats.io/drug/KG6VO684Z6,https:/tabs.craic.com/sequences/1071,https:/tabs.craic.com/sequences/1072" TargetMode="External"/><Relationship Id="rId97" Type="http://schemas.openxmlformats.org/officeDocument/2006/relationships/hyperlink" Target="https://www.kegg.jp/entry/D10541,https:/drugs.ncats.io/drug/105J35OE21" TargetMode="External"/><Relationship Id="rId104" Type="http://schemas.openxmlformats.org/officeDocument/2006/relationships/hyperlink" Target="https://drugs.ncats.io/drug/UY9LQ8P6HW" TargetMode="External"/><Relationship Id="rId120" Type="http://schemas.openxmlformats.org/officeDocument/2006/relationships/hyperlink" Target="https://doi.org/10.1080/19420862.2022.2123299;%20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TargetMode="External"/><Relationship Id="rId125" Type="http://schemas.openxmlformats.org/officeDocument/2006/relationships/hyperlink" Target="https://drugs.ncats.io/drug/B72HH48FLU;%20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TargetMode="External"/><Relationship Id="rId141" Type="http://schemas.openxmlformats.org/officeDocument/2006/relationships/hyperlink" Target="https://www.imgt.org/3Dstructure-DB/cgi/details.cgi?pdbcode=10659,%20https://tabs.craic.com/vhvl_sequence_pairs/638" TargetMode="External"/><Relationship Id="rId146" Type="http://schemas.openxmlformats.org/officeDocument/2006/relationships/hyperlink" Target="https://drugs.ncats.io/drug/P188ANX8CK;%20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TargetMode="External"/><Relationship Id="rId7" Type="http://schemas.openxmlformats.org/officeDocument/2006/relationships/hyperlink" Target="https://www.kegg.jp/entry/D11875" TargetMode="External"/><Relationship Id="rId71" Type="http://schemas.openxmlformats.org/officeDocument/2006/relationships/hyperlink" Target="https://www.kegg.jp/entry/D09575,https:/drugs.ncats.io/drug/LT369U66CE" TargetMode="External"/><Relationship Id="rId92" Type="http://schemas.openxmlformats.org/officeDocument/2006/relationships/hyperlink" Target="https://drugs.ncats.io/drug/7SQY4ZUD30" TargetMode="External"/><Relationship Id="rId2" Type="http://schemas.openxmlformats.org/officeDocument/2006/relationships/hyperlink" Target="https://www.imgt.org/3Dstructure-DB/cgi/details.cgi?pdbcode=10659,%20https://tabs.craic.com/vhvl_sequence_pairs/638" TargetMode="External"/><Relationship Id="rId29" Type="http://schemas.openxmlformats.org/officeDocument/2006/relationships/hyperlink" Target="https://www.imgt.org/3Dstructure-DB/cgi/details.cgi?pdbcode=8734,%20https://go.drugbank.com/drugs/DB05136" TargetMode="External"/><Relationship Id="rId24" Type="http://schemas.openxmlformats.org/officeDocument/2006/relationships/hyperlink" Target="https://www.imgt.org/3Dstructure-DB/cgi/details.cgi?pdbcode=9799,%20https://www.genome.jp/entry/D10446" TargetMode="External"/><Relationship Id="rId40" Type="http://schemas.openxmlformats.org/officeDocument/2006/relationships/hyperlink" Target="https://go.drugbank.com/drugs/DB00012" TargetMode="External"/><Relationship Id="rId45" Type="http://schemas.openxmlformats.org/officeDocument/2006/relationships/hyperlink" Target="https://www.rcsb.org/sequence/6V4P" TargetMode="External"/><Relationship Id="rId66" Type="http://schemas.openxmlformats.org/officeDocument/2006/relationships/hyperlink" Target="https://go.drugbank.com/drugs/DB11834,https:/www.kegg.jp/entry/D10438" TargetMode="External"/><Relationship Id="rId87" Type="http://schemas.openxmlformats.org/officeDocument/2006/relationships/hyperlink" Target="https://drugs.ncats.io/drug/LEN0OCZ4SH" TargetMode="External"/><Relationship Id="rId110" Type="http://schemas.openxmlformats.org/officeDocument/2006/relationships/hyperlink" Target="https://gsrs.ncats.nih.gov/ginas/app/beta/substances/17c17b31-2a1e-4b6b-affc-012bbad2dbd2" TargetMode="External"/><Relationship Id="rId115" Type="http://schemas.openxmlformats.org/officeDocument/2006/relationships/hyperlink" Target="https://www.imgt.org/3Dstructure-DB/cgi/details.cgi?pdbcode=9620,%20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TargetMode="External"/><Relationship Id="rId131" Type="http://schemas.openxmlformats.org/officeDocument/2006/relationships/hyperlink" Target="https://www.imgt.org/3Dstructure-DB/cgi/details.cgi?pdbcode=9043,%20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TargetMode="External"/><Relationship Id="rId136" Type="http://schemas.openxmlformats.org/officeDocument/2006/relationships/hyperlink" Target="https://drugs.ncats.io/drug/KG6VO684Z6,https:/tabs.craic.com/sequences/1071,https:/tabs.craic.com/sequences/1072" TargetMode="External"/><Relationship Id="rId61" Type="http://schemas.openxmlformats.org/officeDocument/2006/relationships/hyperlink" Target="https://go.drugbank.com/drugs/DB14039%20,%20'Wilkinson" TargetMode="External"/><Relationship Id="rId82" Type="http://schemas.openxmlformats.org/officeDocument/2006/relationships/hyperlink" Target="https://www.imgt.org/3Dstructure-DB/cgi/details.cgi?pdbcode=10097" TargetMode="External"/><Relationship Id="rId19" Type="http://schemas.openxmlformats.org/officeDocument/2006/relationships/hyperlink" Target="https://www.imgt.org/3Dstructure-DB/cgi/details.cgi?pdbcode=3giz,%20https://go.drugbank.com/drugs/DB06650" TargetMode="External"/><Relationship Id="rId14" Type="http://schemas.openxmlformats.org/officeDocument/2006/relationships/hyperlink" Target="https://go.drugbank.com/drugs/DB00099,%20https:/webs.iiitd.edu.in/raghava/thpdb/sequences/Th1082.fa,%20https:/www.kegg.jp/entry/D03235" TargetMode="External"/><Relationship Id="rId30" Type="http://schemas.openxmlformats.org/officeDocument/2006/relationships/hyperlink" Target="https://www.imgt.org/3Dstructure-DB/cgi/details.cgi?pdbcode=8734,%20https://go.drugbank.com/drugs/DB05136" TargetMode="External"/><Relationship Id="rId35" Type="http://schemas.openxmlformats.org/officeDocument/2006/relationships/hyperlink" Target="https://patents.google.com/patent/WO2001094585A1/en:Method,%20https:/go.drugbank.com/drugs/DB08904,%20https:/cdn.who.int/media/docs/default-source/international-nonproprietary-names-(inn)/rl52.pdf?sfvrsn=73ef0f86_5&amp;download=true" TargetMode="External"/><Relationship Id="rId56" Type="http://schemas.openxmlformats.org/officeDocument/2006/relationships/hyperlink" Target="https://www.imgt.org/3Dstructure-DB/cgi/details.cgi?pdbcode=8231%20,%20https://www.rcsb.org/sequence/5I5K" TargetMode="External"/><Relationship Id="rId77" Type="http://schemas.openxmlformats.org/officeDocument/2006/relationships/hyperlink" Target="https://www.kegg.jp/entry/D10541,https:/drugs.ncats.io/drug/105J35OE21" TargetMode="External"/><Relationship Id="rId100" Type="http://schemas.openxmlformats.org/officeDocument/2006/relationships/hyperlink" Target="https://drugs.ncats.io/drug/FJZ07Q63VY" TargetMode="External"/><Relationship Id="rId105" Type="http://schemas.openxmlformats.org/officeDocument/2006/relationships/hyperlink" Target="https://drugs.ncats.io/drug/UY9LQ8P6HW" TargetMode="External"/><Relationship Id="rId126" Type="http://schemas.openxmlformats.org/officeDocument/2006/relationships/hyperlink" Target="https://drugs.ncats.io/drug/P93RUU11P7%20;%20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TargetMode="External"/><Relationship Id="rId147" Type="http://schemas.openxmlformats.org/officeDocument/2006/relationships/hyperlink" Target="https://drugs.ncats.io/drug/P188ANX8CK;%20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TargetMode="External"/><Relationship Id="rId8" Type="http://schemas.openxmlformats.org/officeDocument/2006/relationships/hyperlink" Target="https://www.imgt.org/3Dstructure-DB/cgi/details.cgi?pdbcode=8381," TargetMode="External"/><Relationship Id="rId51" Type="http://schemas.openxmlformats.org/officeDocument/2006/relationships/hyperlink" Target="https://www.imgt.org/3Dstructure-DB/cgi/details.cgi?pdbcode=9128,%20https://go.drugbank.com/drugs/DB09331" TargetMode="External"/><Relationship Id="rId72" Type="http://schemas.openxmlformats.org/officeDocument/2006/relationships/hyperlink" Target="https://www.kegg.jp/entry/D09575,https:/drugs.ncats.io/drug/LT369U66CE" TargetMode="External"/><Relationship Id="rId93" Type="http://schemas.openxmlformats.org/officeDocument/2006/relationships/hyperlink" Target="https://patents.google.com/patent/US20190324000A1/en?q=golimumab&amp;oq=golimumab" TargetMode="External"/><Relationship Id="rId98" Type="http://schemas.openxmlformats.org/officeDocument/2006/relationships/hyperlink" Target="https://go.drugbank.com/drugs/DB00078,https:/drugs.ncats.io/drug/4Q52C550XK" TargetMode="External"/><Relationship Id="rId121" Type="http://schemas.openxmlformats.org/officeDocument/2006/relationships/hyperlink" Target="https://doi.org/10.1080/19420862.2022.2123299;%20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TargetMode="External"/><Relationship Id="rId142" Type="http://schemas.openxmlformats.org/officeDocument/2006/relationships/hyperlink" Target="https://www.imgt.org/3Dstructure-DB/cgi/details.cgi?pdbcode=8039;%20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TargetMode="External"/><Relationship Id="rId3" Type="http://schemas.openxmlformats.org/officeDocument/2006/relationships/hyperlink" Target="https://webs.iiitd.edu.in/raghava/thpdb/sequences/Th1085.fa," TargetMode="External"/><Relationship Id="rId25" Type="http://schemas.openxmlformats.org/officeDocument/2006/relationships/hyperlink" Target="https://www.imgt.org/3Dstructure-DB/cgi/details.cgi?pdbcode=9799,%20https://www.genome.jp/entry/D10446" TargetMode="External"/><Relationship Id="rId46" Type="http://schemas.openxmlformats.org/officeDocument/2006/relationships/hyperlink" Target="https://www.imgt.org/3Dstructure-DB/cgi/details.cgi?pdbcode=9144,%20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TargetMode="External"/><Relationship Id="rId67" Type="http://schemas.openxmlformats.org/officeDocument/2006/relationships/hyperlink" Target="https://go.drugbank.com/drugs/DB09264,https:/www.kegg.jp/entry/D10741" TargetMode="External"/><Relationship Id="rId116" Type="http://schemas.openxmlformats.org/officeDocument/2006/relationships/hyperlink" Target="https://www.imgt.org/3Dstructure-DB/cgi/details.cgi?pdbcode=9620,%20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TargetMode="External"/><Relationship Id="rId137" Type="http://schemas.openxmlformats.org/officeDocument/2006/relationships/hyperlink" Target="https://www.imgt.org/3Dstructure-DB/cgi/details.cgi?pdbcode=9098;%20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TargetMode="External"/><Relationship Id="rId20" Type="http://schemas.openxmlformats.org/officeDocument/2006/relationships/hyperlink" Target="https://drugs.ncats.io/substance/A10SJL62JY," TargetMode="External"/><Relationship Id="rId41" Type="http://schemas.openxmlformats.org/officeDocument/2006/relationships/hyperlink" Target="https://go.drugbank.com/drugs/DB00002" TargetMode="External"/><Relationship Id="rId62" Type="http://schemas.openxmlformats.org/officeDocument/2006/relationships/hyperlink" Target="https://go.drugbank.com/drugs/DB14039%20,%20'Wilkinson" TargetMode="External"/><Relationship Id="rId83" Type="http://schemas.openxmlformats.org/officeDocument/2006/relationships/hyperlink" Target="https://go.drugbank.com/drugs/DB11767" TargetMode="External"/><Relationship Id="rId88" Type="http://schemas.openxmlformats.org/officeDocument/2006/relationships/hyperlink" Target="https://drugs.ncats.io/drug/EQL0E9GCX1" TargetMode="External"/><Relationship Id="rId111" Type="http://schemas.openxmlformats.org/officeDocument/2006/relationships/hyperlink" Target="https://gsrs.ncats.nih.gov/ginas/app/beta/substances/17c17b31-2a1e-4b6b-affc-012bbad2dbd2" TargetMode="External"/><Relationship Id="rId132" Type="http://schemas.openxmlformats.org/officeDocument/2006/relationships/hyperlink" Target="https://www.imgt.org/3Dstructure-DB/cgi/details.cgi?pdbcode=9043,%20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TargetMode="External"/><Relationship Id="rId15" Type="http://schemas.openxmlformats.org/officeDocument/2006/relationships/hyperlink" Target="https://www.imgt.org/3Dstructure-DB/cgi/details.cgi?pdbcode=9711,%20https://www.kegg.jp/entry/D10620,%20https://cdn.who.int/media/docs/default-source/international-nonproprietary-names-(inn)/rl70.pdf?sfvrsn=cdb39d23_5&amp;download=true" TargetMode="External"/><Relationship Id="rId36" Type="http://schemas.openxmlformats.org/officeDocument/2006/relationships/hyperlink" Target="https://patents.google.com/patent/WO2001094585A1/en:Method,%20https:/go.drugbank.com/drugs/DB08904,%20https:/cdn.who.int/media/docs/default-source/international-nonproprietary-names-(inn)/rl52.pdf?sfvrsn=73ef0f86_5&amp;download=true" TargetMode="External"/><Relationship Id="rId57" Type="http://schemas.openxmlformats.org/officeDocument/2006/relationships/hyperlink" Target="https://www.imgt.org/3Dstructure-DB/cgi/details.cgi?pdbcode=9074%20,%20https://go.drugbank.com/drugs/DB06317" TargetMode="External"/><Relationship Id="rId106" Type="http://schemas.openxmlformats.org/officeDocument/2006/relationships/hyperlink" Target="https://www.ncbi.nlm.nih.gov/protein/2194043,%20https:/go.drugbank.com/drugs/DB00074" TargetMode="External"/><Relationship Id="rId127" Type="http://schemas.openxmlformats.org/officeDocument/2006/relationships/hyperlink" Target="https://drugs.ncats.io/drug/P93RUU11P7%20;%20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TargetMode="External"/><Relationship Id="rId10" Type="http://schemas.openxmlformats.org/officeDocument/2006/relationships/hyperlink" Target="https://www.imgt.org/3Dstructure-DB/cgi/details.cgi?pdbcode=9233" TargetMode="External"/><Relationship Id="rId31" Type="http://schemas.openxmlformats.org/officeDocument/2006/relationships/hyperlink" Target="https://www.ncbi.nlm.nih.gov/protein/2194043,%20https:/go.drugbank.com/drugs/DB00074" TargetMode="External"/><Relationship Id="rId52" Type="http://schemas.openxmlformats.org/officeDocument/2006/relationships/hyperlink" Target="https://www.uniprot.org/uniprotkb/P38567/entry%20,%20https:/www.genome.jp/entry/D06604" TargetMode="External"/><Relationship Id="rId73" Type="http://schemas.openxmlformats.org/officeDocument/2006/relationships/hyperlink" Target="https://go.drugbank.com/drugs/DB00078,https:/drugs.ncats.io/drug/4Q52C550XK" TargetMode="External"/><Relationship Id="rId78" Type="http://schemas.openxmlformats.org/officeDocument/2006/relationships/hyperlink" Target="https://www.kegg.jp/entry/D08857,https:/drugs.ncats.io/drug/OU46IGC49F" TargetMode="External"/><Relationship Id="rId94" Type="http://schemas.openxmlformats.org/officeDocument/2006/relationships/hyperlink" Target="https://patents.google.com/patent/US20190324000A1/en?q=golimumab&amp;oq=golimumab" TargetMode="External"/><Relationship Id="rId99" Type="http://schemas.openxmlformats.org/officeDocument/2006/relationships/hyperlink" Target="https://www.kegg.jp/entry/D08857,https:/drugs.ncats.io/drug/OU46IGC49F" TargetMode="External"/><Relationship Id="rId101" Type="http://schemas.openxmlformats.org/officeDocument/2006/relationships/hyperlink" Target="https://drugs.ncats.io/drug/FJZ07Q63VY" TargetMode="External"/><Relationship Id="rId122" Type="http://schemas.openxmlformats.org/officeDocument/2006/relationships/hyperlink" Target="https://www.imgt.org/3Dstructure-DB/cgi/details.cgi?pdbcode=9643;%20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TargetMode="External"/><Relationship Id="rId143" Type="http://schemas.openxmlformats.org/officeDocument/2006/relationships/hyperlink" Target="https://www.imgt.org/3Dstructure-DB/cgi/details.cgi?pdbcode=8039;%20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TargetMode="External"/><Relationship Id="rId148" Type="http://schemas.openxmlformats.org/officeDocument/2006/relationships/hyperlink" Target="https://drugs.ncats.io/drug/FU77B4U5Z0;%20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TargetMode="External"/><Relationship Id="rId4" Type="http://schemas.openxmlformats.org/officeDocument/2006/relationships/hyperlink" Target="https://www.imgt.org/3Dstructure-DB/cgi/details.cgi?pdbcode=10178" TargetMode="External"/><Relationship Id="rId9" Type="http://schemas.openxmlformats.org/officeDocument/2006/relationships/hyperlink" Target="https://www.imgt.org/3Dstructure-DB/cgi/details.cgi?pdbcode=8381," TargetMode="External"/><Relationship Id="rId26" Type="http://schemas.openxmlformats.org/officeDocument/2006/relationships/hyperlink" Target="https://go.drugbank.com/drugs/DB01306,%20https:/www.genome.jp/entry/D04475" TargetMode="External"/><Relationship Id="rId47" Type="http://schemas.openxmlformats.org/officeDocument/2006/relationships/hyperlink" Target="https://www.imgt.org/3Dstructure-DB/cgi/details.cgi?pdbcode=9144,%20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TargetMode="External"/><Relationship Id="rId68" Type="http://schemas.openxmlformats.org/officeDocument/2006/relationships/hyperlink" Target="https://go.drugbank.com/drugs/DB09264,https:/www.kegg.jp/entry/D10741" TargetMode="External"/><Relationship Id="rId89" Type="http://schemas.openxmlformats.org/officeDocument/2006/relationships/hyperlink" Target="https://drugs.ncats.io/drug/EQL0E9GCX1" TargetMode="External"/><Relationship Id="rId112" Type="http://schemas.openxmlformats.org/officeDocument/2006/relationships/hyperlink" Target="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 TargetMode="External"/><Relationship Id="rId133" Type="http://schemas.openxmlformats.org/officeDocument/2006/relationships/hyperlink" Target="https://drugs.ncats.io/drug/6A901E312A;%20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TargetMode="External"/><Relationship Id="rId16" Type="http://schemas.openxmlformats.org/officeDocument/2006/relationships/hyperlink" Target="https://www.imgt.org/3Dstructure-DB/cgi/details.cgi?pdbcode=9711,%20https://www.kegg.jp/entry/D10620,%20https://cdn.who.int/media/docs/default-source/international-nonproprietary-names-(inn)/rl70.pdf?sfvrsn=cdb39d23_5&amp;download=true" TargetMode="External"/><Relationship Id="rId37" Type="http://schemas.openxmlformats.org/officeDocument/2006/relationships/hyperlink" Target="https://www.imgt.org/3Dstructure-DB/cgi/details.cgi?pdbcode=10301,%20https://go.drugbank.com/drugs/DB14012,%20https://www.kegg.jp/entry/D10913" TargetMode="External"/><Relationship Id="rId58" Type="http://schemas.openxmlformats.org/officeDocument/2006/relationships/hyperlink" Target="https://www.imgt.org/3Dstructure-DB/cgi/details.cgi?pdbcode=9074%20,%20https://go.drugbank.com/drugs/DB06317" TargetMode="External"/><Relationship Id="rId79" Type="http://schemas.openxmlformats.org/officeDocument/2006/relationships/hyperlink" Target="https://www.imgt.org/3Dstructure-DB/cgi/details.cgi?pdbcode=9369" TargetMode="External"/><Relationship Id="rId102" Type="http://schemas.openxmlformats.org/officeDocument/2006/relationships/hyperlink" Target="https://drugs.ncats.io/drug/KOP95331M4" TargetMode="External"/><Relationship Id="rId123" Type="http://schemas.openxmlformats.org/officeDocument/2006/relationships/hyperlink" Target="https://www.imgt.org/3Dstructure-DB/cgi/details.cgi?pdbcode=9643;%20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TargetMode="External"/><Relationship Id="rId144" Type="http://schemas.openxmlformats.org/officeDocument/2006/relationships/hyperlink" Target="https://www.imgt.org/3Dstructure-DB/cgi/details.cgi?pdbcode=10835;%20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TargetMode="External"/><Relationship Id="rId90" Type="http://schemas.openxmlformats.org/officeDocument/2006/relationships/hyperlink" Target="https://go.drugbank.com/drugs/DB1517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CA285-758C-46C3-8FF2-3797937A2D25}">
  <dimension ref="A1:A2"/>
  <sheetViews>
    <sheetView tabSelected="1" workbookViewId="0">
      <selection sqref="A1:A2"/>
    </sheetView>
  </sheetViews>
  <sheetFormatPr defaultRowHeight="15.6"/>
  <sheetData>
    <row r="1" spans="1:1">
      <c r="A1" t="s">
        <v>0</v>
      </c>
    </row>
    <row r="2" spans="1:1">
      <c r="A2" s="4" t="s">
        <v>1</v>
      </c>
    </row>
  </sheetData>
  <hyperlinks>
    <hyperlink ref="A2" r:id="rId1" display="https://creativecommons.org/licenses/by/4.0/" xr:uid="{DB17FC06-5D54-4008-8AAE-48CD614C1699}"/>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AEEC-1516-4DED-BD65-6CF037C84D3E}">
  <dimension ref="A1:AM435"/>
  <sheetViews>
    <sheetView zoomScale="80" zoomScaleNormal="80" workbookViewId="0">
      <pane ySplit="1" topLeftCell="A82" activePane="bottomLeft" state="frozen"/>
      <selection pane="bottomLeft" activeCell="O94" sqref="O94"/>
    </sheetView>
  </sheetViews>
  <sheetFormatPr defaultColWidth="8.875" defaultRowHeight="15.6"/>
  <cols>
    <col min="1" max="1" width="27.125" customWidth="1"/>
    <col min="2" max="2" width="11.625" customWidth="1"/>
    <col min="3" max="3" width="14.625" customWidth="1"/>
    <col min="4" max="4" width="12.625" customWidth="1"/>
    <col min="5" max="5" width="11.875" customWidth="1"/>
    <col min="6" max="6" width="12.125" customWidth="1"/>
    <col min="7" max="7" width="19.875" customWidth="1"/>
    <col min="8" max="8" width="18.875" customWidth="1"/>
    <col min="9" max="9" width="13.625" customWidth="1"/>
    <col min="10" max="10" width="21.125" customWidth="1"/>
    <col min="11" max="11" width="10.625" customWidth="1"/>
    <col min="12" max="13" width="14.625" customWidth="1"/>
    <col min="14" max="14" width="15.125" customWidth="1"/>
    <col min="15" max="15" width="51.625" customWidth="1"/>
    <col min="16" max="16" width="18.625" customWidth="1"/>
    <col min="17" max="17" width="11.5" customWidth="1"/>
    <col min="18" max="18" width="28.625" customWidth="1"/>
    <col min="19" max="19" width="23.875" customWidth="1"/>
    <col min="20" max="23" width="13.125" customWidth="1"/>
    <col min="24" max="24" width="13.625" customWidth="1"/>
  </cols>
  <sheetData>
    <row r="1" spans="1:24" ht="46.5">
      <c r="A1" s="62" t="s">
        <v>2</v>
      </c>
      <c r="B1" s="63" t="s">
        <v>3</v>
      </c>
      <c r="C1" s="62" t="s">
        <v>4</v>
      </c>
      <c r="D1" s="64" t="s">
        <v>5</v>
      </c>
      <c r="E1" s="62" t="s">
        <v>6</v>
      </c>
      <c r="F1" s="62" t="s">
        <v>7</v>
      </c>
      <c r="G1" s="62" t="s">
        <v>8</v>
      </c>
      <c r="H1" s="62" t="s">
        <v>9</v>
      </c>
      <c r="I1" s="62" t="s">
        <v>10</v>
      </c>
      <c r="J1" s="62" t="s">
        <v>11</v>
      </c>
      <c r="K1" s="62" t="s">
        <v>12</v>
      </c>
      <c r="L1" s="62" t="s">
        <v>13</v>
      </c>
      <c r="M1" s="62" t="s">
        <v>14</v>
      </c>
      <c r="N1" s="62" t="s">
        <v>15</v>
      </c>
      <c r="O1" s="62" t="s">
        <v>16</v>
      </c>
      <c r="P1" s="62" t="s">
        <v>17</v>
      </c>
      <c r="Q1" s="62" t="s">
        <v>18</v>
      </c>
      <c r="R1" s="62" t="s">
        <v>19</v>
      </c>
      <c r="S1" s="62" t="s">
        <v>20</v>
      </c>
      <c r="T1" s="62" t="s">
        <v>21</v>
      </c>
      <c r="U1" s="62" t="s">
        <v>22</v>
      </c>
      <c r="V1" s="62" t="s">
        <v>23</v>
      </c>
      <c r="W1" s="62" t="s">
        <v>24</v>
      </c>
      <c r="X1" s="62" t="s">
        <v>25</v>
      </c>
    </row>
    <row r="2" spans="1:24">
      <c r="A2" s="33" t="s">
        <v>26</v>
      </c>
      <c r="B2" t="s">
        <v>27</v>
      </c>
      <c r="C2" s="33" t="s">
        <v>28</v>
      </c>
      <c r="D2" s="33" t="s">
        <v>29</v>
      </c>
      <c r="E2" s="33" t="s">
        <v>30</v>
      </c>
      <c r="F2" s="40"/>
      <c r="G2" s="33" t="s">
        <v>31</v>
      </c>
      <c r="H2" s="33" t="s">
        <v>32</v>
      </c>
      <c r="I2" s="33" t="s">
        <v>33</v>
      </c>
      <c r="J2" s="33" t="s">
        <v>34</v>
      </c>
      <c r="K2" t="s">
        <v>35</v>
      </c>
      <c r="L2" t="s">
        <v>36</v>
      </c>
      <c r="M2" t="s">
        <v>37</v>
      </c>
      <c r="N2" s="33" t="s">
        <v>38</v>
      </c>
      <c r="O2" t="s">
        <v>39</v>
      </c>
      <c r="P2" s="33" t="s">
        <v>40</v>
      </c>
      <c r="Q2" s="33" t="s">
        <v>41</v>
      </c>
      <c r="R2" s="33" t="s">
        <v>42</v>
      </c>
      <c r="S2" s="33" t="s">
        <v>43</v>
      </c>
      <c r="T2" s="33" t="s">
        <v>44</v>
      </c>
      <c r="U2" s="33" t="s">
        <v>41</v>
      </c>
      <c r="V2" s="33">
        <v>1995</v>
      </c>
      <c r="W2" s="33" t="s">
        <v>41</v>
      </c>
      <c r="X2" s="33">
        <v>1996</v>
      </c>
    </row>
    <row r="3" spans="1:24">
      <c r="A3" s="12" t="s">
        <v>45</v>
      </c>
      <c r="B3" t="s">
        <v>46</v>
      </c>
      <c r="C3" s="12" t="s">
        <v>47</v>
      </c>
      <c r="D3" s="12" t="s">
        <v>48</v>
      </c>
      <c r="E3" s="33" t="s">
        <v>30</v>
      </c>
      <c r="F3" s="19"/>
      <c r="G3" s="33" t="s">
        <v>49</v>
      </c>
      <c r="H3" s="33" t="s">
        <v>50</v>
      </c>
      <c r="I3" s="33" t="s">
        <v>51</v>
      </c>
      <c r="J3" s="33" t="s">
        <v>52</v>
      </c>
      <c r="K3" t="s">
        <v>35</v>
      </c>
      <c r="L3" t="s">
        <v>38</v>
      </c>
      <c r="M3" t="s">
        <v>37</v>
      </c>
      <c r="N3" s="33" t="s">
        <v>38</v>
      </c>
      <c r="O3" t="s">
        <v>53</v>
      </c>
      <c r="P3" s="33" t="s">
        <v>54</v>
      </c>
      <c r="Q3" s="33" t="s">
        <v>41</v>
      </c>
      <c r="R3" s="33" t="s">
        <v>55</v>
      </c>
      <c r="S3" s="33" t="s">
        <v>56</v>
      </c>
      <c r="T3" s="33" t="s">
        <v>44</v>
      </c>
      <c r="U3" s="33" t="s">
        <v>41</v>
      </c>
      <c r="V3" s="33">
        <v>2002</v>
      </c>
      <c r="W3" s="33" t="s">
        <v>41</v>
      </c>
      <c r="X3" s="33">
        <v>2016</v>
      </c>
    </row>
    <row r="4" spans="1:24">
      <c r="A4" s="12" t="s">
        <v>45</v>
      </c>
      <c r="B4" t="s">
        <v>57</v>
      </c>
      <c r="C4" s="12" t="s">
        <v>58</v>
      </c>
      <c r="D4" s="12" t="s">
        <v>59</v>
      </c>
      <c r="E4" s="33" t="s">
        <v>41</v>
      </c>
      <c r="F4" s="19" t="s">
        <v>46</v>
      </c>
      <c r="G4" s="12" t="s">
        <v>49</v>
      </c>
      <c r="H4" s="33" t="s">
        <v>50</v>
      </c>
      <c r="I4" s="33" t="s">
        <v>51</v>
      </c>
      <c r="J4" s="33" t="s">
        <v>52</v>
      </c>
      <c r="K4" t="s">
        <v>35</v>
      </c>
      <c r="L4" t="s">
        <v>38</v>
      </c>
      <c r="M4" t="s">
        <v>37</v>
      </c>
      <c r="N4" s="33" t="s">
        <v>38</v>
      </c>
      <c r="O4" t="s">
        <v>53</v>
      </c>
      <c r="P4" s="33" t="s">
        <v>54</v>
      </c>
      <c r="Q4" s="33" t="s">
        <v>41</v>
      </c>
      <c r="R4" s="33" t="s">
        <v>55</v>
      </c>
      <c r="S4" s="33" t="s">
        <v>56</v>
      </c>
      <c r="T4" s="33" t="s">
        <v>44</v>
      </c>
      <c r="U4" s="33" t="s">
        <v>41</v>
      </c>
      <c r="V4" s="33">
        <v>2018</v>
      </c>
      <c r="W4" s="33"/>
      <c r="X4" s="33"/>
    </row>
    <row r="5" spans="1:24">
      <c r="A5" s="12" t="s">
        <v>45</v>
      </c>
      <c r="B5" t="s">
        <v>60</v>
      </c>
      <c r="C5" s="12" t="s">
        <v>61</v>
      </c>
      <c r="D5" s="12" t="s">
        <v>62</v>
      </c>
      <c r="E5" s="33" t="s">
        <v>41</v>
      </c>
      <c r="F5" s="19" t="s">
        <v>46</v>
      </c>
      <c r="G5" s="12" t="s">
        <v>49</v>
      </c>
      <c r="H5" s="33" t="s">
        <v>50</v>
      </c>
      <c r="I5" s="33" t="s">
        <v>51</v>
      </c>
      <c r="J5" s="33" t="s">
        <v>52</v>
      </c>
      <c r="K5" t="s">
        <v>35</v>
      </c>
      <c r="L5" t="s">
        <v>38</v>
      </c>
      <c r="M5" t="s">
        <v>37</v>
      </c>
      <c r="N5" s="33" t="s">
        <v>38</v>
      </c>
      <c r="O5" t="s">
        <v>53</v>
      </c>
      <c r="P5" s="33" t="s">
        <v>54</v>
      </c>
      <c r="Q5" s="33" t="s">
        <v>41</v>
      </c>
      <c r="R5" s="33" t="s">
        <v>55</v>
      </c>
      <c r="S5" s="33" t="s">
        <v>56</v>
      </c>
      <c r="T5" s="33" t="s">
        <v>44</v>
      </c>
      <c r="U5" s="33" t="s">
        <v>41</v>
      </c>
      <c r="V5" s="33">
        <v>2021</v>
      </c>
      <c r="W5" s="33"/>
      <c r="X5" s="33"/>
    </row>
    <row r="6" spans="1:24">
      <c r="A6" s="12" t="s">
        <v>45</v>
      </c>
      <c r="B6" t="s">
        <v>63</v>
      </c>
      <c r="C6" s="12" t="s">
        <v>64</v>
      </c>
      <c r="D6" s="12" t="s">
        <v>65</v>
      </c>
      <c r="E6" s="33" t="s">
        <v>41</v>
      </c>
      <c r="F6" s="19" t="s">
        <v>46</v>
      </c>
      <c r="G6" s="12" t="s">
        <v>49</v>
      </c>
      <c r="H6" s="33" t="s">
        <v>50</v>
      </c>
      <c r="I6" s="33" t="s">
        <v>51</v>
      </c>
      <c r="J6" s="33" t="s">
        <v>52</v>
      </c>
      <c r="K6" t="s">
        <v>35</v>
      </c>
      <c r="L6" t="s">
        <v>38</v>
      </c>
      <c r="M6" t="s">
        <v>37</v>
      </c>
      <c r="N6" s="33" t="s">
        <v>38</v>
      </c>
      <c r="O6" t="s">
        <v>53</v>
      </c>
      <c r="P6" s="33" t="s">
        <v>54</v>
      </c>
      <c r="Q6" s="33" t="s">
        <v>41</v>
      </c>
      <c r="R6" s="33" t="s">
        <v>55</v>
      </c>
      <c r="S6" s="33" t="s">
        <v>56</v>
      </c>
      <c r="T6" s="33" t="s">
        <v>44</v>
      </c>
      <c r="U6" s="33" t="s">
        <v>41</v>
      </c>
      <c r="V6" s="33">
        <v>2019</v>
      </c>
      <c r="W6" s="33"/>
      <c r="X6" s="33"/>
    </row>
    <row r="7" spans="1:24">
      <c r="A7" s="12" t="s">
        <v>45</v>
      </c>
      <c r="B7" t="s">
        <v>66</v>
      </c>
      <c r="C7" s="12" t="s">
        <v>67</v>
      </c>
      <c r="D7" s="12" t="s">
        <v>68</v>
      </c>
      <c r="E7" s="33" t="s">
        <v>41</v>
      </c>
      <c r="F7" s="19" t="s">
        <v>46</v>
      </c>
      <c r="G7" s="12" t="s">
        <v>49</v>
      </c>
      <c r="H7" s="33" t="s">
        <v>50</v>
      </c>
      <c r="I7" s="33" t="s">
        <v>51</v>
      </c>
      <c r="J7" s="33" t="s">
        <v>52</v>
      </c>
      <c r="K7" t="s">
        <v>35</v>
      </c>
      <c r="L7" t="s">
        <v>38</v>
      </c>
      <c r="M7" t="s">
        <v>37</v>
      </c>
      <c r="N7" s="33" t="s">
        <v>38</v>
      </c>
      <c r="O7" t="s">
        <v>53</v>
      </c>
      <c r="P7" s="33" t="s">
        <v>54</v>
      </c>
      <c r="Q7" s="33" t="s">
        <v>41</v>
      </c>
      <c r="R7" s="33" t="s">
        <v>55</v>
      </c>
      <c r="S7" s="33" t="s">
        <v>56</v>
      </c>
      <c r="T7" s="33" t="s">
        <v>44</v>
      </c>
      <c r="U7" s="33" t="s">
        <v>41</v>
      </c>
      <c r="V7" s="33">
        <v>2016</v>
      </c>
      <c r="W7" s="33" t="s">
        <v>41</v>
      </c>
      <c r="X7" s="33">
        <v>2020</v>
      </c>
    </row>
    <row r="8" spans="1:24">
      <c r="A8" s="12" t="s">
        <v>45</v>
      </c>
      <c r="B8" t="s">
        <v>69</v>
      </c>
      <c r="C8" s="12" t="s">
        <v>70</v>
      </c>
      <c r="D8" s="12" t="s">
        <v>71</v>
      </c>
      <c r="E8" s="33" t="s">
        <v>41</v>
      </c>
      <c r="F8" s="19" t="s">
        <v>46</v>
      </c>
      <c r="G8" s="12" t="s">
        <v>49</v>
      </c>
      <c r="H8" s="33" t="s">
        <v>50</v>
      </c>
      <c r="I8" s="33" t="s">
        <v>51</v>
      </c>
      <c r="J8" s="33" t="s">
        <v>52</v>
      </c>
      <c r="K8" t="s">
        <v>35</v>
      </c>
      <c r="L8" t="s">
        <v>38</v>
      </c>
      <c r="M8" t="s">
        <v>37</v>
      </c>
      <c r="N8" s="33" t="s">
        <v>38</v>
      </c>
      <c r="O8" t="s">
        <v>53</v>
      </c>
      <c r="P8" s="33" t="s">
        <v>54</v>
      </c>
      <c r="Q8" s="33" t="s">
        <v>41</v>
      </c>
      <c r="R8" s="33" t="s">
        <v>55</v>
      </c>
      <c r="S8" s="33" t="s">
        <v>56</v>
      </c>
      <c r="T8" s="33" t="s">
        <v>44</v>
      </c>
      <c r="U8" s="33" t="s">
        <v>41</v>
      </c>
      <c r="V8" s="33">
        <v>2019</v>
      </c>
      <c r="W8" s="33"/>
      <c r="X8" s="33"/>
    </row>
    <row r="9" spans="1:24">
      <c r="A9" s="12" t="s">
        <v>45</v>
      </c>
      <c r="B9" t="s">
        <v>72</v>
      </c>
      <c r="C9" s="12" t="s">
        <v>73</v>
      </c>
      <c r="D9" s="12" t="s">
        <v>74</v>
      </c>
      <c r="E9" s="33" t="s">
        <v>41</v>
      </c>
      <c r="F9" s="19" t="s">
        <v>46</v>
      </c>
      <c r="G9" s="12" t="s">
        <v>49</v>
      </c>
      <c r="H9" s="33" t="s">
        <v>50</v>
      </c>
      <c r="I9" s="33" t="s">
        <v>51</v>
      </c>
      <c r="J9" s="33" t="s">
        <v>52</v>
      </c>
      <c r="K9" t="s">
        <v>35</v>
      </c>
      <c r="L9" t="s">
        <v>38</v>
      </c>
      <c r="M9" t="s">
        <v>37</v>
      </c>
      <c r="N9" s="33" t="s">
        <v>38</v>
      </c>
      <c r="O9" t="s">
        <v>53</v>
      </c>
      <c r="P9" s="33" t="s">
        <v>54</v>
      </c>
      <c r="Q9" s="33" t="s">
        <v>41</v>
      </c>
      <c r="R9" s="33" t="s">
        <v>55</v>
      </c>
      <c r="S9" s="33" t="s">
        <v>56</v>
      </c>
      <c r="T9" s="33" t="s">
        <v>44</v>
      </c>
      <c r="U9" s="33" t="s">
        <v>41</v>
      </c>
      <c r="V9" s="33">
        <v>2020</v>
      </c>
      <c r="W9" s="33"/>
      <c r="X9" s="33"/>
    </row>
    <row r="10" spans="1:24">
      <c r="A10" s="33" t="s">
        <v>75</v>
      </c>
      <c r="B10" t="s">
        <v>76</v>
      </c>
      <c r="C10" s="12" t="s">
        <v>77</v>
      </c>
      <c r="D10" s="33" t="s">
        <v>78</v>
      </c>
      <c r="E10" s="33" t="s">
        <v>30</v>
      </c>
      <c r="F10" s="33"/>
      <c r="G10" s="33" t="s">
        <v>79</v>
      </c>
      <c r="H10" s="33" t="s">
        <v>80</v>
      </c>
      <c r="I10" s="33" t="s">
        <v>33</v>
      </c>
      <c r="J10" s="33" t="s">
        <v>52</v>
      </c>
      <c r="K10" t="s">
        <v>35</v>
      </c>
      <c r="L10" t="s">
        <v>38</v>
      </c>
      <c r="M10" t="s">
        <v>81</v>
      </c>
      <c r="N10" s="33" t="s">
        <v>82</v>
      </c>
      <c r="O10" t="s">
        <v>53</v>
      </c>
      <c r="P10" s="33" t="s">
        <v>83</v>
      </c>
      <c r="Q10" s="33" t="s">
        <v>41</v>
      </c>
      <c r="R10" s="33" t="s">
        <v>84</v>
      </c>
      <c r="S10" s="33" t="s">
        <v>85</v>
      </c>
      <c r="T10" s="33" t="s">
        <v>44</v>
      </c>
      <c r="U10" s="33" t="s">
        <v>41</v>
      </c>
      <c r="V10" s="33">
        <v>2011</v>
      </c>
      <c r="W10" s="33" t="s">
        <v>41</v>
      </c>
      <c r="X10" s="33">
        <v>2016</v>
      </c>
    </row>
    <row r="11" spans="1:24">
      <c r="A11" s="13" t="s">
        <v>86</v>
      </c>
      <c r="B11" s="13" t="s">
        <v>87</v>
      </c>
      <c r="C11" s="13" t="s">
        <v>88</v>
      </c>
      <c r="D11" t="s">
        <v>89</v>
      </c>
      <c r="E11" s="33" t="s">
        <v>30</v>
      </c>
      <c r="G11" s="13" t="s">
        <v>90</v>
      </c>
      <c r="H11" t="s">
        <v>91</v>
      </c>
      <c r="I11" s="13" t="s">
        <v>92</v>
      </c>
      <c r="J11" s="33" t="s">
        <v>93</v>
      </c>
      <c r="K11" t="s">
        <v>93</v>
      </c>
      <c r="L11" t="s">
        <v>93</v>
      </c>
      <c r="M11" t="s">
        <v>93</v>
      </c>
      <c r="N11" s="33" t="s">
        <v>38</v>
      </c>
      <c r="O11" t="s">
        <v>94</v>
      </c>
      <c r="R11" s="13" t="s">
        <v>95</v>
      </c>
      <c r="S11" s="13" t="s">
        <v>96</v>
      </c>
      <c r="T11" t="s">
        <v>44</v>
      </c>
      <c r="U11" s="13" t="s">
        <v>41</v>
      </c>
      <c r="V11" s="13">
        <v>2001</v>
      </c>
    </row>
    <row r="12" spans="1:24">
      <c r="A12" s="33" t="s">
        <v>97</v>
      </c>
      <c r="B12" t="s">
        <v>98</v>
      </c>
      <c r="C12" s="33" t="s">
        <v>99</v>
      </c>
      <c r="D12" s="33" t="s">
        <v>100</v>
      </c>
      <c r="E12" s="33" t="s">
        <v>30</v>
      </c>
      <c r="F12" s="33"/>
      <c r="G12" s="33" t="s">
        <v>101</v>
      </c>
      <c r="H12" s="33" t="s">
        <v>80</v>
      </c>
      <c r="I12" s="33" t="s">
        <v>102</v>
      </c>
      <c r="J12" s="33" t="s">
        <v>52</v>
      </c>
      <c r="K12" t="s">
        <v>35</v>
      </c>
      <c r="L12" t="s">
        <v>38</v>
      </c>
      <c r="M12" t="s">
        <v>81</v>
      </c>
      <c r="N12" s="33" t="s">
        <v>103</v>
      </c>
      <c r="O12" t="s">
        <v>53</v>
      </c>
      <c r="P12" s="33" t="s">
        <v>104</v>
      </c>
      <c r="Q12" s="33" t="s">
        <v>41</v>
      </c>
      <c r="R12" s="33" t="s">
        <v>105</v>
      </c>
      <c r="S12" s="33" t="s">
        <v>106</v>
      </c>
      <c r="T12" s="33" t="s">
        <v>44</v>
      </c>
      <c r="U12" s="33" t="s">
        <v>41</v>
      </c>
      <c r="V12" s="33">
        <v>2013</v>
      </c>
      <c r="W12" s="33" t="s">
        <v>41</v>
      </c>
      <c r="X12" s="33">
        <v>2020</v>
      </c>
    </row>
    <row r="13" spans="1:24">
      <c r="A13" s="12" t="s">
        <v>107</v>
      </c>
      <c r="B13" t="s">
        <v>108</v>
      </c>
      <c r="C13" s="12" t="s">
        <v>109</v>
      </c>
      <c r="D13" s="33" t="s">
        <v>110</v>
      </c>
      <c r="E13" s="33" t="s">
        <v>30</v>
      </c>
      <c r="F13" s="19"/>
      <c r="G13" s="12" t="s">
        <v>111</v>
      </c>
      <c r="H13" s="13" t="s">
        <v>112</v>
      </c>
      <c r="I13" s="33" t="s">
        <v>51</v>
      </c>
      <c r="J13" s="33" t="s">
        <v>52</v>
      </c>
      <c r="K13" t="s">
        <v>93</v>
      </c>
      <c r="L13" t="s">
        <v>93</v>
      </c>
      <c r="M13" t="s">
        <v>93</v>
      </c>
      <c r="N13" s="33" t="s">
        <v>38</v>
      </c>
      <c r="O13" t="s">
        <v>94</v>
      </c>
      <c r="P13" s="33"/>
      <c r="Q13" s="33"/>
      <c r="R13" s="33" t="s">
        <v>113</v>
      </c>
      <c r="S13" s="33" t="s">
        <v>114</v>
      </c>
      <c r="T13" t="s">
        <v>44</v>
      </c>
      <c r="U13" s="33" t="s">
        <v>41</v>
      </c>
      <c r="V13" s="33">
        <v>2011</v>
      </c>
      <c r="W13" s="33" t="s">
        <v>41</v>
      </c>
      <c r="X13" s="33">
        <v>2012</v>
      </c>
    </row>
    <row r="14" spans="1:24">
      <c r="A14" s="13" t="s">
        <v>115</v>
      </c>
      <c r="B14" s="13" t="s">
        <v>116</v>
      </c>
      <c r="C14" s="13" t="s">
        <v>117</v>
      </c>
      <c r="D14" s="13" t="s">
        <v>118</v>
      </c>
      <c r="E14" s="13" t="s">
        <v>30</v>
      </c>
      <c r="F14" s="29"/>
      <c r="G14" s="13" t="s">
        <v>119</v>
      </c>
      <c r="H14" s="13" t="s">
        <v>120</v>
      </c>
      <c r="I14" s="13" t="s">
        <v>51</v>
      </c>
      <c r="J14" s="33" t="s">
        <v>93</v>
      </c>
      <c r="K14" t="s">
        <v>93</v>
      </c>
      <c r="L14" t="s">
        <v>93</v>
      </c>
      <c r="M14" t="s">
        <v>93</v>
      </c>
      <c r="N14" s="13" t="s">
        <v>121</v>
      </c>
      <c r="O14" t="s">
        <v>94</v>
      </c>
      <c r="P14" s="13" t="s">
        <v>122</v>
      </c>
      <c r="Q14" s="13" t="s">
        <v>41</v>
      </c>
      <c r="R14" s="13" t="s">
        <v>123</v>
      </c>
      <c r="S14" s="13" t="s">
        <v>124</v>
      </c>
      <c r="T14" s="13" t="s">
        <v>44</v>
      </c>
      <c r="U14" s="13" t="s">
        <v>30</v>
      </c>
      <c r="V14" s="13"/>
      <c r="W14" s="13" t="s">
        <v>41</v>
      </c>
      <c r="X14">
        <v>2001</v>
      </c>
    </row>
    <row r="15" spans="1:24">
      <c r="A15" s="36" t="s">
        <v>125</v>
      </c>
      <c r="B15" s="13" t="s">
        <v>126</v>
      </c>
      <c r="C15" s="36" t="s">
        <v>127</v>
      </c>
      <c r="D15" s="36" t="s">
        <v>128</v>
      </c>
      <c r="E15" s="27" t="s">
        <v>30</v>
      </c>
      <c r="F15" s="27"/>
      <c r="G15" s="13" t="s">
        <v>129</v>
      </c>
      <c r="H15" s="13" t="s">
        <v>120</v>
      </c>
      <c r="I15" s="13" t="s">
        <v>51</v>
      </c>
      <c r="J15" s="33" t="s">
        <v>93</v>
      </c>
      <c r="K15" t="s">
        <v>93</v>
      </c>
      <c r="L15" t="s">
        <v>93</v>
      </c>
      <c r="M15" t="s">
        <v>93</v>
      </c>
      <c r="N15" s="13" t="s">
        <v>121</v>
      </c>
      <c r="O15" t="s">
        <v>94</v>
      </c>
      <c r="P15" s="13" t="s">
        <v>130</v>
      </c>
      <c r="Q15" s="13" t="s">
        <v>41</v>
      </c>
      <c r="R15" s="13" t="s">
        <v>123</v>
      </c>
      <c r="S15" s="13" t="s">
        <v>131</v>
      </c>
      <c r="T15" s="13" t="s">
        <v>44</v>
      </c>
      <c r="U15" s="13" t="s">
        <v>41</v>
      </c>
      <c r="V15" s="13">
        <v>2003</v>
      </c>
      <c r="W15" s="13" t="s">
        <v>41</v>
      </c>
      <c r="X15">
        <v>2001</v>
      </c>
    </row>
    <row r="16" spans="1:24">
      <c r="A16" s="13" t="s">
        <v>132</v>
      </c>
      <c r="B16" s="13" t="s">
        <v>133</v>
      </c>
      <c r="C16" s="13" t="s">
        <v>134</v>
      </c>
      <c r="D16" s="13" t="s">
        <v>135</v>
      </c>
      <c r="E16" s="13" t="s">
        <v>30</v>
      </c>
      <c r="F16" s="29"/>
      <c r="G16" s="13" t="s">
        <v>136</v>
      </c>
      <c r="H16" s="13" t="s">
        <v>120</v>
      </c>
      <c r="I16" s="13" t="s">
        <v>51</v>
      </c>
      <c r="J16" s="33" t="s">
        <v>93</v>
      </c>
      <c r="K16" t="s">
        <v>93</v>
      </c>
      <c r="L16" t="s">
        <v>93</v>
      </c>
      <c r="M16" t="s">
        <v>93</v>
      </c>
      <c r="N16" s="33" t="s">
        <v>38</v>
      </c>
      <c r="O16" t="s">
        <v>94</v>
      </c>
      <c r="P16" s="13" t="s">
        <v>137</v>
      </c>
      <c r="Q16" s="13" t="s">
        <v>41</v>
      </c>
      <c r="R16" s="13" t="s">
        <v>138</v>
      </c>
      <c r="S16" s="13" t="s">
        <v>139</v>
      </c>
      <c r="T16" s="13" t="s">
        <v>44</v>
      </c>
      <c r="U16" s="13" t="s">
        <v>41</v>
      </c>
      <c r="V16" s="13">
        <v>2003</v>
      </c>
      <c r="W16" s="13" t="s">
        <v>41</v>
      </c>
      <c r="X16">
        <v>2003</v>
      </c>
    </row>
    <row r="17" spans="1:24">
      <c r="A17" s="30" t="s">
        <v>140</v>
      </c>
      <c r="B17" t="s">
        <v>141</v>
      </c>
      <c r="C17" s="12" t="s">
        <v>142</v>
      </c>
      <c r="D17" s="12" t="s">
        <v>143</v>
      </c>
      <c r="E17" s="33" t="s">
        <v>30</v>
      </c>
      <c r="F17" s="19"/>
      <c r="G17" s="33" t="s">
        <v>144</v>
      </c>
      <c r="H17" s="33" t="s">
        <v>50</v>
      </c>
      <c r="I17" s="33" t="s">
        <v>102</v>
      </c>
      <c r="J17" s="33" t="s">
        <v>52</v>
      </c>
      <c r="K17" t="s">
        <v>35</v>
      </c>
      <c r="L17" t="s">
        <v>38</v>
      </c>
      <c r="M17" t="s">
        <v>37</v>
      </c>
      <c r="N17" s="33" t="s">
        <v>38</v>
      </c>
      <c r="O17" t="s">
        <v>53</v>
      </c>
      <c r="P17" s="33" t="s">
        <v>145</v>
      </c>
      <c r="Q17" s="33" t="s">
        <v>41</v>
      </c>
      <c r="R17" s="33" t="s">
        <v>146</v>
      </c>
      <c r="S17" s="33" t="s">
        <v>147</v>
      </c>
      <c r="T17" s="33" t="s">
        <v>44</v>
      </c>
      <c r="U17" s="33" t="s">
        <v>41</v>
      </c>
      <c r="V17" s="33">
        <v>2001</v>
      </c>
      <c r="W17" s="33"/>
      <c r="X17" s="33"/>
    </row>
    <row r="18" spans="1:24">
      <c r="A18" s="30" t="s">
        <v>140</v>
      </c>
      <c r="B18" t="s">
        <v>148</v>
      </c>
      <c r="C18" s="33" t="s">
        <v>149</v>
      </c>
      <c r="D18" s="12" t="s">
        <v>143</v>
      </c>
      <c r="E18" s="33" t="s">
        <v>41</v>
      </c>
      <c r="F18" s="33" t="s">
        <v>141</v>
      </c>
      <c r="G18" s="33" t="s">
        <v>144</v>
      </c>
      <c r="H18" s="33" t="s">
        <v>50</v>
      </c>
      <c r="I18" s="33" t="s">
        <v>102</v>
      </c>
      <c r="J18" s="33" t="s">
        <v>52</v>
      </c>
      <c r="K18" t="s">
        <v>35</v>
      </c>
      <c r="L18" t="s">
        <v>38</v>
      </c>
      <c r="M18" t="s">
        <v>37</v>
      </c>
      <c r="N18" s="33" t="s">
        <v>38</v>
      </c>
      <c r="O18" t="s">
        <v>53</v>
      </c>
      <c r="P18" s="33" t="s">
        <v>145</v>
      </c>
      <c r="Q18" s="33" t="s">
        <v>41</v>
      </c>
      <c r="R18" s="33" t="s">
        <v>146</v>
      </c>
      <c r="S18" s="33" t="s">
        <v>147</v>
      </c>
      <c r="T18" s="33" t="s">
        <v>44</v>
      </c>
      <c r="U18" s="33" t="s">
        <v>30</v>
      </c>
      <c r="V18" s="33"/>
      <c r="W18" s="33" t="s">
        <v>41</v>
      </c>
      <c r="X18" s="33">
        <v>2001</v>
      </c>
    </row>
    <row r="19" spans="1:24">
      <c r="A19" s="30" t="s">
        <v>140</v>
      </c>
      <c r="B19" t="s">
        <v>150</v>
      </c>
      <c r="C19" s="33" t="s">
        <v>151</v>
      </c>
      <c r="D19" s="12" t="s">
        <v>152</v>
      </c>
      <c r="E19" s="33" t="s">
        <v>41</v>
      </c>
      <c r="F19" s="33" t="s">
        <v>141</v>
      </c>
      <c r="G19" s="33" t="s">
        <v>144</v>
      </c>
      <c r="H19" s="33" t="s">
        <v>50</v>
      </c>
      <c r="I19" s="33" t="s">
        <v>102</v>
      </c>
      <c r="J19" s="33" t="s">
        <v>52</v>
      </c>
      <c r="K19" t="s">
        <v>35</v>
      </c>
      <c r="L19" t="s">
        <v>38</v>
      </c>
      <c r="M19" t="s">
        <v>37</v>
      </c>
      <c r="N19" s="33" t="s">
        <v>38</v>
      </c>
      <c r="O19" t="s">
        <v>53</v>
      </c>
      <c r="P19" s="33" t="s">
        <v>145</v>
      </c>
      <c r="Q19" s="33" t="s">
        <v>41</v>
      </c>
      <c r="R19" s="33" t="s">
        <v>146</v>
      </c>
      <c r="S19" s="33" t="s">
        <v>147</v>
      </c>
      <c r="T19" s="33" t="s">
        <v>44</v>
      </c>
      <c r="U19" s="33" t="s">
        <v>41</v>
      </c>
      <c r="V19" s="33">
        <v>2013</v>
      </c>
      <c r="W19" s="33"/>
      <c r="X19" s="33"/>
    </row>
    <row r="20" spans="1:24">
      <c r="A20" s="13" t="s">
        <v>153</v>
      </c>
      <c r="B20" s="13" t="s">
        <v>154</v>
      </c>
      <c r="C20" s="36" t="s">
        <v>155</v>
      </c>
      <c r="D20" s="36" t="s">
        <v>128</v>
      </c>
      <c r="E20" s="13" t="s">
        <v>30</v>
      </c>
      <c r="G20" s="13" t="s">
        <v>156</v>
      </c>
      <c r="H20" s="13" t="s">
        <v>120</v>
      </c>
      <c r="I20" s="13" t="s">
        <v>51</v>
      </c>
      <c r="J20" s="33" t="s">
        <v>93</v>
      </c>
      <c r="K20" t="s">
        <v>93</v>
      </c>
      <c r="L20" t="s">
        <v>93</v>
      </c>
      <c r="M20" t="s">
        <v>93</v>
      </c>
      <c r="N20" s="13" t="s">
        <v>121</v>
      </c>
      <c r="O20" t="s">
        <v>94</v>
      </c>
      <c r="P20" s="13" t="s">
        <v>157</v>
      </c>
      <c r="Q20" s="13" t="s">
        <v>41</v>
      </c>
      <c r="R20" t="s">
        <v>158</v>
      </c>
      <c r="S20" s="13" t="s">
        <v>159</v>
      </c>
      <c r="T20" s="13" t="s">
        <v>44</v>
      </c>
      <c r="U20" s="13" t="s">
        <v>41</v>
      </c>
      <c r="V20" s="13">
        <v>2010</v>
      </c>
      <c r="W20" s="13"/>
    </row>
    <row r="21" spans="1:24">
      <c r="A21" s="13" t="s">
        <v>153</v>
      </c>
      <c r="B21" s="13" t="s">
        <v>160</v>
      </c>
      <c r="C21" s="13" t="s">
        <v>161</v>
      </c>
      <c r="D21" s="36" t="s">
        <v>128</v>
      </c>
      <c r="E21" s="13" t="s">
        <v>30</v>
      </c>
      <c r="G21" s="13" t="s">
        <v>156</v>
      </c>
      <c r="H21" s="13" t="s">
        <v>120</v>
      </c>
      <c r="I21" s="13" t="s">
        <v>51</v>
      </c>
      <c r="J21" s="33" t="s">
        <v>93</v>
      </c>
      <c r="K21" t="s">
        <v>93</v>
      </c>
      <c r="L21" t="s">
        <v>93</v>
      </c>
      <c r="M21" t="s">
        <v>93</v>
      </c>
      <c r="N21" s="13" t="s">
        <v>121</v>
      </c>
      <c r="O21" t="s">
        <v>94</v>
      </c>
      <c r="P21" s="13" t="s">
        <v>157</v>
      </c>
      <c r="Q21" s="13" t="s">
        <v>41</v>
      </c>
      <c r="R21" t="s">
        <v>158</v>
      </c>
      <c r="S21" s="13" t="s">
        <v>159</v>
      </c>
      <c r="T21" s="13" t="s">
        <v>44</v>
      </c>
      <c r="U21" s="13" t="s">
        <v>41</v>
      </c>
      <c r="V21" s="13">
        <v>2010</v>
      </c>
      <c r="W21" s="13" t="s">
        <v>41</v>
      </c>
      <c r="X21">
        <v>2006</v>
      </c>
    </row>
    <row r="22" spans="1:24">
      <c r="A22" s="30" t="s">
        <v>162</v>
      </c>
      <c r="B22" t="s">
        <v>163</v>
      </c>
      <c r="C22" s="12" t="s">
        <v>164</v>
      </c>
      <c r="D22" s="20" t="s">
        <v>165</v>
      </c>
      <c r="E22" s="33" t="s">
        <v>30</v>
      </c>
      <c r="F22" s="20"/>
      <c r="G22" s="33" t="s">
        <v>166</v>
      </c>
      <c r="H22" s="33" t="s">
        <v>50</v>
      </c>
      <c r="I22" s="33" t="s">
        <v>51</v>
      </c>
      <c r="J22" s="33" t="s">
        <v>52</v>
      </c>
      <c r="K22" t="s">
        <v>35</v>
      </c>
      <c r="L22" t="s">
        <v>38</v>
      </c>
      <c r="M22" t="s">
        <v>37</v>
      </c>
      <c r="N22" s="33" t="s">
        <v>38</v>
      </c>
      <c r="O22" t="s">
        <v>53</v>
      </c>
      <c r="P22" s="33" t="s">
        <v>167</v>
      </c>
      <c r="Q22" s="33" t="s">
        <v>41</v>
      </c>
      <c r="R22" s="20" t="s">
        <v>168</v>
      </c>
      <c r="S22" s="33" t="s">
        <v>169</v>
      </c>
      <c r="T22" s="33" t="s">
        <v>44</v>
      </c>
      <c r="U22" s="33" t="s">
        <v>41</v>
      </c>
      <c r="V22" s="33">
        <v>2015</v>
      </c>
      <c r="W22" s="33"/>
      <c r="X22" s="33"/>
    </row>
    <row r="23" spans="1:24">
      <c r="A23" s="12" t="s">
        <v>170</v>
      </c>
      <c r="B23" t="s">
        <v>171</v>
      </c>
      <c r="C23" s="12" t="s">
        <v>172</v>
      </c>
      <c r="D23" s="12" t="s">
        <v>173</v>
      </c>
      <c r="E23" s="33" t="s">
        <v>30</v>
      </c>
      <c r="F23" s="19"/>
      <c r="G23" s="33" t="s">
        <v>174</v>
      </c>
      <c r="H23" s="33" t="s">
        <v>50</v>
      </c>
      <c r="I23" s="33" t="s">
        <v>102</v>
      </c>
      <c r="J23" s="33" t="s">
        <v>52</v>
      </c>
      <c r="K23" t="s">
        <v>35</v>
      </c>
      <c r="L23" t="s">
        <v>175</v>
      </c>
      <c r="M23" t="s">
        <v>37</v>
      </c>
      <c r="N23" s="33" t="s">
        <v>38</v>
      </c>
      <c r="O23" t="s">
        <v>53</v>
      </c>
      <c r="P23" s="33" t="s">
        <v>176</v>
      </c>
      <c r="Q23" s="33" t="s">
        <v>41</v>
      </c>
      <c r="R23" s="33" t="s">
        <v>177</v>
      </c>
      <c r="S23" s="33" t="s">
        <v>178</v>
      </c>
      <c r="T23" s="33" t="s">
        <v>44</v>
      </c>
      <c r="U23" s="33" t="s">
        <v>41</v>
      </c>
      <c r="V23" s="33">
        <v>2016</v>
      </c>
      <c r="W23" s="33"/>
      <c r="X23" s="33"/>
    </row>
    <row r="24" spans="1:24">
      <c r="A24" s="33" t="s">
        <v>179</v>
      </c>
      <c r="B24" t="s">
        <v>180</v>
      </c>
      <c r="C24" s="33" t="s">
        <v>181</v>
      </c>
      <c r="D24" s="33" t="s">
        <v>65</v>
      </c>
      <c r="E24" s="33" t="s">
        <v>30</v>
      </c>
      <c r="F24" s="40"/>
      <c r="G24" s="33" t="s">
        <v>182</v>
      </c>
      <c r="H24" s="33" t="s">
        <v>50</v>
      </c>
      <c r="I24" s="33" t="s">
        <v>51</v>
      </c>
      <c r="J24" s="33" t="s">
        <v>93</v>
      </c>
      <c r="K24" t="s">
        <v>93</v>
      </c>
      <c r="L24" t="s">
        <v>36</v>
      </c>
      <c r="M24" t="s">
        <v>37</v>
      </c>
      <c r="N24" s="33" t="s">
        <v>38</v>
      </c>
      <c r="O24" t="s">
        <v>94</v>
      </c>
      <c r="P24" s="33" t="s">
        <v>183</v>
      </c>
      <c r="Q24" s="33" t="s">
        <v>41</v>
      </c>
      <c r="R24" s="33" t="s">
        <v>184</v>
      </c>
      <c r="S24" s="33" t="s">
        <v>185</v>
      </c>
      <c r="T24" s="33" t="s">
        <v>186</v>
      </c>
      <c r="U24" s="33" t="s">
        <v>30</v>
      </c>
      <c r="V24" s="33"/>
      <c r="W24" s="33"/>
      <c r="X24" s="33"/>
    </row>
    <row r="25" spans="1:24">
      <c r="A25" s="33" t="s">
        <v>187</v>
      </c>
      <c r="B25" t="s">
        <v>188</v>
      </c>
      <c r="C25" s="12" t="s">
        <v>189</v>
      </c>
      <c r="D25" s="33" t="s">
        <v>190</v>
      </c>
      <c r="E25" s="33" t="s">
        <v>30</v>
      </c>
      <c r="F25" s="40"/>
      <c r="G25" s="33" t="s">
        <v>191</v>
      </c>
      <c r="H25" s="33" t="s">
        <v>50</v>
      </c>
      <c r="I25" s="18" t="s">
        <v>51</v>
      </c>
      <c r="J25" s="33" t="s">
        <v>52</v>
      </c>
      <c r="K25" t="s">
        <v>192</v>
      </c>
      <c r="L25" t="s">
        <v>38</v>
      </c>
      <c r="M25" t="s">
        <v>37</v>
      </c>
      <c r="N25" s="33" t="s">
        <v>38</v>
      </c>
      <c r="O25" t="s">
        <v>53</v>
      </c>
      <c r="P25" s="33" t="s">
        <v>193</v>
      </c>
      <c r="Q25" s="33" t="s">
        <v>41</v>
      </c>
      <c r="R25" s="33" t="s">
        <v>177</v>
      </c>
      <c r="S25" s="33" t="s">
        <v>178</v>
      </c>
      <c r="T25" s="33" t="s">
        <v>44</v>
      </c>
      <c r="U25" s="33" t="s">
        <v>41</v>
      </c>
      <c r="V25" s="33">
        <v>2017</v>
      </c>
      <c r="W25" s="33" t="s">
        <v>41</v>
      </c>
      <c r="X25" s="33">
        <v>2023</v>
      </c>
    </row>
    <row r="26" spans="1:24">
      <c r="A26" s="13" t="s">
        <v>194</v>
      </c>
      <c r="B26" s="13" t="s">
        <v>195</v>
      </c>
      <c r="C26" s="13" t="s">
        <v>196</v>
      </c>
      <c r="D26" s="13" t="s">
        <v>197</v>
      </c>
      <c r="E26" t="s">
        <v>30</v>
      </c>
      <c r="F26" s="13"/>
      <c r="G26" s="13" t="s">
        <v>198</v>
      </c>
      <c r="H26" s="13" t="s">
        <v>199</v>
      </c>
      <c r="I26" s="13" t="s">
        <v>51</v>
      </c>
      <c r="J26" s="33" t="s">
        <v>93</v>
      </c>
      <c r="K26" t="s">
        <v>93</v>
      </c>
      <c r="L26" t="s">
        <v>93</v>
      </c>
      <c r="M26" t="s">
        <v>93</v>
      </c>
      <c r="N26" s="33" t="s">
        <v>38</v>
      </c>
      <c r="O26" t="s">
        <v>94</v>
      </c>
      <c r="P26" s="13"/>
      <c r="Q26" s="13"/>
      <c r="R26" s="13" t="s">
        <v>200</v>
      </c>
      <c r="S26" s="13" t="s">
        <v>201</v>
      </c>
      <c r="T26" s="13" t="s">
        <v>44</v>
      </c>
      <c r="U26" s="13" t="s">
        <v>41</v>
      </c>
      <c r="V26" s="13">
        <v>1996</v>
      </c>
      <c r="W26" s="13" t="s">
        <v>41</v>
      </c>
      <c r="X26" s="13">
        <v>1997</v>
      </c>
    </row>
    <row r="27" spans="1:24">
      <c r="A27" s="13" t="s">
        <v>194</v>
      </c>
      <c r="B27" s="13" t="s">
        <v>202</v>
      </c>
      <c r="C27" s="13" t="s">
        <v>203</v>
      </c>
      <c r="D27" s="13" t="s">
        <v>204</v>
      </c>
      <c r="E27" t="s">
        <v>30</v>
      </c>
      <c r="F27" s="13"/>
      <c r="G27" s="13" t="s">
        <v>205</v>
      </c>
      <c r="H27" s="13" t="s">
        <v>199</v>
      </c>
      <c r="I27" s="13" t="s">
        <v>51</v>
      </c>
      <c r="J27" s="33" t="s">
        <v>93</v>
      </c>
      <c r="K27" t="s">
        <v>93</v>
      </c>
      <c r="L27" t="s">
        <v>93</v>
      </c>
      <c r="M27" t="s">
        <v>93</v>
      </c>
      <c r="N27" s="33" t="s">
        <v>38</v>
      </c>
      <c r="O27" t="s">
        <v>94</v>
      </c>
      <c r="P27" s="13"/>
      <c r="Q27" s="13"/>
      <c r="R27" s="13" t="s">
        <v>200</v>
      </c>
      <c r="S27" s="13" t="s">
        <v>201</v>
      </c>
      <c r="T27" s="13" t="s">
        <v>44</v>
      </c>
      <c r="U27" s="13" t="s">
        <v>41</v>
      </c>
      <c r="V27" s="13">
        <v>1996</v>
      </c>
      <c r="W27" s="13" t="s">
        <v>41</v>
      </c>
      <c r="X27" s="13">
        <v>1998</v>
      </c>
    </row>
    <row r="28" spans="1:24">
      <c r="A28" s="12" t="s">
        <v>206</v>
      </c>
      <c r="B28" t="s">
        <v>207</v>
      </c>
      <c r="C28" s="12" t="s">
        <v>208</v>
      </c>
      <c r="D28" s="33" t="s">
        <v>209</v>
      </c>
      <c r="E28" s="33" t="s">
        <v>30</v>
      </c>
      <c r="F28" s="19"/>
      <c r="G28" s="12" t="s">
        <v>210</v>
      </c>
      <c r="H28" s="33" t="s">
        <v>50</v>
      </c>
      <c r="I28" s="18" t="s">
        <v>33</v>
      </c>
      <c r="J28" s="33" t="s">
        <v>52</v>
      </c>
      <c r="K28" t="s">
        <v>35</v>
      </c>
      <c r="L28" t="s">
        <v>38</v>
      </c>
      <c r="M28" t="s">
        <v>37</v>
      </c>
      <c r="N28" s="33" t="s">
        <v>38</v>
      </c>
      <c r="O28" t="s">
        <v>39</v>
      </c>
      <c r="P28" s="33" t="s">
        <v>211</v>
      </c>
      <c r="Q28" s="33" t="s">
        <v>41</v>
      </c>
      <c r="R28" s="13" t="s">
        <v>212</v>
      </c>
      <c r="S28" s="33" t="s">
        <v>213</v>
      </c>
      <c r="T28" s="33" t="s">
        <v>44</v>
      </c>
      <c r="U28" s="33" t="s">
        <v>41</v>
      </c>
      <c r="V28" s="33">
        <v>1998</v>
      </c>
      <c r="W28" s="33" t="s">
        <v>41</v>
      </c>
      <c r="X28" s="33">
        <v>1998</v>
      </c>
    </row>
    <row r="29" spans="1:24">
      <c r="A29" s="33" t="s">
        <v>214</v>
      </c>
      <c r="B29" t="s">
        <v>215</v>
      </c>
      <c r="C29" s="18" t="s">
        <v>181</v>
      </c>
      <c r="D29" s="18" t="s">
        <v>216</v>
      </c>
      <c r="E29" s="18" t="s">
        <v>30</v>
      </c>
      <c r="F29" s="21" t="s">
        <v>217</v>
      </c>
      <c r="G29" s="18" t="s">
        <v>218</v>
      </c>
      <c r="H29" s="18" t="s">
        <v>50</v>
      </c>
      <c r="I29" s="18" t="s">
        <v>33</v>
      </c>
      <c r="J29" s="33" t="s">
        <v>52</v>
      </c>
      <c r="K29" t="s">
        <v>35</v>
      </c>
      <c r="L29" t="s">
        <v>36</v>
      </c>
      <c r="M29" t="s">
        <v>36</v>
      </c>
      <c r="N29" s="33" t="s">
        <v>38</v>
      </c>
      <c r="O29" t="s">
        <v>94</v>
      </c>
      <c r="P29" s="18" t="s">
        <v>219</v>
      </c>
      <c r="Q29" s="18" t="s">
        <v>41</v>
      </c>
      <c r="R29" s="18" t="s">
        <v>220</v>
      </c>
      <c r="S29" s="18" t="s">
        <v>221</v>
      </c>
      <c r="T29" s="18" t="s">
        <v>222</v>
      </c>
      <c r="U29" s="18" t="s">
        <v>30</v>
      </c>
      <c r="V29" s="18" t="s">
        <v>217</v>
      </c>
      <c r="W29" s="18"/>
      <c r="X29" s="18"/>
    </row>
    <row r="30" spans="1:24">
      <c r="A30" s="18" t="s">
        <v>223</v>
      </c>
      <c r="B30" s="13" t="s">
        <v>224</v>
      </c>
      <c r="C30" s="18" t="s">
        <v>225</v>
      </c>
      <c r="D30" s="18" t="s">
        <v>226</v>
      </c>
      <c r="E30" s="18" t="s">
        <v>30</v>
      </c>
      <c r="F30" s="21" t="s">
        <v>217</v>
      </c>
      <c r="G30" s="18" t="s">
        <v>227</v>
      </c>
      <c r="H30" s="18" t="s">
        <v>50</v>
      </c>
      <c r="I30" s="18" t="s">
        <v>51</v>
      </c>
      <c r="J30" s="33" t="s">
        <v>52</v>
      </c>
      <c r="K30" t="s">
        <v>192</v>
      </c>
      <c r="L30" t="s">
        <v>38</v>
      </c>
      <c r="M30" t="s">
        <v>37</v>
      </c>
      <c r="N30" s="33" t="s">
        <v>38</v>
      </c>
      <c r="O30" t="s">
        <v>39</v>
      </c>
      <c r="P30" s="18" t="s">
        <v>228</v>
      </c>
      <c r="Q30" s="18" t="s">
        <v>41</v>
      </c>
      <c r="R30" s="18" t="s">
        <v>229</v>
      </c>
      <c r="S30" s="18" t="s">
        <v>230</v>
      </c>
      <c r="T30" s="18" t="s">
        <v>44</v>
      </c>
      <c r="U30" s="18" t="s">
        <v>41</v>
      </c>
      <c r="V30" s="18">
        <v>2011</v>
      </c>
      <c r="W30" s="18" t="s">
        <v>41</v>
      </c>
      <c r="X30" s="18">
        <v>2011</v>
      </c>
    </row>
    <row r="31" spans="1:24">
      <c r="A31" s="18" t="s">
        <v>231</v>
      </c>
      <c r="B31" s="13" t="s">
        <v>232</v>
      </c>
      <c r="C31" s="18" t="s">
        <v>233</v>
      </c>
      <c r="D31" s="18" t="s">
        <v>234</v>
      </c>
      <c r="E31" s="18" t="s">
        <v>30</v>
      </c>
      <c r="F31" s="21" t="s">
        <v>217</v>
      </c>
      <c r="G31" s="18" t="s">
        <v>235</v>
      </c>
      <c r="H31" s="18" t="s">
        <v>50</v>
      </c>
      <c r="I31" s="33" t="s">
        <v>102</v>
      </c>
      <c r="J31" s="33" t="s">
        <v>52</v>
      </c>
      <c r="K31" t="s">
        <v>35</v>
      </c>
      <c r="L31" t="s">
        <v>236</v>
      </c>
      <c r="M31" t="s">
        <v>37</v>
      </c>
      <c r="N31" s="18" t="s">
        <v>237</v>
      </c>
      <c r="O31" t="s">
        <v>53</v>
      </c>
      <c r="P31" s="18" t="s">
        <v>238</v>
      </c>
      <c r="Q31" s="18" t="s">
        <v>41</v>
      </c>
      <c r="R31" s="18" t="s">
        <v>239</v>
      </c>
      <c r="S31" s="18" t="s">
        <v>240</v>
      </c>
      <c r="T31" s="18" t="s">
        <v>44</v>
      </c>
      <c r="U31" s="18" t="s">
        <v>41</v>
      </c>
      <c r="V31" s="18">
        <v>2017</v>
      </c>
      <c r="W31" s="18" t="s">
        <v>41</v>
      </c>
      <c r="X31" s="18">
        <v>2018</v>
      </c>
    </row>
    <row r="32" spans="1:24">
      <c r="A32" s="13" t="s">
        <v>194</v>
      </c>
      <c r="B32" s="13" t="s">
        <v>241</v>
      </c>
      <c r="C32" s="13" t="s">
        <v>242</v>
      </c>
      <c r="D32" s="13" t="s">
        <v>243</v>
      </c>
      <c r="E32" t="s">
        <v>30</v>
      </c>
      <c r="F32" s="13"/>
      <c r="G32" s="13" t="s">
        <v>244</v>
      </c>
      <c r="H32" s="13" t="s">
        <v>199</v>
      </c>
      <c r="I32" s="13" t="s">
        <v>51</v>
      </c>
      <c r="J32" s="33" t="s">
        <v>93</v>
      </c>
      <c r="K32" t="s">
        <v>93</v>
      </c>
      <c r="L32" t="s">
        <v>93</v>
      </c>
      <c r="M32" t="s">
        <v>93</v>
      </c>
      <c r="N32" s="33" t="s">
        <v>38</v>
      </c>
      <c r="O32" t="s">
        <v>94</v>
      </c>
      <c r="P32" s="13"/>
      <c r="Q32" s="13"/>
      <c r="R32" s="13" t="s">
        <v>200</v>
      </c>
      <c r="S32" s="13" t="s">
        <v>201</v>
      </c>
      <c r="T32" s="13" t="s">
        <v>44</v>
      </c>
      <c r="U32" s="13" t="s">
        <v>41</v>
      </c>
      <c r="V32" s="13">
        <v>1993</v>
      </c>
      <c r="W32" s="13" t="s">
        <v>41</v>
      </c>
      <c r="X32" s="13">
        <v>1995</v>
      </c>
    </row>
    <row r="33" spans="1:24">
      <c r="A33" s="33" t="s">
        <v>245</v>
      </c>
      <c r="B33" t="s">
        <v>246</v>
      </c>
      <c r="C33" s="33" t="s">
        <v>247</v>
      </c>
      <c r="D33" s="33" t="s">
        <v>248</v>
      </c>
      <c r="E33" s="40" t="s">
        <v>41</v>
      </c>
      <c r="F33" s="33" t="s">
        <v>249</v>
      </c>
      <c r="G33" s="33" t="s">
        <v>250</v>
      </c>
      <c r="H33" s="33" t="s">
        <v>50</v>
      </c>
      <c r="I33" s="33" t="s">
        <v>102</v>
      </c>
      <c r="J33" s="33" t="s">
        <v>52</v>
      </c>
      <c r="K33" t="s">
        <v>35</v>
      </c>
      <c r="L33" t="s">
        <v>38</v>
      </c>
      <c r="M33" t="s">
        <v>37</v>
      </c>
      <c r="N33" s="33" t="s">
        <v>38</v>
      </c>
      <c r="O33" t="s">
        <v>53</v>
      </c>
      <c r="P33" s="33" t="s">
        <v>251</v>
      </c>
      <c r="Q33" s="33" t="s">
        <v>41</v>
      </c>
      <c r="R33" s="33" t="s">
        <v>252</v>
      </c>
      <c r="S33" s="33" t="s">
        <v>253</v>
      </c>
      <c r="T33" s="33" t="s">
        <v>186</v>
      </c>
      <c r="U33" s="33" t="s">
        <v>30</v>
      </c>
      <c r="V33" s="33"/>
      <c r="W33" s="33"/>
      <c r="X33" s="33"/>
    </row>
    <row r="34" spans="1:24">
      <c r="A34" s="33" t="s">
        <v>245</v>
      </c>
      <c r="B34" t="s">
        <v>254</v>
      </c>
      <c r="C34" s="33" t="s">
        <v>255</v>
      </c>
      <c r="D34" s="33" t="s">
        <v>256</v>
      </c>
      <c r="E34" s="40" t="s">
        <v>41</v>
      </c>
      <c r="F34" s="33" t="s">
        <v>249</v>
      </c>
      <c r="G34" s="33" t="s">
        <v>250</v>
      </c>
      <c r="H34" s="33" t="s">
        <v>50</v>
      </c>
      <c r="I34" s="33" t="s">
        <v>102</v>
      </c>
      <c r="J34" s="33" t="s">
        <v>52</v>
      </c>
      <c r="K34" t="s">
        <v>35</v>
      </c>
      <c r="L34" t="s">
        <v>38</v>
      </c>
      <c r="M34" t="s">
        <v>37</v>
      </c>
      <c r="N34" s="33" t="s">
        <v>38</v>
      </c>
      <c r="O34" t="s">
        <v>53</v>
      </c>
      <c r="P34" s="33" t="s">
        <v>251</v>
      </c>
      <c r="Q34" s="33" t="s">
        <v>41</v>
      </c>
      <c r="R34" s="33" t="s">
        <v>252</v>
      </c>
      <c r="S34" s="33" t="s">
        <v>253</v>
      </c>
      <c r="T34" s="33" t="s">
        <v>222</v>
      </c>
      <c r="U34" s="33" t="s">
        <v>30</v>
      </c>
      <c r="V34" s="33"/>
      <c r="W34" s="33"/>
      <c r="X34" s="33"/>
    </row>
    <row r="35" spans="1:24">
      <c r="A35" s="33" t="s">
        <v>245</v>
      </c>
      <c r="B35" t="s">
        <v>257</v>
      </c>
      <c r="C35" s="33" t="s">
        <v>258</v>
      </c>
      <c r="D35" s="33" t="s">
        <v>71</v>
      </c>
      <c r="E35" s="40" t="s">
        <v>41</v>
      </c>
      <c r="F35" s="33" t="s">
        <v>249</v>
      </c>
      <c r="G35" s="33" t="s">
        <v>250</v>
      </c>
      <c r="H35" s="33" t="s">
        <v>50</v>
      </c>
      <c r="I35" s="33" t="s">
        <v>102</v>
      </c>
      <c r="J35" s="33" t="s">
        <v>52</v>
      </c>
      <c r="K35" t="s">
        <v>35</v>
      </c>
      <c r="L35" t="s">
        <v>38</v>
      </c>
      <c r="M35" t="s">
        <v>37</v>
      </c>
      <c r="N35" s="33" t="s">
        <v>38</v>
      </c>
      <c r="O35" t="s">
        <v>53</v>
      </c>
      <c r="P35" s="33" t="s">
        <v>251</v>
      </c>
      <c r="Q35" s="33" t="s">
        <v>41</v>
      </c>
      <c r="R35" s="33" t="s">
        <v>252</v>
      </c>
      <c r="S35" s="33" t="s">
        <v>253</v>
      </c>
      <c r="T35" s="33" t="s">
        <v>186</v>
      </c>
      <c r="U35" s="33" t="s">
        <v>30</v>
      </c>
      <c r="V35" s="33"/>
      <c r="W35" s="33"/>
      <c r="X35" s="33"/>
    </row>
    <row r="36" spans="1:24">
      <c r="A36" s="33" t="s">
        <v>245</v>
      </c>
      <c r="B36" t="s">
        <v>259</v>
      </c>
      <c r="C36" s="33" t="s">
        <v>260</v>
      </c>
      <c r="D36" s="33" t="s">
        <v>261</v>
      </c>
      <c r="E36" s="40" t="s">
        <v>41</v>
      </c>
      <c r="F36" s="33" t="s">
        <v>249</v>
      </c>
      <c r="G36" s="33" t="s">
        <v>250</v>
      </c>
      <c r="H36" s="33" t="s">
        <v>50</v>
      </c>
      <c r="I36" s="33" t="s">
        <v>102</v>
      </c>
      <c r="J36" s="33" t="s">
        <v>52</v>
      </c>
      <c r="K36" t="s">
        <v>35</v>
      </c>
      <c r="L36" t="s">
        <v>38</v>
      </c>
      <c r="M36" t="s">
        <v>37</v>
      </c>
      <c r="N36" s="33" t="s">
        <v>38</v>
      </c>
      <c r="O36" t="s">
        <v>53</v>
      </c>
      <c r="P36" s="33" t="s">
        <v>251</v>
      </c>
      <c r="Q36" s="33" t="s">
        <v>41</v>
      </c>
      <c r="R36" s="33" t="s">
        <v>252</v>
      </c>
      <c r="S36" s="33" t="s">
        <v>253</v>
      </c>
      <c r="T36" s="33" t="s">
        <v>222</v>
      </c>
      <c r="U36" s="33" t="s">
        <v>30</v>
      </c>
      <c r="V36" s="33"/>
      <c r="W36" s="33"/>
      <c r="X36" s="33"/>
    </row>
    <row r="37" spans="1:24">
      <c r="A37" s="33" t="s">
        <v>245</v>
      </c>
      <c r="B37" t="s">
        <v>249</v>
      </c>
      <c r="C37" s="33" t="s">
        <v>262</v>
      </c>
      <c r="D37" s="33" t="s">
        <v>173</v>
      </c>
      <c r="E37" s="33" t="s">
        <v>30</v>
      </c>
      <c r="F37" s="40"/>
      <c r="G37" s="33" t="s">
        <v>250</v>
      </c>
      <c r="H37" s="33" t="s">
        <v>50</v>
      </c>
      <c r="I37" s="33" t="s">
        <v>102</v>
      </c>
      <c r="J37" s="33" t="s">
        <v>52</v>
      </c>
      <c r="K37" t="s">
        <v>35</v>
      </c>
      <c r="L37" t="s">
        <v>38</v>
      </c>
      <c r="M37" t="s">
        <v>37</v>
      </c>
      <c r="N37" s="33" t="s">
        <v>38</v>
      </c>
      <c r="O37" t="s">
        <v>53</v>
      </c>
      <c r="P37" s="33" t="s">
        <v>251</v>
      </c>
      <c r="Q37" s="33" t="s">
        <v>41</v>
      </c>
      <c r="R37" s="33" t="s">
        <v>252</v>
      </c>
      <c r="S37" s="33" t="s">
        <v>253</v>
      </c>
      <c r="T37" s="33" t="s">
        <v>44</v>
      </c>
      <c r="U37" s="33" t="s">
        <v>41</v>
      </c>
      <c r="V37" s="33">
        <v>2004</v>
      </c>
      <c r="W37" s="33"/>
      <c r="X37" s="33"/>
    </row>
    <row r="38" spans="1:24">
      <c r="A38" s="12" t="s">
        <v>245</v>
      </c>
      <c r="B38" t="s">
        <v>263</v>
      </c>
      <c r="C38" s="12" t="s">
        <v>264</v>
      </c>
      <c r="D38" s="12" t="s">
        <v>68</v>
      </c>
      <c r="E38" s="40" t="s">
        <v>41</v>
      </c>
      <c r="F38" s="33" t="s">
        <v>249</v>
      </c>
      <c r="G38" s="33" t="s">
        <v>250</v>
      </c>
      <c r="H38" s="33" t="s">
        <v>50</v>
      </c>
      <c r="I38" s="33" t="s">
        <v>102</v>
      </c>
      <c r="J38" s="33" t="s">
        <v>52</v>
      </c>
      <c r="K38" t="s">
        <v>35</v>
      </c>
      <c r="L38" t="s">
        <v>38</v>
      </c>
      <c r="M38" t="s">
        <v>37</v>
      </c>
      <c r="N38" s="33" t="s">
        <v>38</v>
      </c>
      <c r="O38" t="s">
        <v>53</v>
      </c>
      <c r="P38" s="33" t="s">
        <v>251</v>
      </c>
      <c r="Q38" s="33" t="s">
        <v>41</v>
      </c>
      <c r="R38" s="33" t="s">
        <v>252</v>
      </c>
      <c r="S38" s="33" t="s">
        <v>253</v>
      </c>
      <c r="T38" s="33" t="s">
        <v>44</v>
      </c>
      <c r="U38" s="33" t="s">
        <v>41</v>
      </c>
      <c r="V38" s="33">
        <v>2017</v>
      </c>
      <c r="W38" s="33"/>
      <c r="X38" s="33"/>
    </row>
    <row r="39" spans="1:24">
      <c r="A39" s="12" t="s">
        <v>245</v>
      </c>
      <c r="B39" t="s">
        <v>265</v>
      </c>
      <c r="C39" s="12" t="s">
        <v>266</v>
      </c>
      <c r="D39" s="12" t="s">
        <v>65</v>
      </c>
      <c r="E39" s="40" t="s">
        <v>41</v>
      </c>
      <c r="F39" s="33" t="s">
        <v>249</v>
      </c>
      <c r="G39" s="33" t="s">
        <v>250</v>
      </c>
      <c r="H39" s="33" t="s">
        <v>50</v>
      </c>
      <c r="I39" s="33" t="s">
        <v>102</v>
      </c>
      <c r="J39" s="33" t="s">
        <v>52</v>
      </c>
      <c r="K39" t="s">
        <v>35</v>
      </c>
      <c r="L39" t="s">
        <v>38</v>
      </c>
      <c r="M39" t="s">
        <v>37</v>
      </c>
      <c r="N39" s="33" t="s">
        <v>38</v>
      </c>
      <c r="O39" t="s">
        <v>53</v>
      </c>
      <c r="P39" s="33" t="s">
        <v>251</v>
      </c>
      <c r="Q39" s="33" t="s">
        <v>41</v>
      </c>
      <c r="R39" s="33" t="s">
        <v>252</v>
      </c>
      <c r="S39" s="33" t="s">
        <v>253</v>
      </c>
      <c r="T39" s="33" t="s">
        <v>44</v>
      </c>
      <c r="U39" s="33" t="s">
        <v>41</v>
      </c>
      <c r="V39" s="33">
        <v>2019</v>
      </c>
      <c r="W39" s="33"/>
      <c r="X39" s="33"/>
    </row>
    <row r="40" spans="1:24">
      <c r="A40" s="18" t="s">
        <v>267</v>
      </c>
      <c r="B40" s="13" t="s">
        <v>268</v>
      </c>
      <c r="C40" s="18" t="s">
        <v>269</v>
      </c>
      <c r="D40" s="18" t="s">
        <v>270</v>
      </c>
      <c r="E40" s="18" t="s">
        <v>30</v>
      </c>
      <c r="F40" s="18" t="s">
        <v>217</v>
      </c>
      <c r="G40" s="18" t="s">
        <v>271</v>
      </c>
      <c r="H40" s="18" t="s">
        <v>50</v>
      </c>
      <c r="I40" s="18" t="s">
        <v>51</v>
      </c>
      <c r="J40" s="33" t="s">
        <v>52</v>
      </c>
      <c r="K40" t="s">
        <v>35</v>
      </c>
      <c r="L40" t="s">
        <v>38</v>
      </c>
      <c r="M40" t="s">
        <v>37</v>
      </c>
      <c r="N40" s="33" t="s">
        <v>38</v>
      </c>
      <c r="O40" t="s">
        <v>53</v>
      </c>
      <c r="P40" s="18" t="s">
        <v>272</v>
      </c>
      <c r="Q40" s="18" t="s">
        <v>41</v>
      </c>
      <c r="R40" s="18" t="s">
        <v>273</v>
      </c>
      <c r="S40" s="18" t="s">
        <v>274</v>
      </c>
      <c r="T40" s="18" t="s">
        <v>44</v>
      </c>
      <c r="U40" s="18" t="s">
        <v>41</v>
      </c>
      <c r="V40" s="18">
        <v>2016</v>
      </c>
      <c r="W40" s="18" t="s">
        <v>41</v>
      </c>
      <c r="X40" s="18">
        <v>2017</v>
      </c>
    </row>
    <row r="41" spans="1:24">
      <c r="A41" s="33" t="s">
        <v>275</v>
      </c>
      <c r="B41" t="s">
        <v>276</v>
      </c>
      <c r="C41" s="12" t="s">
        <v>277</v>
      </c>
      <c r="D41" s="33" t="s">
        <v>209</v>
      </c>
      <c r="E41" s="33" t="s">
        <v>30</v>
      </c>
      <c r="F41" s="40"/>
      <c r="G41" s="33" t="s">
        <v>278</v>
      </c>
      <c r="H41" s="33" t="s">
        <v>50</v>
      </c>
      <c r="I41" s="33" t="s">
        <v>51</v>
      </c>
      <c r="J41" s="33" t="s">
        <v>52</v>
      </c>
      <c r="K41" t="s">
        <v>192</v>
      </c>
      <c r="L41" t="s">
        <v>279</v>
      </c>
      <c r="M41" t="s">
        <v>37</v>
      </c>
      <c r="N41" s="33" t="s">
        <v>38</v>
      </c>
      <c r="O41" t="s">
        <v>94</v>
      </c>
      <c r="P41" s="33" t="s">
        <v>280</v>
      </c>
      <c r="Q41" s="33" t="s">
        <v>41</v>
      </c>
      <c r="R41" s="33" t="s">
        <v>281</v>
      </c>
      <c r="S41" s="33" t="s">
        <v>282</v>
      </c>
      <c r="T41" s="33" t="s">
        <v>283</v>
      </c>
      <c r="U41" s="33" t="s">
        <v>30</v>
      </c>
      <c r="V41" s="33"/>
      <c r="W41" s="33" t="s">
        <v>30</v>
      </c>
      <c r="X41" s="33"/>
    </row>
    <row r="42" spans="1:24">
      <c r="A42" s="33" t="s">
        <v>284</v>
      </c>
      <c r="B42" t="s">
        <v>285</v>
      </c>
      <c r="C42" s="33" t="s">
        <v>286</v>
      </c>
      <c r="D42" s="33" t="s">
        <v>287</v>
      </c>
      <c r="E42" s="33" t="s">
        <v>30</v>
      </c>
      <c r="F42" s="40"/>
      <c r="G42" s="33" t="s">
        <v>288</v>
      </c>
      <c r="H42" s="33" t="s">
        <v>289</v>
      </c>
      <c r="I42" s="33" t="s">
        <v>290</v>
      </c>
      <c r="J42" s="33" t="s">
        <v>291</v>
      </c>
      <c r="K42" t="s">
        <v>93</v>
      </c>
      <c r="L42" t="s">
        <v>36</v>
      </c>
      <c r="M42" t="s">
        <v>37</v>
      </c>
      <c r="N42" s="33" t="s">
        <v>38</v>
      </c>
      <c r="O42" t="s">
        <v>53</v>
      </c>
      <c r="P42" s="18" t="s">
        <v>292</v>
      </c>
      <c r="Q42" s="33" t="s">
        <v>41</v>
      </c>
      <c r="R42" s="33" t="s">
        <v>293</v>
      </c>
      <c r="S42" s="33" t="s">
        <v>294</v>
      </c>
      <c r="T42" s="33" t="s">
        <v>44</v>
      </c>
      <c r="U42" s="33" t="s">
        <v>41</v>
      </c>
      <c r="V42" s="33">
        <v>2014</v>
      </c>
      <c r="W42" s="33" t="s">
        <v>41</v>
      </c>
      <c r="X42" s="33">
        <v>2020</v>
      </c>
    </row>
    <row r="43" spans="1:24">
      <c r="A43" s="12" t="s">
        <v>295</v>
      </c>
      <c r="B43" t="s">
        <v>296</v>
      </c>
      <c r="C43" s="12" t="s">
        <v>297</v>
      </c>
      <c r="D43" s="33" t="s">
        <v>298</v>
      </c>
      <c r="E43" s="33" t="s">
        <v>30</v>
      </c>
      <c r="F43" s="19"/>
      <c r="G43" s="12" t="s">
        <v>299</v>
      </c>
      <c r="H43" s="33" t="s">
        <v>50</v>
      </c>
      <c r="I43" s="33" t="s">
        <v>51</v>
      </c>
      <c r="J43" s="33" t="s">
        <v>52</v>
      </c>
      <c r="K43" t="s">
        <v>35</v>
      </c>
      <c r="L43" t="s">
        <v>38</v>
      </c>
      <c r="M43" t="s">
        <v>37</v>
      </c>
      <c r="N43" s="33" t="s">
        <v>38</v>
      </c>
      <c r="O43" t="s">
        <v>94</v>
      </c>
      <c r="P43" s="33" t="s">
        <v>300</v>
      </c>
      <c r="Q43" s="33" t="s">
        <v>41</v>
      </c>
      <c r="R43" s="33" t="s">
        <v>301</v>
      </c>
      <c r="S43" s="33" t="s">
        <v>302</v>
      </c>
      <c r="T43" s="33" t="s">
        <v>44</v>
      </c>
      <c r="U43" s="33" t="s">
        <v>41</v>
      </c>
      <c r="V43" s="33">
        <v>2018</v>
      </c>
      <c r="W43" s="33" t="s">
        <v>41</v>
      </c>
      <c r="X43" s="33">
        <v>2018</v>
      </c>
    </row>
    <row r="44" spans="1:24">
      <c r="A44" s="12" t="s">
        <v>303</v>
      </c>
      <c r="B44" t="s">
        <v>304</v>
      </c>
      <c r="C44" s="12" t="s">
        <v>305</v>
      </c>
      <c r="D44" s="33" t="s">
        <v>306</v>
      </c>
      <c r="E44" s="33" t="s">
        <v>30</v>
      </c>
      <c r="F44" s="19"/>
      <c r="G44" s="12" t="s">
        <v>307</v>
      </c>
      <c r="H44" s="33" t="s">
        <v>50</v>
      </c>
      <c r="I44" s="33" t="s">
        <v>51</v>
      </c>
      <c r="J44" s="33" t="s">
        <v>52</v>
      </c>
      <c r="K44" t="s">
        <v>35</v>
      </c>
      <c r="L44" t="s">
        <v>38</v>
      </c>
      <c r="M44" t="s">
        <v>37</v>
      </c>
      <c r="N44" s="33" t="s">
        <v>38</v>
      </c>
      <c r="O44" t="s">
        <v>39</v>
      </c>
      <c r="P44" s="33" t="s">
        <v>308</v>
      </c>
      <c r="Q44" s="33" t="s">
        <v>41</v>
      </c>
      <c r="R44" s="33" t="s">
        <v>309</v>
      </c>
      <c r="S44" s="33" t="s">
        <v>310</v>
      </c>
      <c r="T44" s="33" t="s">
        <v>44</v>
      </c>
      <c r="U44" s="33" t="s">
        <v>41</v>
      </c>
      <c r="V44" s="33">
        <v>2009</v>
      </c>
      <c r="W44" s="33" t="s">
        <v>41</v>
      </c>
      <c r="X44" s="33">
        <v>2016</v>
      </c>
    </row>
    <row r="45" spans="1:24">
      <c r="A45" s="13" t="s">
        <v>311</v>
      </c>
      <c r="B45" s="13" t="s">
        <v>312</v>
      </c>
      <c r="C45" s="48" t="s">
        <v>313</v>
      </c>
      <c r="D45" s="48" t="s">
        <v>209</v>
      </c>
      <c r="E45" s="13" t="s">
        <v>30</v>
      </c>
      <c r="F45" s="48"/>
      <c r="G45" s="48" t="s">
        <v>314</v>
      </c>
      <c r="H45" s="13" t="s">
        <v>315</v>
      </c>
      <c r="I45" s="13" t="s">
        <v>102</v>
      </c>
      <c r="J45" s="33" t="s">
        <v>291</v>
      </c>
      <c r="K45" s="13" t="s">
        <v>35</v>
      </c>
      <c r="L45" s="13" t="s">
        <v>36</v>
      </c>
      <c r="M45" s="13" t="s">
        <v>37</v>
      </c>
      <c r="N45" s="13" t="s">
        <v>38</v>
      </c>
      <c r="O45" t="s">
        <v>316</v>
      </c>
      <c r="Q45" s="33"/>
      <c r="R45" s="1" t="s">
        <v>252</v>
      </c>
      <c r="S45" s="33" t="s">
        <v>317</v>
      </c>
      <c r="T45" s="33" t="s">
        <v>44</v>
      </c>
      <c r="U45" s="13" t="s">
        <v>41</v>
      </c>
      <c r="V45" s="13">
        <v>2019</v>
      </c>
      <c r="W45" s="33" t="s">
        <v>318</v>
      </c>
      <c r="X45" s="33">
        <v>2020</v>
      </c>
    </row>
    <row r="46" spans="1:24">
      <c r="A46" s="12" t="s">
        <v>319</v>
      </c>
      <c r="B46" t="s">
        <v>320</v>
      </c>
      <c r="C46" s="12" t="s">
        <v>321</v>
      </c>
      <c r="D46" s="33" t="s">
        <v>322</v>
      </c>
      <c r="E46" s="33" t="s">
        <v>30</v>
      </c>
      <c r="F46" s="19"/>
      <c r="G46" s="12" t="s">
        <v>323</v>
      </c>
      <c r="H46" s="33" t="s">
        <v>50</v>
      </c>
      <c r="I46" s="18" t="s">
        <v>33</v>
      </c>
      <c r="J46" s="33" t="s">
        <v>52</v>
      </c>
      <c r="K46" t="s">
        <v>35</v>
      </c>
      <c r="L46" t="s">
        <v>38</v>
      </c>
      <c r="M46" t="s">
        <v>37</v>
      </c>
      <c r="N46" s="33" t="s">
        <v>38</v>
      </c>
      <c r="O46" t="s">
        <v>39</v>
      </c>
      <c r="P46" t="s">
        <v>324</v>
      </c>
      <c r="Q46" s="33" t="s">
        <v>41</v>
      </c>
      <c r="R46" s="33" t="s">
        <v>325</v>
      </c>
      <c r="S46" s="33" t="s">
        <v>326</v>
      </c>
      <c r="T46" s="33" t="s">
        <v>44</v>
      </c>
      <c r="U46" s="33" t="s">
        <v>41</v>
      </c>
      <c r="V46" s="33">
        <v>2004</v>
      </c>
      <c r="W46" s="33" t="s">
        <v>41</v>
      </c>
      <c r="X46" s="33">
        <v>2016</v>
      </c>
    </row>
    <row r="47" spans="1:24">
      <c r="A47" s="36" t="s">
        <v>327</v>
      </c>
      <c r="B47" s="13" t="s">
        <v>328</v>
      </c>
      <c r="C47" s="36" t="s">
        <v>329</v>
      </c>
      <c r="D47" s="13" t="s">
        <v>330</v>
      </c>
      <c r="E47" s="13" t="s">
        <v>30</v>
      </c>
      <c r="F47" s="13"/>
      <c r="G47" s="13" t="s">
        <v>331</v>
      </c>
      <c r="H47" s="13" t="s">
        <v>332</v>
      </c>
      <c r="I47" s="13" t="s">
        <v>102</v>
      </c>
      <c r="J47" s="33" t="s">
        <v>52</v>
      </c>
      <c r="K47" s="13" t="s">
        <v>35</v>
      </c>
      <c r="L47" s="13" t="s">
        <v>38</v>
      </c>
      <c r="M47" t="s">
        <v>37</v>
      </c>
      <c r="N47" s="13" t="s">
        <v>38</v>
      </c>
      <c r="O47" t="s">
        <v>39</v>
      </c>
      <c r="P47" s="13"/>
      <c r="Q47" s="13"/>
      <c r="R47" s="13" t="s">
        <v>212</v>
      </c>
      <c r="S47" s="13" t="s">
        <v>333</v>
      </c>
      <c r="T47" s="13" t="s">
        <v>44</v>
      </c>
      <c r="U47" s="13" t="s">
        <v>41</v>
      </c>
      <c r="V47" s="13">
        <v>1997</v>
      </c>
      <c r="W47" s="13" t="s">
        <v>318</v>
      </c>
      <c r="X47" s="13">
        <v>1997</v>
      </c>
    </row>
    <row r="48" spans="1:24">
      <c r="A48" s="30" t="s">
        <v>334</v>
      </c>
      <c r="B48" t="s">
        <v>335</v>
      </c>
      <c r="C48" s="12" t="s">
        <v>336</v>
      </c>
      <c r="D48" s="33" t="s">
        <v>337</v>
      </c>
      <c r="E48" s="33" t="s">
        <v>30</v>
      </c>
      <c r="F48" s="40"/>
      <c r="G48" s="33" t="s">
        <v>338</v>
      </c>
      <c r="H48" s="33" t="s">
        <v>315</v>
      </c>
      <c r="I48" s="33" t="s">
        <v>102</v>
      </c>
      <c r="J48" s="33" t="s">
        <v>339</v>
      </c>
      <c r="K48" t="s">
        <v>93</v>
      </c>
      <c r="L48" t="s">
        <v>36</v>
      </c>
      <c r="M48" t="s">
        <v>37</v>
      </c>
      <c r="N48" s="33" t="s">
        <v>38</v>
      </c>
      <c r="O48" t="s">
        <v>316</v>
      </c>
      <c r="P48" s="33" t="s">
        <v>340</v>
      </c>
      <c r="Q48" s="33" t="s">
        <v>41</v>
      </c>
      <c r="R48" s="33" t="s">
        <v>341</v>
      </c>
      <c r="S48" s="33" t="s">
        <v>342</v>
      </c>
      <c r="T48" s="33" t="s">
        <v>44</v>
      </c>
      <c r="U48" s="33" t="s">
        <v>41</v>
      </c>
      <c r="V48" s="33">
        <v>2019</v>
      </c>
      <c r="W48" s="33" t="s">
        <v>41</v>
      </c>
      <c r="X48" s="33">
        <v>2021</v>
      </c>
    </row>
    <row r="49" spans="1:24">
      <c r="A49" s="12" t="s">
        <v>343</v>
      </c>
      <c r="B49" t="s">
        <v>344</v>
      </c>
      <c r="C49" s="12" t="s">
        <v>345</v>
      </c>
      <c r="D49" s="22" t="s">
        <v>346</v>
      </c>
      <c r="E49" s="33" t="s">
        <v>30</v>
      </c>
      <c r="F49" s="19"/>
      <c r="G49" s="12" t="s">
        <v>347</v>
      </c>
      <c r="H49" s="33" t="s">
        <v>50</v>
      </c>
      <c r="I49" s="33" t="s">
        <v>51</v>
      </c>
      <c r="J49" s="33" t="s">
        <v>52</v>
      </c>
      <c r="K49" t="s">
        <v>35</v>
      </c>
      <c r="L49" t="s">
        <v>38</v>
      </c>
      <c r="M49" t="s">
        <v>37</v>
      </c>
      <c r="N49" s="33" t="s">
        <v>38</v>
      </c>
      <c r="O49" t="s">
        <v>53</v>
      </c>
      <c r="P49" t="s">
        <v>348</v>
      </c>
      <c r="Q49" s="33" t="s">
        <v>41</v>
      </c>
      <c r="R49" s="33" t="s">
        <v>349</v>
      </c>
      <c r="S49" s="33" t="s">
        <v>350</v>
      </c>
      <c r="T49" s="33" t="s">
        <v>44</v>
      </c>
      <c r="U49" s="33" t="s">
        <v>41</v>
      </c>
      <c r="V49" s="33">
        <v>2015</v>
      </c>
      <c r="W49" s="33" t="s">
        <v>41</v>
      </c>
      <c r="X49" s="33">
        <v>2016</v>
      </c>
    </row>
    <row r="50" spans="1:24">
      <c r="A50" s="12" t="s">
        <v>351</v>
      </c>
      <c r="B50" s="13" t="s">
        <v>352</v>
      </c>
      <c r="C50" s="12" t="s">
        <v>353</v>
      </c>
      <c r="D50" s="18" t="s">
        <v>354</v>
      </c>
      <c r="E50" s="18" t="s">
        <v>30</v>
      </c>
      <c r="F50" s="19"/>
      <c r="G50" s="18" t="s">
        <v>355</v>
      </c>
      <c r="H50" s="18" t="s">
        <v>50</v>
      </c>
      <c r="I50" s="18" t="s">
        <v>102</v>
      </c>
      <c r="J50" s="33" t="s">
        <v>34</v>
      </c>
      <c r="K50" t="s">
        <v>35</v>
      </c>
      <c r="L50" t="s">
        <v>36</v>
      </c>
      <c r="M50" t="s">
        <v>356</v>
      </c>
      <c r="N50" s="18" t="s">
        <v>357</v>
      </c>
      <c r="O50" t="s">
        <v>316</v>
      </c>
      <c r="P50" s="18" t="s">
        <v>358</v>
      </c>
      <c r="Q50" s="18" t="s">
        <v>41</v>
      </c>
      <c r="R50" s="18" t="s">
        <v>55</v>
      </c>
      <c r="S50" s="18" t="s">
        <v>359</v>
      </c>
      <c r="T50" s="18" t="s">
        <v>44</v>
      </c>
      <c r="U50" s="18" t="s">
        <v>41</v>
      </c>
      <c r="V50" s="18">
        <v>2008</v>
      </c>
      <c r="W50" s="18" t="s">
        <v>41</v>
      </c>
      <c r="X50" s="18">
        <v>2007</v>
      </c>
    </row>
    <row r="51" spans="1:24">
      <c r="A51" s="12" t="s">
        <v>360</v>
      </c>
      <c r="B51" t="s">
        <v>361</v>
      </c>
      <c r="C51" s="12" t="s">
        <v>362</v>
      </c>
      <c r="D51" s="33" t="s">
        <v>363</v>
      </c>
      <c r="E51" s="33" t="s">
        <v>30</v>
      </c>
      <c r="F51" s="19"/>
      <c r="G51" s="12" t="s">
        <v>364</v>
      </c>
      <c r="H51" s="33" t="s">
        <v>50</v>
      </c>
      <c r="I51" s="18" t="s">
        <v>33</v>
      </c>
      <c r="J51" s="33" t="s">
        <v>52</v>
      </c>
      <c r="K51" t="s">
        <v>35</v>
      </c>
      <c r="L51" t="s">
        <v>38</v>
      </c>
      <c r="M51" t="s">
        <v>37</v>
      </c>
      <c r="N51" s="33" t="s">
        <v>38</v>
      </c>
      <c r="O51" t="s">
        <v>39</v>
      </c>
      <c r="P51" s="13" t="s">
        <v>365</v>
      </c>
      <c r="Q51" s="33" t="s">
        <v>41</v>
      </c>
      <c r="R51" s="33" t="s">
        <v>366</v>
      </c>
      <c r="S51" s="33" t="s">
        <v>367</v>
      </c>
      <c r="T51" s="33" t="s">
        <v>44</v>
      </c>
      <c r="U51" s="33" t="s">
        <v>41</v>
      </c>
      <c r="V51" s="33">
        <v>2015</v>
      </c>
      <c r="W51" s="33" t="s">
        <v>41</v>
      </c>
      <c r="X51" s="33">
        <v>2020</v>
      </c>
    </row>
    <row r="52" spans="1:24">
      <c r="A52" t="s">
        <v>368</v>
      </c>
      <c r="B52" s="13" t="s">
        <v>369</v>
      </c>
      <c r="C52" s="36" t="s">
        <v>370</v>
      </c>
      <c r="D52" s="48" t="s">
        <v>65</v>
      </c>
      <c r="E52" s="13" t="s">
        <v>30</v>
      </c>
      <c r="F52" s="48"/>
      <c r="G52" t="s">
        <v>371</v>
      </c>
      <c r="H52" s="13" t="s">
        <v>372</v>
      </c>
      <c r="I52" s="13" t="s">
        <v>373</v>
      </c>
      <c r="J52" s="33" t="s">
        <v>93</v>
      </c>
      <c r="K52" t="s">
        <v>93</v>
      </c>
      <c r="L52" t="s">
        <v>36</v>
      </c>
      <c r="M52" t="s">
        <v>36</v>
      </c>
      <c r="N52" s="33" t="s">
        <v>38</v>
      </c>
      <c r="O52" t="s">
        <v>94</v>
      </c>
      <c r="Q52" s="33"/>
      <c r="R52" s="49" t="s">
        <v>374</v>
      </c>
      <c r="S52" s="33" t="s">
        <v>375</v>
      </c>
      <c r="T52" s="33" t="s">
        <v>44</v>
      </c>
      <c r="U52" s="13" t="s">
        <v>41</v>
      </c>
      <c r="V52" s="13">
        <v>1997</v>
      </c>
      <c r="W52" s="33" t="s">
        <v>41</v>
      </c>
      <c r="X52" s="33">
        <v>1997</v>
      </c>
    </row>
    <row r="53" spans="1:24">
      <c r="A53" t="s">
        <v>376</v>
      </c>
      <c r="B53" s="13" t="s">
        <v>377</v>
      </c>
      <c r="C53" s="36" t="s">
        <v>378</v>
      </c>
      <c r="D53" s="48" t="s">
        <v>379</v>
      </c>
      <c r="E53" s="13" t="s">
        <v>30</v>
      </c>
      <c r="F53" s="48"/>
      <c r="G53" t="s">
        <v>371</v>
      </c>
      <c r="H53" s="13" t="s">
        <v>372</v>
      </c>
      <c r="I53" s="13" t="s">
        <v>373</v>
      </c>
      <c r="J53" s="33" t="s">
        <v>93</v>
      </c>
      <c r="K53" t="s">
        <v>93</v>
      </c>
      <c r="L53" t="s">
        <v>36</v>
      </c>
      <c r="M53" t="s">
        <v>36</v>
      </c>
      <c r="N53" s="33" t="s">
        <v>38</v>
      </c>
      <c r="O53" t="s">
        <v>94</v>
      </c>
      <c r="Q53" s="33"/>
      <c r="R53" s="49" t="s">
        <v>374</v>
      </c>
      <c r="S53" s="33" t="s">
        <v>375</v>
      </c>
      <c r="T53" s="33" t="s">
        <v>44</v>
      </c>
      <c r="U53" s="13" t="s">
        <v>41</v>
      </c>
      <c r="V53" s="13">
        <v>2013</v>
      </c>
      <c r="W53" s="33" t="s">
        <v>41</v>
      </c>
      <c r="X53" s="33">
        <v>2014</v>
      </c>
    </row>
    <row r="54" spans="1:24">
      <c r="A54" s="36" t="s">
        <v>380</v>
      </c>
      <c r="B54" s="13" t="s">
        <v>381</v>
      </c>
      <c r="C54" s="36" t="s">
        <v>382</v>
      </c>
      <c r="D54" s="36" t="s">
        <v>234</v>
      </c>
      <c r="E54" s="13" t="s">
        <v>30</v>
      </c>
      <c r="F54" s="27"/>
      <c r="G54" s="36" t="s">
        <v>383</v>
      </c>
      <c r="H54" s="13" t="s">
        <v>372</v>
      </c>
      <c r="I54" s="13" t="s">
        <v>51</v>
      </c>
      <c r="J54" s="33" t="s">
        <v>93</v>
      </c>
      <c r="K54" t="s">
        <v>93</v>
      </c>
      <c r="L54" t="s">
        <v>36</v>
      </c>
      <c r="M54" t="s">
        <v>36</v>
      </c>
      <c r="N54" s="33" t="s">
        <v>38</v>
      </c>
      <c r="O54" t="s">
        <v>94</v>
      </c>
      <c r="R54" t="s">
        <v>384</v>
      </c>
      <c r="S54" t="s">
        <v>385</v>
      </c>
      <c r="T54" t="s">
        <v>44</v>
      </c>
      <c r="U54" t="s">
        <v>41</v>
      </c>
      <c r="V54">
        <v>2018</v>
      </c>
      <c r="W54" t="s">
        <v>41</v>
      </c>
      <c r="X54">
        <v>2019</v>
      </c>
    </row>
    <row r="55" spans="1:24">
      <c r="A55" s="33" t="s">
        <v>386</v>
      </c>
      <c r="B55" t="s">
        <v>387</v>
      </c>
      <c r="C55" s="33" t="s">
        <v>388</v>
      </c>
      <c r="D55" s="33" t="s">
        <v>65</v>
      </c>
      <c r="E55" s="33" t="s">
        <v>30</v>
      </c>
      <c r="F55" s="40"/>
      <c r="G55" s="33" t="s">
        <v>389</v>
      </c>
      <c r="H55" s="33" t="s">
        <v>50</v>
      </c>
      <c r="I55" s="33" t="s">
        <v>102</v>
      </c>
      <c r="J55" s="33" t="s">
        <v>390</v>
      </c>
      <c r="K55" t="s">
        <v>35</v>
      </c>
      <c r="L55" t="s">
        <v>391</v>
      </c>
      <c r="M55" t="s">
        <v>37</v>
      </c>
      <c r="N55" s="33" t="s">
        <v>38</v>
      </c>
      <c r="O55" t="s">
        <v>94</v>
      </c>
      <c r="P55" s="33" t="s">
        <v>392</v>
      </c>
      <c r="Q55" s="33" t="s">
        <v>41</v>
      </c>
      <c r="R55" s="33" t="s">
        <v>393</v>
      </c>
      <c r="S55" s="33" t="s">
        <v>169</v>
      </c>
      <c r="T55" s="33" t="s">
        <v>222</v>
      </c>
      <c r="U55" s="33" t="s">
        <v>30</v>
      </c>
      <c r="V55" s="33"/>
      <c r="W55" s="33" t="s">
        <v>30</v>
      </c>
      <c r="X55" s="33"/>
    </row>
    <row r="56" spans="1:24">
      <c r="A56" s="12" t="s">
        <v>394</v>
      </c>
      <c r="B56" t="s">
        <v>395</v>
      </c>
      <c r="C56" s="12" t="s">
        <v>396</v>
      </c>
      <c r="D56" s="23" t="s">
        <v>397</v>
      </c>
      <c r="E56" s="33" t="s">
        <v>30</v>
      </c>
      <c r="F56" s="19"/>
      <c r="G56" s="33" t="s">
        <v>398</v>
      </c>
      <c r="H56" s="33" t="s">
        <v>50</v>
      </c>
      <c r="I56" s="33" t="s">
        <v>51</v>
      </c>
      <c r="J56" s="33" t="s">
        <v>390</v>
      </c>
      <c r="K56" t="s">
        <v>35</v>
      </c>
      <c r="L56" t="s">
        <v>38</v>
      </c>
      <c r="M56" t="s">
        <v>37</v>
      </c>
      <c r="N56" s="33" t="s">
        <v>38</v>
      </c>
      <c r="O56" t="s">
        <v>53</v>
      </c>
      <c r="P56" s="33" t="s">
        <v>399</v>
      </c>
      <c r="Q56" s="33" t="s">
        <v>41</v>
      </c>
      <c r="R56" s="23" t="s">
        <v>400</v>
      </c>
      <c r="S56" s="33" t="s">
        <v>401</v>
      </c>
      <c r="T56" s="33" t="s">
        <v>44</v>
      </c>
      <c r="U56" s="33" t="s">
        <v>41</v>
      </c>
      <c r="V56" s="33">
        <v>2017</v>
      </c>
      <c r="W56" s="33" t="s">
        <v>30</v>
      </c>
      <c r="X56" s="33" t="s">
        <v>30</v>
      </c>
    </row>
    <row r="57" spans="1:24">
      <c r="A57" s="12" t="s">
        <v>402</v>
      </c>
      <c r="B57" t="s">
        <v>403</v>
      </c>
      <c r="C57" s="39" t="s">
        <v>404</v>
      </c>
      <c r="D57" s="39" t="s">
        <v>68</v>
      </c>
      <c r="E57" s="33" t="s">
        <v>30</v>
      </c>
      <c r="F57" s="19"/>
      <c r="G57" s="12" t="s">
        <v>405</v>
      </c>
      <c r="H57" s="33" t="s">
        <v>406</v>
      </c>
      <c r="I57" s="33" t="s">
        <v>51</v>
      </c>
      <c r="J57" s="33" t="s">
        <v>93</v>
      </c>
      <c r="K57" t="s">
        <v>93</v>
      </c>
      <c r="L57" t="s">
        <v>36</v>
      </c>
      <c r="M57" t="s">
        <v>36</v>
      </c>
      <c r="N57" s="33" t="s">
        <v>407</v>
      </c>
      <c r="O57" t="s">
        <v>94</v>
      </c>
      <c r="P57" s="13" t="s">
        <v>408</v>
      </c>
      <c r="Q57" s="33" t="s">
        <v>41</v>
      </c>
      <c r="R57" s="33" t="s">
        <v>409</v>
      </c>
      <c r="S57" s="33" t="s">
        <v>410</v>
      </c>
      <c r="T57" s="33" t="s">
        <v>44</v>
      </c>
      <c r="U57" s="33" t="s">
        <v>41</v>
      </c>
      <c r="V57" s="33">
        <v>2006</v>
      </c>
      <c r="W57" s="33" t="s">
        <v>41</v>
      </c>
      <c r="X57" s="33">
        <v>2016</v>
      </c>
    </row>
    <row r="58" spans="1:24">
      <c r="A58" s="13" t="s">
        <v>411</v>
      </c>
      <c r="B58" s="13" t="s">
        <v>412</v>
      </c>
      <c r="C58" s="13" t="s">
        <v>413</v>
      </c>
      <c r="D58" s="13" t="s">
        <v>414</v>
      </c>
      <c r="E58" s="13" t="s">
        <v>30</v>
      </c>
      <c r="F58" s="29"/>
      <c r="G58" s="13" t="s">
        <v>415</v>
      </c>
      <c r="H58" t="s">
        <v>91</v>
      </c>
      <c r="I58" s="13" t="s">
        <v>92</v>
      </c>
      <c r="J58" s="33" t="s">
        <v>93</v>
      </c>
      <c r="K58" t="s">
        <v>93</v>
      </c>
      <c r="L58" t="s">
        <v>36</v>
      </c>
      <c r="M58" t="s">
        <v>36</v>
      </c>
      <c r="N58" s="33" t="s">
        <v>38</v>
      </c>
      <c r="O58" t="s">
        <v>94</v>
      </c>
      <c r="R58" s="13" t="s">
        <v>212</v>
      </c>
      <c r="S58" t="s">
        <v>416</v>
      </c>
      <c r="T58" t="s">
        <v>44</v>
      </c>
      <c r="U58" t="s">
        <v>41</v>
      </c>
      <c r="V58">
        <v>1999</v>
      </c>
      <c r="W58" t="s">
        <v>30</v>
      </c>
    </row>
    <row r="59" spans="1:24">
      <c r="A59" s="12" t="s">
        <v>417</v>
      </c>
      <c r="B59" t="s">
        <v>418</v>
      </c>
      <c r="C59" s="12" t="s">
        <v>419</v>
      </c>
      <c r="D59" s="33" t="s">
        <v>68</v>
      </c>
      <c r="E59" s="33" t="s">
        <v>30</v>
      </c>
      <c r="F59" s="19"/>
      <c r="G59" s="12" t="s">
        <v>420</v>
      </c>
      <c r="H59" s="33" t="s">
        <v>50</v>
      </c>
      <c r="I59" s="33" t="s">
        <v>51</v>
      </c>
      <c r="J59" s="33" t="s">
        <v>390</v>
      </c>
      <c r="K59" t="s">
        <v>35</v>
      </c>
      <c r="L59" t="s">
        <v>38</v>
      </c>
      <c r="M59" t="s">
        <v>37</v>
      </c>
      <c r="N59" s="33" t="s">
        <v>38</v>
      </c>
      <c r="O59" t="s">
        <v>53</v>
      </c>
      <c r="P59" s="33" t="s">
        <v>421</v>
      </c>
      <c r="Q59" s="33" t="s">
        <v>41</v>
      </c>
      <c r="R59" s="33" t="s">
        <v>422</v>
      </c>
      <c r="S59" s="33" t="s">
        <v>423</v>
      </c>
      <c r="T59" s="33" t="s">
        <v>44</v>
      </c>
      <c r="U59" s="33" t="s">
        <v>41</v>
      </c>
      <c r="V59" s="33">
        <v>2010</v>
      </c>
      <c r="W59" s="33" t="s">
        <v>318</v>
      </c>
      <c r="X59" s="33">
        <v>2016</v>
      </c>
    </row>
    <row r="60" spans="1:24">
      <c r="A60" s="18" t="s">
        <v>424</v>
      </c>
      <c r="B60" s="13" t="s">
        <v>425</v>
      </c>
      <c r="C60" s="12" t="s">
        <v>426</v>
      </c>
      <c r="D60" s="18" t="s">
        <v>110</v>
      </c>
      <c r="E60" s="18" t="s">
        <v>30</v>
      </c>
      <c r="F60" s="21"/>
      <c r="G60" s="18" t="s">
        <v>427</v>
      </c>
      <c r="H60" s="18" t="s">
        <v>50</v>
      </c>
      <c r="I60" s="18" t="s">
        <v>51</v>
      </c>
      <c r="J60" s="33" t="s">
        <v>428</v>
      </c>
      <c r="K60" t="s">
        <v>35</v>
      </c>
      <c r="L60" t="s">
        <v>429</v>
      </c>
      <c r="M60" t="s">
        <v>37</v>
      </c>
      <c r="N60" s="18" t="s">
        <v>38</v>
      </c>
      <c r="O60" t="s">
        <v>53</v>
      </c>
      <c r="P60" s="18" t="s">
        <v>430</v>
      </c>
      <c r="Q60" s="18" t="s">
        <v>41</v>
      </c>
      <c r="R60" s="18" t="s">
        <v>431</v>
      </c>
      <c r="S60" s="18" t="s">
        <v>432</v>
      </c>
      <c r="T60" s="18" t="s">
        <v>44</v>
      </c>
      <c r="U60" s="18" t="s">
        <v>41</v>
      </c>
      <c r="V60" s="18">
        <v>2018</v>
      </c>
      <c r="W60" s="18" t="s">
        <v>41</v>
      </c>
      <c r="X60" s="18">
        <v>2021</v>
      </c>
    </row>
    <row r="61" spans="1:24">
      <c r="A61" s="33" t="s">
        <v>433</v>
      </c>
      <c r="B61" t="s">
        <v>434</v>
      </c>
      <c r="C61" s="12" t="s">
        <v>435</v>
      </c>
      <c r="D61" s="33" t="s">
        <v>436</v>
      </c>
      <c r="E61" s="33" t="s">
        <v>30</v>
      </c>
      <c r="F61" s="40"/>
      <c r="G61" s="33" t="s">
        <v>437</v>
      </c>
      <c r="H61" s="33" t="s">
        <v>50</v>
      </c>
      <c r="I61" s="33" t="s">
        <v>51</v>
      </c>
      <c r="J61" s="33" t="s">
        <v>428</v>
      </c>
      <c r="K61" t="s">
        <v>35</v>
      </c>
      <c r="L61" t="s">
        <v>429</v>
      </c>
      <c r="M61" t="s">
        <v>37</v>
      </c>
      <c r="N61" s="33" t="s">
        <v>38</v>
      </c>
      <c r="O61" t="s">
        <v>53</v>
      </c>
      <c r="P61" s="33" t="s">
        <v>438</v>
      </c>
      <c r="Q61" s="33" t="s">
        <v>41</v>
      </c>
      <c r="R61" s="33" t="s">
        <v>439</v>
      </c>
      <c r="S61" s="33" t="s">
        <v>440</v>
      </c>
      <c r="T61" s="33" t="s">
        <v>44</v>
      </c>
      <c r="U61" s="33" t="s">
        <v>41</v>
      </c>
      <c r="V61" s="33">
        <v>2017</v>
      </c>
      <c r="W61" s="33" t="s">
        <v>41</v>
      </c>
      <c r="X61" s="33">
        <v>2020</v>
      </c>
    </row>
    <row r="62" spans="1:24">
      <c r="A62" s="12" t="s">
        <v>441</v>
      </c>
      <c r="B62" t="s">
        <v>442</v>
      </c>
      <c r="C62" s="12" t="s">
        <v>443</v>
      </c>
      <c r="D62" s="33" t="s">
        <v>234</v>
      </c>
      <c r="E62" s="33" t="s">
        <v>30</v>
      </c>
      <c r="F62" s="19"/>
      <c r="G62" s="33" t="s">
        <v>444</v>
      </c>
      <c r="H62" s="33" t="s">
        <v>50</v>
      </c>
      <c r="I62" s="33" t="s">
        <v>102</v>
      </c>
      <c r="J62" s="33" t="s">
        <v>52</v>
      </c>
      <c r="K62" t="s">
        <v>35</v>
      </c>
      <c r="L62" t="s">
        <v>445</v>
      </c>
      <c r="M62" t="s">
        <v>37</v>
      </c>
      <c r="N62" s="33" t="s">
        <v>38</v>
      </c>
      <c r="O62" t="s">
        <v>53</v>
      </c>
      <c r="P62" s="33" t="s">
        <v>446</v>
      </c>
      <c r="Q62" s="33" t="s">
        <v>41</v>
      </c>
      <c r="R62" s="33" t="s">
        <v>177</v>
      </c>
      <c r="S62" s="33" t="s">
        <v>178</v>
      </c>
      <c r="T62" s="33" t="s">
        <v>44</v>
      </c>
      <c r="U62" s="33" t="s">
        <v>41</v>
      </c>
      <c r="V62" s="33">
        <v>2017</v>
      </c>
      <c r="W62" s="33" t="s">
        <v>318</v>
      </c>
      <c r="X62" s="33">
        <v>2021</v>
      </c>
    </row>
    <row r="63" spans="1:24">
      <c r="A63" s="13" t="s">
        <v>447</v>
      </c>
      <c r="B63" s="13" t="s">
        <v>448</v>
      </c>
      <c r="C63" s="13" t="s">
        <v>449</v>
      </c>
      <c r="D63" s="13" t="s">
        <v>450</v>
      </c>
      <c r="E63" s="13" t="s">
        <v>30</v>
      </c>
      <c r="F63" s="13"/>
      <c r="G63" s="13" t="s">
        <v>451</v>
      </c>
      <c r="H63" s="13" t="s">
        <v>120</v>
      </c>
      <c r="I63" s="13" t="s">
        <v>92</v>
      </c>
      <c r="J63" s="33" t="s">
        <v>93</v>
      </c>
      <c r="K63" s="13" t="s">
        <v>93</v>
      </c>
      <c r="L63" s="13" t="s">
        <v>38</v>
      </c>
      <c r="M63" t="s">
        <v>36</v>
      </c>
      <c r="N63" t="s">
        <v>38</v>
      </c>
      <c r="O63" t="s">
        <v>316</v>
      </c>
      <c r="P63" s="13" t="s">
        <v>452</v>
      </c>
      <c r="Q63" s="14" t="s">
        <v>30</v>
      </c>
      <c r="R63" s="13" t="s">
        <v>453</v>
      </c>
      <c r="S63" s="13" t="s">
        <v>454</v>
      </c>
      <c r="T63" s="13" t="s">
        <v>44</v>
      </c>
      <c r="U63" s="13" t="s">
        <v>41</v>
      </c>
      <c r="V63" s="13">
        <v>1978</v>
      </c>
    </row>
    <row r="64" spans="1:24">
      <c r="A64" s="13" t="s">
        <v>411</v>
      </c>
      <c r="B64" s="13" t="s">
        <v>455</v>
      </c>
      <c r="C64" s="13" t="s">
        <v>456</v>
      </c>
      <c r="D64" t="s">
        <v>457</v>
      </c>
      <c r="E64" t="s">
        <v>30</v>
      </c>
      <c r="F64" s="13"/>
      <c r="G64" s="13" t="s">
        <v>458</v>
      </c>
      <c r="H64" t="s">
        <v>91</v>
      </c>
      <c r="I64" s="13" t="s">
        <v>92</v>
      </c>
      <c r="J64" s="33" t="s">
        <v>93</v>
      </c>
      <c r="K64" t="s">
        <v>93</v>
      </c>
      <c r="L64" t="s">
        <v>36</v>
      </c>
      <c r="M64" t="s">
        <v>36</v>
      </c>
      <c r="N64" s="33" t="s">
        <v>38</v>
      </c>
      <c r="O64" t="s">
        <v>94</v>
      </c>
      <c r="R64" s="13" t="s">
        <v>212</v>
      </c>
      <c r="S64" t="s">
        <v>416</v>
      </c>
      <c r="T64" t="s">
        <v>44</v>
      </c>
      <c r="U64" t="s">
        <v>41</v>
      </c>
      <c r="V64">
        <v>2024</v>
      </c>
      <c r="W64" t="s">
        <v>30</v>
      </c>
    </row>
    <row r="65" spans="1:39">
      <c r="A65" s="12" t="s">
        <v>459</v>
      </c>
      <c r="B65" t="s">
        <v>460</v>
      </c>
      <c r="C65" s="12" t="s">
        <v>461</v>
      </c>
      <c r="D65" s="33" t="s">
        <v>462</v>
      </c>
      <c r="E65" s="33" t="s">
        <v>30</v>
      </c>
      <c r="F65" s="19"/>
      <c r="G65" s="12" t="s">
        <v>463</v>
      </c>
      <c r="H65" s="33" t="s">
        <v>50</v>
      </c>
      <c r="I65" s="33" t="s">
        <v>102</v>
      </c>
      <c r="J65" s="33" t="s">
        <v>464</v>
      </c>
      <c r="K65" t="s">
        <v>35</v>
      </c>
      <c r="L65" t="s">
        <v>38</v>
      </c>
      <c r="M65" t="s">
        <v>37</v>
      </c>
      <c r="N65" s="33" t="s">
        <v>38</v>
      </c>
      <c r="O65" t="s">
        <v>39</v>
      </c>
      <c r="P65" s="33" t="s">
        <v>465</v>
      </c>
      <c r="Q65" s="33" t="s">
        <v>41</v>
      </c>
      <c r="R65" s="33" t="s">
        <v>466</v>
      </c>
      <c r="S65" s="33" t="s">
        <v>467</v>
      </c>
      <c r="T65" s="33" t="s">
        <v>44</v>
      </c>
      <c r="U65" s="33" t="s">
        <v>41</v>
      </c>
      <c r="V65" s="33">
        <v>2007</v>
      </c>
      <c r="W65" s="33" t="s">
        <v>318</v>
      </c>
      <c r="X65" s="33">
        <v>2016</v>
      </c>
    </row>
    <row r="66" spans="1:39">
      <c r="A66" s="13" t="s">
        <v>468</v>
      </c>
      <c r="B66" s="13" t="s">
        <v>469</v>
      </c>
      <c r="C66" s="13" t="s">
        <v>470</v>
      </c>
      <c r="D66" s="13" t="s">
        <v>100</v>
      </c>
      <c r="E66" s="13" t="s">
        <v>30</v>
      </c>
      <c r="F66" s="13"/>
      <c r="G66" s="13" t="s">
        <v>471</v>
      </c>
      <c r="H66" s="13" t="s">
        <v>332</v>
      </c>
      <c r="I66" s="13" t="s">
        <v>102</v>
      </c>
      <c r="J66" s="33" t="s">
        <v>52</v>
      </c>
      <c r="K66" t="s">
        <v>35</v>
      </c>
      <c r="L66" s="13" t="s">
        <v>38</v>
      </c>
      <c r="M66" t="s">
        <v>37</v>
      </c>
      <c r="N66" s="13" t="s">
        <v>38</v>
      </c>
      <c r="O66" t="s">
        <v>53</v>
      </c>
      <c r="R66" s="13" t="s">
        <v>472</v>
      </c>
      <c r="S66" s="13" t="s">
        <v>473</v>
      </c>
      <c r="T66" t="s">
        <v>44</v>
      </c>
      <c r="U66" s="13" t="s">
        <v>41</v>
      </c>
      <c r="V66" s="13">
        <v>2003</v>
      </c>
      <c r="W66" s="13"/>
      <c r="X66" s="13">
        <v>2004</v>
      </c>
    </row>
    <row r="67" spans="1:39">
      <c r="A67" s="13" t="s">
        <v>474</v>
      </c>
      <c r="B67" s="13" t="s">
        <v>475</v>
      </c>
      <c r="C67" s="13" t="s">
        <v>476</v>
      </c>
      <c r="D67" s="13" t="s">
        <v>477</v>
      </c>
      <c r="E67" s="13" t="s">
        <v>30</v>
      </c>
      <c r="F67" s="29"/>
      <c r="G67" s="13" t="s">
        <v>478</v>
      </c>
      <c r="H67" s="13" t="s">
        <v>120</v>
      </c>
      <c r="I67" s="13" t="s">
        <v>51</v>
      </c>
      <c r="J67" s="33" t="s">
        <v>93</v>
      </c>
      <c r="K67" t="s">
        <v>93</v>
      </c>
      <c r="L67" t="s">
        <v>36</v>
      </c>
      <c r="M67" t="s">
        <v>36</v>
      </c>
      <c r="N67" s="33" t="s">
        <v>38</v>
      </c>
      <c r="O67" t="s">
        <v>94</v>
      </c>
      <c r="P67" s="13"/>
      <c r="Q67" s="13"/>
      <c r="R67" s="13" t="s">
        <v>138</v>
      </c>
      <c r="S67" t="s">
        <v>479</v>
      </c>
      <c r="T67" s="13" t="s">
        <v>44</v>
      </c>
      <c r="U67" t="s">
        <v>41</v>
      </c>
      <c r="V67">
        <v>2006</v>
      </c>
      <c r="W67" t="s">
        <v>41</v>
      </c>
      <c r="X67">
        <v>2007</v>
      </c>
    </row>
    <row r="68" spans="1:39">
      <c r="A68" s="33" t="s">
        <v>480</v>
      </c>
      <c r="B68" t="s">
        <v>481</v>
      </c>
      <c r="C68" s="12" t="s">
        <v>482</v>
      </c>
      <c r="D68" s="33" t="s">
        <v>483</v>
      </c>
      <c r="E68" s="33" t="s">
        <v>30</v>
      </c>
      <c r="F68" s="19"/>
      <c r="G68" s="12" t="s">
        <v>484</v>
      </c>
      <c r="H68" s="33" t="s">
        <v>50</v>
      </c>
      <c r="I68" s="33" t="s">
        <v>102</v>
      </c>
      <c r="J68" s="33" t="s">
        <v>52</v>
      </c>
      <c r="K68" t="s">
        <v>35</v>
      </c>
      <c r="L68" t="s">
        <v>38</v>
      </c>
      <c r="M68" t="s">
        <v>37</v>
      </c>
      <c r="N68" s="33" t="s">
        <v>38</v>
      </c>
      <c r="O68" t="s">
        <v>39</v>
      </c>
      <c r="P68" s="33" t="s">
        <v>485</v>
      </c>
      <c r="Q68" s="33" t="s">
        <v>41</v>
      </c>
      <c r="R68" s="33" t="s">
        <v>486</v>
      </c>
      <c r="S68" s="33" t="s">
        <v>487</v>
      </c>
      <c r="T68" s="33" t="s">
        <v>44</v>
      </c>
      <c r="U68" s="33" t="s">
        <v>41</v>
      </c>
      <c r="V68" s="33">
        <v>2015</v>
      </c>
      <c r="W68" s="33" t="s">
        <v>318</v>
      </c>
      <c r="X68" s="33">
        <v>2016</v>
      </c>
    </row>
    <row r="69" spans="1:39">
      <c r="A69" s="33" t="s">
        <v>488</v>
      </c>
      <c r="B69" t="s">
        <v>489</v>
      </c>
      <c r="C69" s="12" t="s">
        <v>490</v>
      </c>
      <c r="D69" s="33" t="s">
        <v>491</v>
      </c>
      <c r="E69" s="33" t="s">
        <v>30</v>
      </c>
      <c r="F69" s="33"/>
      <c r="G69" s="33" t="s">
        <v>492</v>
      </c>
      <c r="H69" s="33" t="s">
        <v>50</v>
      </c>
      <c r="I69" s="33" t="s">
        <v>51</v>
      </c>
      <c r="J69" s="33" t="s">
        <v>52</v>
      </c>
      <c r="K69" t="s">
        <v>192</v>
      </c>
      <c r="L69" t="s">
        <v>38</v>
      </c>
      <c r="M69" t="s">
        <v>37</v>
      </c>
      <c r="N69" s="33" t="s">
        <v>38</v>
      </c>
      <c r="O69" t="s">
        <v>94</v>
      </c>
      <c r="P69" s="33" t="s">
        <v>493</v>
      </c>
      <c r="Q69" s="33" t="s">
        <v>41</v>
      </c>
      <c r="R69" s="33" t="s">
        <v>494</v>
      </c>
      <c r="S69" s="33" t="s">
        <v>495</v>
      </c>
      <c r="T69" s="33" t="s">
        <v>44</v>
      </c>
      <c r="U69" s="33" t="s">
        <v>41</v>
      </c>
      <c r="V69" s="33">
        <v>2018</v>
      </c>
      <c r="W69" s="33" t="s">
        <v>30</v>
      </c>
      <c r="X69" s="33"/>
    </row>
    <row r="70" spans="1:39">
      <c r="A70" s="12" t="s">
        <v>496</v>
      </c>
      <c r="B70" s="13" t="s">
        <v>497</v>
      </c>
      <c r="C70" s="12" t="s">
        <v>498</v>
      </c>
      <c r="D70" s="12" t="s">
        <v>499</v>
      </c>
      <c r="E70" s="18" t="s">
        <v>30</v>
      </c>
      <c r="F70" s="19"/>
      <c r="G70" s="33" t="s">
        <v>500</v>
      </c>
      <c r="H70" s="18" t="s">
        <v>406</v>
      </c>
      <c r="I70" s="18" t="s">
        <v>51</v>
      </c>
      <c r="J70" s="33" t="s">
        <v>93</v>
      </c>
      <c r="K70" s="18" t="s">
        <v>93</v>
      </c>
      <c r="L70" s="18" t="s">
        <v>93</v>
      </c>
      <c r="M70" s="18" t="s">
        <v>37</v>
      </c>
      <c r="N70" s="18" t="s">
        <v>38</v>
      </c>
      <c r="O70" t="s">
        <v>94</v>
      </c>
      <c r="P70" s="18" t="s">
        <v>501</v>
      </c>
      <c r="Q70" s="18" t="s">
        <v>41</v>
      </c>
      <c r="R70" s="33" t="s">
        <v>409</v>
      </c>
      <c r="S70" s="18" t="s">
        <v>410</v>
      </c>
      <c r="T70" s="18" t="s">
        <v>44</v>
      </c>
      <c r="U70" s="18" t="s">
        <v>41</v>
      </c>
      <c r="V70" s="18">
        <v>1989</v>
      </c>
      <c r="W70" s="33" t="s">
        <v>41</v>
      </c>
      <c r="X70" s="18">
        <v>1989</v>
      </c>
    </row>
    <row r="71" spans="1:39">
      <c r="A71" s="12" t="s">
        <v>496</v>
      </c>
      <c r="B71" t="s">
        <v>502</v>
      </c>
      <c r="C71" s="12" t="s">
        <v>503</v>
      </c>
      <c r="D71" s="12" t="s">
        <v>65</v>
      </c>
      <c r="E71" s="19" t="s">
        <v>41</v>
      </c>
      <c r="F71" s="19" t="s">
        <v>497</v>
      </c>
      <c r="G71" s="33" t="s">
        <v>500</v>
      </c>
      <c r="H71" s="33" t="s">
        <v>406</v>
      </c>
      <c r="I71" s="33" t="s">
        <v>51</v>
      </c>
      <c r="J71" s="33" t="s">
        <v>93</v>
      </c>
      <c r="K71" s="18" t="s">
        <v>93</v>
      </c>
      <c r="L71" s="18" t="s">
        <v>93</v>
      </c>
      <c r="M71" s="18" t="s">
        <v>37</v>
      </c>
      <c r="N71" s="18" t="s">
        <v>38</v>
      </c>
      <c r="O71" t="s">
        <v>94</v>
      </c>
      <c r="P71" s="33" t="s">
        <v>501</v>
      </c>
      <c r="Q71" s="33" t="s">
        <v>41</v>
      </c>
      <c r="R71" s="33" t="s">
        <v>409</v>
      </c>
      <c r="S71" s="33" t="s">
        <v>410</v>
      </c>
      <c r="T71" s="33" t="s">
        <v>44</v>
      </c>
      <c r="U71" s="33" t="s">
        <v>41</v>
      </c>
      <c r="V71" s="33">
        <v>2018</v>
      </c>
      <c r="W71" s="33" t="s">
        <v>41</v>
      </c>
      <c r="X71" s="33">
        <v>2007</v>
      </c>
    </row>
    <row r="72" spans="1:39">
      <c r="A72" s="13" t="s">
        <v>504</v>
      </c>
      <c r="B72" s="13" t="s">
        <v>505</v>
      </c>
      <c r="C72" s="13" t="s">
        <v>506</v>
      </c>
      <c r="D72" s="13" t="s">
        <v>507</v>
      </c>
      <c r="E72" s="13" t="s">
        <v>30</v>
      </c>
      <c r="F72" s="29"/>
      <c r="G72" s="13" t="s">
        <v>508</v>
      </c>
      <c r="H72" s="13" t="s">
        <v>332</v>
      </c>
      <c r="I72" s="13" t="s">
        <v>102</v>
      </c>
      <c r="J72" s="33" t="s">
        <v>52</v>
      </c>
      <c r="K72" t="s">
        <v>35</v>
      </c>
      <c r="L72" t="s">
        <v>175</v>
      </c>
      <c r="M72" t="s">
        <v>37</v>
      </c>
      <c r="N72" t="s">
        <v>38</v>
      </c>
      <c r="O72" t="s">
        <v>509</v>
      </c>
      <c r="R72" s="13" t="s">
        <v>510</v>
      </c>
      <c r="S72" t="s">
        <v>511</v>
      </c>
      <c r="T72" t="s">
        <v>44</v>
      </c>
      <c r="U72" t="s">
        <v>41</v>
      </c>
      <c r="V72">
        <v>2020</v>
      </c>
      <c r="W72" t="s">
        <v>318</v>
      </c>
      <c r="X72">
        <v>2022</v>
      </c>
      <c r="AA72" s="13"/>
      <c r="AC72" s="13"/>
      <c r="AD72" s="13"/>
      <c r="AI72" s="13"/>
      <c r="AJ72" s="13"/>
      <c r="AM72" s="13"/>
    </row>
    <row r="73" spans="1:39">
      <c r="A73" s="33" t="s">
        <v>512</v>
      </c>
      <c r="B73" t="s">
        <v>513</v>
      </c>
      <c r="C73" s="12" t="s">
        <v>514</v>
      </c>
      <c r="D73" s="12" t="s">
        <v>68</v>
      </c>
      <c r="E73" s="33" t="s">
        <v>30</v>
      </c>
      <c r="F73" s="19"/>
      <c r="G73" s="33" t="s">
        <v>515</v>
      </c>
      <c r="H73" s="33" t="s">
        <v>112</v>
      </c>
      <c r="I73" s="33" t="s">
        <v>51</v>
      </c>
      <c r="J73" s="33" t="s">
        <v>52</v>
      </c>
      <c r="K73" s="18" t="s">
        <v>93</v>
      </c>
      <c r="L73" s="18" t="s">
        <v>38</v>
      </c>
      <c r="M73" s="18" t="s">
        <v>37</v>
      </c>
      <c r="N73" s="18" t="s">
        <v>38</v>
      </c>
      <c r="O73" t="s">
        <v>94</v>
      </c>
      <c r="P73" s="33" t="s">
        <v>516</v>
      </c>
      <c r="Q73" s="33" t="s">
        <v>41</v>
      </c>
      <c r="R73" s="33" t="s">
        <v>55</v>
      </c>
      <c r="S73" s="33" t="s">
        <v>56</v>
      </c>
      <c r="T73" s="33" t="s">
        <v>44</v>
      </c>
      <c r="U73" s="33" t="s">
        <v>41</v>
      </c>
      <c r="V73" s="33">
        <v>1998</v>
      </c>
      <c r="W73" s="33" t="s">
        <v>41</v>
      </c>
      <c r="X73" s="33">
        <v>2016</v>
      </c>
    </row>
    <row r="74" spans="1:39">
      <c r="A74" s="13" t="s">
        <v>517</v>
      </c>
      <c r="B74" s="13" t="s">
        <v>518</v>
      </c>
      <c r="C74" s="13" t="s">
        <v>519</v>
      </c>
      <c r="D74" s="13" t="s">
        <v>520</v>
      </c>
      <c r="E74" s="13" t="s">
        <v>30</v>
      </c>
      <c r="F74" s="13"/>
      <c r="G74" s="13" t="s">
        <v>521</v>
      </c>
      <c r="H74" s="13" t="s">
        <v>120</v>
      </c>
      <c r="I74" s="33" t="s">
        <v>92</v>
      </c>
      <c r="J74" s="33" t="s">
        <v>93</v>
      </c>
      <c r="K74" t="s">
        <v>93</v>
      </c>
      <c r="L74" t="s">
        <v>36</v>
      </c>
      <c r="M74" t="s">
        <v>36</v>
      </c>
      <c r="N74" t="s">
        <v>38</v>
      </c>
      <c r="O74" t="s">
        <v>522</v>
      </c>
      <c r="P74" s="13" t="s">
        <v>523</v>
      </c>
      <c r="Q74" s="14" t="s">
        <v>30</v>
      </c>
      <c r="R74" s="13" t="s">
        <v>453</v>
      </c>
      <c r="S74" s="13" t="s">
        <v>454</v>
      </c>
      <c r="T74" s="13" t="s">
        <v>44</v>
      </c>
      <c r="U74" s="13" t="s">
        <v>41</v>
      </c>
      <c r="V74" s="13">
        <v>2011</v>
      </c>
      <c r="W74" s="33"/>
      <c r="X74" s="33"/>
    </row>
    <row r="75" spans="1:39">
      <c r="A75" s="12" t="s">
        <v>496</v>
      </c>
      <c r="B75" t="s">
        <v>524</v>
      </c>
      <c r="C75" s="33" t="s">
        <v>525</v>
      </c>
      <c r="D75" s="33" t="s">
        <v>526</v>
      </c>
      <c r="E75" s="33" t="s">
        <v>30</v>
      </c>
      <c r="F75" s="40"/>
      <c r="G75" s="33" t="s">
        <v>500</v>
      </c>
      <c r="H75" s="33" t="s">
        <v>406</v>
      </c>
      <c r="I75" s="33" t="s">
        <v>51</v>
      </c>
      <c r="J75" s="33" t="s">
        <v>93</v>
      </c>
      <c r="K75" s="18" t="s">
        <v>93</v>
      </c>
      <c r="L75" s="18" t="s">
        <v>93</v>
      </c>
      <c r="M75" s="18" t="s">
        <v>37</v>
      </c>
      <c r="N75" s="18" t="s">
        <v>38</v>
      </c>
      <c r="O75" t="s">
        <v>94</v>
      </c>
      <c r="P75" s="18" t="s">
        <v>501</v>
      </c>
      <c r="Q75" s="33" t="s">
        <v>41</v>
      </c>
      <c r="R75" s="33" t="s">
        <v>409</v>
      </c>
      <c r="S75" s="33" t="s">
        <v>410</v>
      </c>
      <c r="T75" s="33" t="s">
        <v>44</v>
      </c>
      <c r="U75" s="33" t="s">
        <v>41</v>
      </c>
      <c r="V75" s="33">
        <v>1989</v>
      </c>
      <c r="W75" s="33" t="s">
        <v>41</v>
      </c>
      <c r="X75" s="33">
        <v>1989</v>
      </c>
    </row>
    <row r="76" spans="1:39">
      <c r="A76" s="33" t="s">
        <v>512</v>
      </c>
      <c r="B76" t="s">
        <v>527</v>
      </c>
      <c r="C76" s="33" t="s">
        <v>528</v>
      </c>
      <c r="D76" s="12" t="s">
        <v>71</v>
      </c>
      <c r="E76" s="19" t="s">
        <v>41</v>
      </c>
      <c r="F76" s="40" t="s">
        <v>513</v>
      </c>
      <c r="G76" s="33" t="s">
        <v>515</v>
      </c>
      <c r="H76" s="33" t="s">
        <v>112</v>
      </c>
      <c r="I76" s="33" t="s">
        <v>51</v>
      </c>
      <c r="J76" s="33" t="s">
        <v>52</v>
      </c>
      <c r="K76" s="18" t="s">
        <v>93</v>
      </c>
      <c r="L76" s="18" t="s">
        <v>38</v>
      </c>
      <c r="M76" s="18" t="s">
        <v>37</v>
      </c>
      <c r="N76" s="18" t="s">
        <v>38</v>
      </c>
      <c r="O76" t="s">
        <v>94</v>
      </c>
      <c r="P76" s="33" t="s">
        <v>516</v>
      </c>
      <c r="Q76" s="33" t="s">
        <v>41</v>
      </c>
      <c r="R76" s="33" t="s">
        <v>55</v>
      </c>
      <c r="S76" s="33" t="s">
        <v>56</v>
      </c>
      <c r="T76" s="33" t="s">
        <v>44</v>
      </c>
      <c r="U76" s="33" t="s">
        <v>30</v>
      </c>
      <c r="V76" s="33"/>
      <c r="W76" s="33" t="s">
        <v>41</v>
      </c>
      <c r="X76" s="33">
        <v>2020</v>
      </c>
    </row>
    <row r="77" spans="1:39">
      <c r="A77" s="33" t="s">
        <v>512</v>
      </c>
      <c r="B77" t="s">
        <v>529</v>
      </c>
      <c r="C77" s="33" t="s">
        <v>530</v>
      </c>
      <c r="D77" s="12" t="s">
        <v>71</v>
      </c>
      <c r="E77" s="19" t="s">
        <v>41</v>
      </c>
      <c r="F77" s="40" t="s">
        <v>513</v>
      </c>
      <c r="G77" s="33" t="s">
        <v>515</v>
      </c>
      <c r="H77" s="33" t="s">
        <v>112</v>
      </c>
      <c r="I77" s="33" t="s">
        <v>51</v>
      </c>
      <c r="J77" s="33" t="s">
        <v>52</v>
      </c>
      <c r="K77" s="18" t="s">
        <v>93</v>
      </c>
      <c r="L77" s="18" t="s">
        <v>38</v>
      </c>
      <c r="M77" s="18" t="s">
        <v>37</v>
      </c>
      <c r="N77" s="18" t="s">
        <v>38</v>
      </c>
      <c r="O77" t="s">
        <v>94</v>
      </c>
      <c r="P77" s="33" t="s">
        <v>516</v>
      </c>
      <c r="Q77" s="33" t="s">
        <v>41</v>
      </c>
      <c r="R77" s="33" t="s">
        <v>55</v>
      </c>
      <c r="S77" s="33" t="s">
        <v>56</v>
      </c>
      <c r="T77" s="33" t="s">
        <v>44</v>
      </c>
      <c r="U77" s="33" t="s">
        <v>30</v>
      </c>
      <c r="V77" s="33"/>
      <c r="W77" s="33" t="s">
        <v>30</v>
      </c>
      <c r="X77" s="33"/>
    </row>
    <row r="78" spans="1:39">
      <c r="A78" s="33" t="s">
        <v>512</v>
      </c>
      <c r="B78" t="s">
        <v>531</v>
      </c>
      <c r="C78" s="33" t="s">
        <v>532</v>
      </c>
      <c r="D78" s="33" t="s">
        <v>533</v>
      </c>
      <c r="E78" s="19" t="s">
        <v>41</v>
      </c>
      <c r="F78" s="40" t="s">
        <v>513</v>
      </c>
      <c r="G78" s="33" t="s">
        <v>515</v>
      </c>
      <c r="H78" s="33" t="s">
        <v>112</v>
      </c>
      <c r="I78" s="33" t="s">
        <v>51</v>
      </c>
      <c r="J78" s="33" t="s">
        <v>52</v>
      </c>
      <c r="K78" s="18" t="s">
        <v>93</v>
      </c>
      <c r="L78" s="18" t="s">
        <v>38</v>
      </c>
      <c r="M78" s="18" t="s">
        <v>37</v>
      </c>
      <c r="N78" s="18" t="s">
        <v>38</v>
      </c>
      <c r="O78" t="s">
        <v>94</v>
      </c>
      <c r="P78" s="33" t="s">
        <v>516</v>
      </c>
      <c r="Q78" s="33" t="s">
        <v>41</v>
      </c>
      <c r="R78" s="33" t="s">
        <v>55</v>
      </c>
      <c r="S78" s="33" t="s">
        <v>56</v>
      </c>
      <c r="T78" s="33" t="s">
        <v>222</v>
      </c>
      <c r="U78" s="33" t="s">
        <v>30</v>
      </c>
      <c r="V78" s="33"/>
      <c r="W78" s="33" t="s">
        <v>30</v>
      </c>
      <c r="X78" s="33"/>
    </row>
    <row r="79" spans="1:39">
      <c r="A79" s="12" t="s">
        <v>512</v>
      </c>
      <c r="B79" t="s">
        <v>534</v>
      </c>
      <c r="C79" s="12" t="s">
        <v>535</v>
      </c>
      <c r="D79" s="12" t="s">
        <v>59</v>
      </c>
      <c r="E79" s="19" t="s">
        <v>41</v>
      </c>
      <c r="F79" s="40" t="s">
        <v>513</v>
      </c>
      <c r="G79" s="33" t="s">
        <v>515</v>
      </c>
      <c r="H79" s="33" t="s">
        <v>112</v>
      </c>
      <c r="I79" s="33" t="s">
        <v>51</v>
      </c>
      <c r="J79" s="33" t="s">
        <v>52</v>
      </c>
      <c r="K79" s="18" t="s">
        <v>93</v>
      </c>
      <c r="L79" s="18" t="s">
        <v>38</v>
      </c>
      <c r="M79" s="18" t="s">
        <v>37</v>
      </c>
      <c r="N79" s="18" t="s">
        <v>38</v>
      </c>
      <c r="O79" t="s">
        <v>94</v>
      </c>
      <c r="P79" s="33" t="s">
        <v>516</v>
      </c>
      <c r="Q79" s="33" t="s">
        <v>41</v>
      </c>
      <c r="R79" s="33" t="s">
        <v>55</v>
      </c>
      <c r="S79" s="33" t="s">
        <v>56</v>
      </c>
      <c r="T79" s="33" t="s">
        <v>44</v>
      </c>
      <c r="U79" s="33" t="s">
        <v>41</v>
      </c>
      <c r="V79" s="33">
        <v>2016</v>
      </c>
      <c r="W79" s="33" t="s">
        <v>41</v>
      </c>
      <c r="X79" s="33">
        <v>2020</v>
      </c>
    </row>
    <row r="80" spans="1:39">
      <c r="A80" s="12" t="s">
        <v>512</v>
      </c>
      <c r="B80" t="s">
        <v>536</v>
      </c>
      <c r="C80" s="12" t="s">
        <v>537</v>
      </c>
      <c r="D80" s="12" t="s">
        <v>71</v>
      </c>
      <c r="E80" s="19" t="s">
        <v>41</v>
      </c>
      <c r="F80" s="40" t="s">
        <v>513</v>
      </c>
      <c r="G80" s="33" t="s">
        <v>515</v>
      </c>
      <c r="H80" s="33" t="s">
        <v>112</v>
      </c>
      <c r="I80" s="33" t="s">
        <v>51</v>
      </c>
      <c r="J80" s="33" t="s">
        <v>52</v>
      </c>
      <c r="K80" s="18" t="s">
        <v>93</v>
      </c>
      <c r="L80" s="18" t="s">
        <v>38</v>
      </c>
      <c r="M80" s="18" t="s">
        <v>37</v>
      </c>
      <c r="N80" s="18" t="s">
        <v>38</v>
      </c>
      <c r="O80" t="s">
        <v>94</v>
      </c>
      <c r="P80" s="33" t="s">
        <v>516</v>
      </c>
      <c r="Q80" s="33" t="s">
        <v>41</v>
      </c>
      <c r="R80" s="33" t="s">
        <v>55</v>
      </c>
      <c r="S80" s="33" t="s">
        <v>56</v>
      </c>
      <c r="T80" s="33" t="s">
        <v>44</v>
      </c>
      <c r="U80" s="33" t="s">
        <v>41</v>
      </c>
      <c r="V80" s="33">
        <v>2019</v>
      </c>
      <c r="W80" s="33"/>
      <c r="X80" s="33"/>
    </row>
    <row r="81" spans="1:24">
      <c r="A81" s="12" t="s">
        <v>538</v>
      </c>
      <c r="B81" t="s">
        <v>539</v>
      </c>
      <c r="C81" s="12" t="s">
        <v>540</v>
      </c>
      <c r="D81" s="12" t="s">
        <v>526</v>
      </c>
      <c r="E81" s="33" t="s">
        <v>30</v>
      </c>
      <c r="F81" s="19"/>
      <c r="G81" s="33" t="s">
        <v>541</v>
      </c>
      <c r="H81" s="33" t="s">
        <v>50</v>
      </c>
      <c r="I81" s="33" t="s">
        <v>51</v>
      </c>
      <c r="J81" s="33" t="s">
        <v>52</v>
      </c>
      <c r="K81" t="s">
        <v>35</v>
      </c>
      <c r="L81" t="s">
        <v>38</v>
      </c>
      <c r="M81" t="s">
        <v>37</v>
      </c>
      <c r="N81" s="33" t="s">
        <v>38</v>
      </c>
      <c r="O81" t="s">
        <v>39</v>
      </c>
      <c r="P81" s="13" t="s">
        <v>542</v>
      </c>
      <c r="Q81" s="33" t="s">
        <v>41</v>
      </c>
      <c r="R81" s="33" t="s">
        <v>55</v>
      </c>
      <c r="S81" s="33" t="s">
        <v>56</v>
      </c>
      <c r="T81" s="33" t="s">
        <v>44</v>
      </c>
      <c r="U81" s="33" t="s">
        <v>41</v>
      </c>
      <c r="V81" s="33">
        <v>2009</v>
      </c>
      <c r="W81" s="33" t="s">
        <v>41</v>
      </c>
      <c r="X81" s="33">
        <v>2016</v>
      </c>
    </row>
    <row r="82" spans="1:24">
      <c r="A82" s="33" t="s">
        <v>543</v>
      </c>
      <c r="B82" t="s">
        <v>544</v>
      </c>
      <c r="C82" s="12" t="s">
        <v>545</v>
      </c>
      <c r="D82" s="33" t="s">
        <v>526</v>
      </c>
      <c r="E82" s="33" t="s">
        <v>30</v>
      </c>
      <c r="F82" s="40"/>
      <c r="G82" s="33" t="s">
        <v>546</v>
      </c>
      <c r="H82" s="33" t="s">
        <v>50</v>
      </c>
      <c r="I82" s="33" t="s">
        <v>51</v>
      </c>
      <c r="J82" s="33" t="s">
        <v>52</v>
      </c>
      <c r="K82" t="s">
        <v>192</v>
      </c>
      <c r="L82" t="s">
        <v>38</v>
      </c>
      <c r="M82" t="s">
        <v>37</v>
      </c>
      <c r="N82" s="33" t="s">
        <v>38</v>
      </c>
      <c r="O82" t="s">
        <v>53</v>
      </c>
      <c r="P82" s="13" t="s">
        <v>547</v>
      </c>
      <c r="Q82" s="33" t="s">
        <v>41</v>
      </c>
      <c r="R82" s="33" t="s">
        <v>548</v>
      </c>
      <c r="S82" s="33" t="s">
        <v>549</v>
      </c>
      <c r="T82" s="33" t="s">
        <v>44</v>
      </c>
      <c r="U82" s="33" t="s">
        <v>41</v>
      </c>
      <c r="V82" s="33">
        <v>2017</v>
      </c>
      <c r="W82" s="33" t="s">
        <v>41</v>
      </c>
      <c r="X82" s="33">
        <v>2020</v>
      </c>
    </row>
    <row r="83" spans="1:24">
      <c r="A83" s="33" t="s">
        <v>550</v>
      </c>
      <c r="B83" t="s">
        <v>551</v>
      </c>
      <c r="C83" s="33" t="s">
        <v>552</v>
      </c>
      <c r="D83" s="33" t="s">
        <v>553</v>
      </c>
      <c r="E83" s="33" t="s">
        <v>30</v>
      </c>
      <c r="F83" s="33"/>
      <c r="G83" s="33" t="s">
        <v>554</v>
      </c>
      <c r="H83" s="33" t="s">
        <v>50</v>
      </c>
      <c r="I83" s="33" t="s">
        <v>33</v>
      </c>
      <c r="J83" s="33" t="s">
        <v>52</v>
      </c>
      <c r="K83" t="s">
        <v>35</v>
      </c>
      <c r="L83" t="s">
        <v>38</v>
      </c>
      <c r="M83" t="s">
        <v>37</v>
      </c>
      <c r="N83" s="33" t="s">
        <v>38</v>
      </c>
      <c r="O83" t="s">
        <v>39</v>
      </c>
      <c r="P83" s="33" t="s">
        <v>555</v>
      </c>
      <c r="Q83" s="33" t="s">
        <v>41</v>
      </c>
      <c r="R83" s="33" t="s">
        <v>55</v>
      </c>
      <c r="S83" s="33" t="s">
        <v>56</v>
      </c>
      <c r="T83" s="33" t="s">
        <v>44</v>
      </c>
      <c r="U83" s="33" t="s">
        <v>41</v>
      </c>
      <c r="V83" s="33">
        <v>1998</v>
      </c>
      <c r="W83" s="33" t="s">
        <v>41</v>
      </c>
      <c r="X83" s="33">
        <v>2016</v>
      </c>
    </row>
    <row r="84" spans="1:24">
      <c r="A84" s="33" t="s">
        <v>550</v>
      </c>
      <c r="B84" t="s">
        <v>556</v>
      </c>
      <c r="C84" s="33" t="s">
        <v>557</v>
      </c>
      <c r="D84" s="33" t="s">
        <v>558</v>
      </c>
      <c r="E84" s="33" t="s">
        <v>41</v>
      </c>
      <c r="F84" s="33" t="s">
        <v>551</v>
      </c>
      <c r="G84" s="33" t="s">
        <v>554</v>
      </c>
      <c r="H84" s="33" t="s">
        <v>50</v>
      </c>
      <c r="I84" s="33" t="s">
        <v>102</v>
      </c>
      <c r="J84" s="33" t="s">
        <v>52</v>
      </c>
      <c r="K84" t="s">
        <v>35</v>
      </c>
      <c r="L84" t="s">
        <v>38</v>
      </c>
      <c r="M84" t="s">
        <v>37</v>
      </c>
      <c r="N84" s="33" t="s">
        <v>38</v>
      </c>
      <c r="O84" t="s">
        <v>39</v>
      </c>
      <c r="P84" s="33" t="s">
        <v>555</v>
      </c>
      <c r="Q84" s="33" t="s">
        <v>41</v>
      </c>
      <c r="R84" s="33" t="s">
        <v>55</v>
      </c>
      <c r="S84" s="33" t="s">
        <v>56</v>
      </c>
      <c r="T84" s="33" t="s">
        <v>44</v>
      </c>
      <c r="U84" s="33" t="s">
        <v>41</v>
      </c>
      <c r="V84" s="33">
        <v>2017</v>
      </c>
      <c r="W84" s="33"/>
      <c r="X84" s="33"/>
    </row>
    <row r="85" spans="1:24">
      <c r="A85" s="33" t="s">
        <v>550</v>
      </c>
      <c r="B85" t="s">
        <v>559</v>
      </c>
      <c r="C85" s="33" t="s">
        <v>560</v>
      </c>
      <c r="D85" s="33" t="s">
        <v>68</v>
      </c>
      <c r="E85" s="33" t="s">
        <v>41</v>
      </c>
      <c r="F85" s="33" t="s">
        <v>551</v>
      </c>
      <c r="G85" s="33" t="s">
        <v>554</v>
      </c>
      <c r="H85" s="33" t="s">
        <v>50</v>
      </c>
      <c r="I85" s="33" t="s">
        <v>102</v>
      </c>
      <c r="J85" s="33" t="s">
        <v>52</v>
      </c>
      <c r="K85" t="s">
        <v>35</v>
      </c>
      <c r="L85" t="s">
        <v>38</v>
      </c>
      <c r="M85" t="s">
        <v>37</v>
      </c>
      <c r="N85" s="33" t="s">
        <v>38</v>
      </c>
      <c r="O85" t="s">
        <v>39</v>
      </c>
      <c r="P85" s="33" t="s">
        <v>555</v>
      </c>
      <c r="Q85" s="33" t="s">
        <v>41</v>
      </c>
      <c r="R85" s="33" t="s">
        <v>55</v>
      </c>
      <c r="S85" s="33" t="s">
        <v>56</v>
      </c>
      <c r="T85" s="33" t="s">
        <v>44</v>
      </c>
      <c r="U85" s="33" t="s">
        <v>41</v>
      </c>
      <c r="V85" s="33">
        <v>2019</v>
      </c>
      <c r="W85" s="33"/>
      <c r="X85" s="33"/>
    </row>
    <row r="86" spans="1:24">
      <c r="A86" s="33" t="s">
        <v>550</v>
      </c>
      <c r="B86" t="s">
        <v>561</v>
      </c>
      <c r="C86" s="33" t="s">
        <v>562</v>
      </c>
      <c r="D86" s="33" t="s">
        <v>563</v>
      </c>
      <c r="E86" s="33" t="s">
        <v>41</v>
      </c>
      <c r="F86" s="33" t="s">
        <v>551</v>
      </c>
      <c r="G86" s="33" t="s">
        <v>554</v>
      </c>
      <c r="H86" s="33" t="s">
        <v>50</v>
      </c>
      <c r="I86" s="33" t="s">
        <v>102</v>
      </c>
      <c r="J86" s="33" t="s">
        <v>52</v>
      </c>
      <c r="K86" t="s">
        <v>35</v>
      </c>
      <c r="L86" t="s">
        <v>38</v>
      </c>
      <c r="M86" t="s">
        <v>37</v>
      </c>
      <c r="N86" s="33" t="s">
        <v>38</v>
      </c>
      <c r="O86" t="s">
        <v>39</v>
      </c>
      <c r="P86" s="33" t="s">
        <v>555</v>
      </c>
      <c r="Q86" s="33" t="s">
        <v>41</v>
      </c>
      <c r="R86" s="33" t="s">
        <v>55</v>
      </c>
      <c r="S86" s="33" t="s">
        <v>56</v>
      </c>
      <c r="T86" s="33" t="s">
        <v>44</v>
      </c>
      <c r="U86" s="33" t="s">
        <v>41</v>
      </c>
      <c r="V86" s="33">
        <v>2016</v>
      </c>
      <c r="W86" s="33" t="s">
        <v>41</v>
      </c>
      <c r="X86" s="33">
        <v>2016</v>
      </c>
    </row>
    <row r="87" spans="1:24">
      <c r="A87" s="33" t="s">
        <v>550</v>
      </c>
      <c r="B87" t="s">
        <v>564</v>
      </c>
      <c r="C87" s="10" t="s">
        <v>565</v>
      </c>
      <c r="D87" s="10" t="s">
        <v>65</v>
      </c>
      <c r="E87" s="10" t="s">
        <v>41</v>
      </c>
      <c r="F87" t="s">
        <v>551</v>
      </c>
      <c r="G87" s="33" t="s">
        <v>554</v>
      </c>
      <c r="H87" s="33" t="s">
        <v>50</v>
      </c>
      <c r="I87" s="33" t="s">
        <v>33</v>
      </c>
      <c r="J87" s="33" t="s">
        <v>52</v>
      </c>
      <c r="K87" t="s">
        <v>35</v>
      </c>
      <c r="L87" t="s">
        <v>38</v>
      </c>
      <c r="M87" t="s">
        <v>37</v>
      </c>
      <c r="N87" s="33" t="s">
        <v>38</v>
      </c>
      <c r="O87" t="s">
        <v>39</v>
      </c>
      <c r="P87" s="33" t="s">
        <v>555</v>
      </c>
      <c r="Q87" s="33" t="s">
        <v>41</v>
      </c>
      <c r="R87" s="33" t="s">
        <v>55</v>
      </c>
      <c r="S87" s="33" t="s">
        <v>56</v>
      </c>
      <c r="T87" s="33" t="s">
        <v>44</v>
      </c>
      <c r="U87" s="33" t="s">
        <v>41</v>
      </c>
      <c r="V87" s="33">
        <v>2017</v>
      </c>
      <c r="W87" s="33"/>
      <c r="X87" s="33"/>
    </row>
    <row r="88" spans="1:24">
      <c r="A88" s="33" t="s">
        <v>566</v>
      </c>
      <c r="B88" t="s">
        <v>567</v>
      </c>
      <c r="C88" s="33" t="s">
        <v>568</v>
      </c>
      <c r="D88" s="33" t="s">
        <v>483</v>
      </c>
      <c r="E88" s="33" t="s">
        <v>30</v>
      </c>
      <c r="F88" s="33"/>
      <c r="G88" s="33" t="s">
        <v>569</v>
      </c>
      <c r="H88" s="33" t="s">
        <v>50</v>
      </c>
      <c r="I88" s="33" t="s">
        <v>102</v>
      </c>
      <c r="J88" s="33" t="s">
        <v>52</v>
      </c>
      <c r="K88" t="s">
        <v>35</v>
      </c>
      <c r="L88" t="s">
        <v>38</v>
      </c>
      <c r="M88" t="s">
        <v>37</v>
      </c>
      <c r="N88" s="33" t="s">
        <v>38</v>
      </c>
      <c r="O88" t="s">
        <v>53</v>
      </c>
      <c r="P88" s="33" t="s">
        <v>570</v>
      </c>
      <c r="Q88" s="33" t="s">
        <v>41</v>
      </c>
      <c r="R88" s="33" t="s">
        <v>571</v>
      </c>
      <c r="S88" s="33" t="s">
        <v>572</v>
      </c>
      <c r="T88" s="33" t="s">
        <v>44</v>
      </c>
      <c r="U88" s="33" t="s">
        <v>41</v>
      </c>
      <c r="V88" s="33">
        <v>2011</v>
      </c>
      <c r="W88" s="33" t="s">
        <v>41</v>
      </c>
      <c r="X88" s="33">
        <v>2020</v>
      </c>
    </row>
    <row r="89" spans="1:24">
      <c r="A89" s="33" t="s">
        <v>573</v>
      </c>
      <c r="B89" t="s">
        <v>574</v>
      </c>
      <c r="C89" s="33" t="s">
        <v>575</v>
      </c>
      <c r="D89" s="33" t="s">
        <v>576</v>
      </c>
      <c r="E89" s="33" t="s">
        <v>30</v>
      </c>
      <c r="F89" s="33"/>
      <c r="G89" s="33" t="s">
        <v>577</v>
      </c>
      <c r="H89" s="33" t="s">
        <v>50</v>
      </c>
      <c r="I89" s="33" t="s">
        <v>102</v>
      </c>
      <c r="J89" s="33" t="s">
        <v>52</v>
      </c>
      <c r="K89" t="s">
        <v>35</v>
      </c>
      <c r="L89" t="s">
        <v>38</v>
      </c>
      <c r="M89" t="s">
        <v>37</v>
      </c>
      <c r="N89" s="33" t="s">
        <v>38</v>
      </c>
      <c r="O89" t="s">
        <v>53</v>
      </c>
      <c r="P89" s="13" t="s">
        <v>578</v>
      </c>
      <c r="Q89" s="33" t="s">
        <v>41</v>
      </c>
      <c r="R89" s="33" t="s">
        <v>349</v>
      </c>
      <c r="S89" s="33" t="s">
        <v>579</v>
      </c>
      <c r="T89" s="33" t="s">
        <v>44</v>
      </c>
      <c r="U89" s="33" t="s">
        <v>41</v>
      </c>
      <c r="V89" s="33">
        <v>2020</v>
      </c>
      <c r="W89" s="33" t="s">
        <v>41</v>
      </c>
      <c r="X89" s="33">
        <v>2020</v>
      </c>
    </row>
    <row r="90" spans="1:24">
      <c r="A90" s="12" t="s">
        <v>580</v>
      </c>
      <c r="B90" t="s">
        <v>581</v>
      </c>
      <c r="C90" s="12" t="s">
        <v>582</v>
      </c>
      <c r="D90" s="33" t="s">
        <v>583</v>
      </c>
      <c r="E90" s="33" t="s">
        <v>30</v>
      </c>
      <c r="F90" s="19"/>
      <c r="G90" s="12" t="s">
        <v>584</v>
      </c>
      <c r="H90" s="33" t="s">
        <v>80</v>
      </c>
      <c r="I90" s="33" t="s">
        <v>290</v>
      </c>
      <c r="J90" s="33" t="s">
        <v>585</v>
      </c>
      <c r="K90" t="s">
        <v>35</v>
      </c>
      <c r="L90" t="s">
        <v>38</v>
      </c>
      <c r="M90" t="s">
        <v>586</v>
      </c>
      <c r="N90" s="33" t="s">
        <v>587</v>
      </c>
      <c r="O90" t="s">
        <v>53</v>
      </c>
      <c r="P90" s="13" t="s">
        <v>588</v>
      </c>
      <c r="Q90" s="33" t="s">
        <v>30</v>
      </c>
      <c r="R90" s="33" t="s">
        <v>589</v>
      </c>
      <c r="S90" s="33" t="s">
        <v>590</v>
      </c>
      <c r="T90" s="33" t="s">
        <v>44</v>
      </c>
      <c r="U90" s="33" t="s">
        <v>41</v>
      </c>
      <c r="V90" s="33">
        <v>2002</v>
      </c>
      <c r="W90" s="33" t="s">
        <v>41</v>
      </c>
      <c r="X90" s="33">
        <v>2016</v>
      </c>
    </row>
    <row r="91" spans="1:24">
      <c r="A91" s="12" t="s">
        <v>591</v>
      </c>
      <c r="B91" t="s">
        <v>592</v>
      </c>
      <c r="C91" s="12" t="s">
        <v>593</v>
      </c>
      <c r="D91" s="33" t="s">
        <v>594</v>
      </c>
      <c r="E91" s="33" t="s">
        <v>30</v>
      </c>
      <c r="F91" s="19"/>
      <c r="G91" s="12" t="s">
        <v>595</v>
      </c>
      <c r="H91" s="33" t="s">
        <v>596</v>
      </c>
      <c r="I91" s="33" t="s">
        <v>102</v>
      </c>
      <c r="J91" s="33" t="s">
        <v>34</v>
      </c>
      <c r="K91" t="s">
        <v>35</v>
      </c>
      <c r="L91" t="s">
        <v>36</v>
      </c>
      <c r="M91" t="s">
        <v>37</v>
      </c>
      <c r="N91" s="33" t="s">
        <v>38</v>
      </c>
      <c r="O91" t="s">
        <v>53</v>
      </c>
      <c r="P91" s="13" t="s">
        <v>597</v>
      </c>
      <c r="Q91" s="33" t="s">
        <v>41</v>
      </c>
      <c r="R91" s="33" t="s">
        <v>598</v>
      </c>
      <c r="S91" s="33" t="s">
        <v>599</v>
      </c>
      <c r="T91" s="33" t="s">
        <v>44</v>
      </c>
      <c r="U91" s="33" t="s">
        <v>41</v>
      </c>
      <c r="V91" s="33">
        <v>2015</v>
      </c>
      <c r="W91" s="33" t="s">
        <v>41</v>
      </c>
      <c r="X91" s="33">
        <v>2016</v>
      </c>
    </row>
    <row r="92" spans="1:24">
      <c r="A92" s="33" t="s">
        <v>600</v>
      </c>
      <c r="B92" t="s">
        <v>601</v>
      </c>
      <c r="C92" s="33" t="s">
        <v>602</v>
      </c>
      <c r="D92" s="33" t="s">
        <v>118</v>
      </c>
      <c r="E92" s="33" t="s">
        <v>30</v>
      </c>
      <c r="F92" s="33"/>
      <c r="G92" s="33" t="s">
        <v>603</v>
      </c>
      <c r="H92" s="33" t="s">
        <v>50</v>
      </c>
      <c r="I92" s="33" t="s">
        <v>51</v>
      </c>
      <c r="J92" s="33" t="s">
        <v>52</v>
      </c>
      <c r="K92" t="s">
        <v>35</v>
      </c>
      <c r="L92" t="s">
        <v>38</v>
      </c>
      <c r="M92" t="s">
        <v>37</v>
      </c>
      <c r="N92" s="33" t="s">
        <v>38</v>
      </c>
      <c r="O92" t="s">
        <v>53</v>
      </c>
      <c r="P92" s="33" t="s">
        <v>604</v>
      </c>
      <c r="Q92" s="33" t="s">
        <v>41</v>
      </c>
      <c r="R92" s="33" t="s">
        <v>605</v>
      </c>
      <c r="S92" s="33" t="s">
        <v>606</v>
      </c>
      <c r="T92" s="33" t="s">
        <v>44</v>
      </c>
      <c r="U92" s="33" t="s">
        <v>41</v>
      </c>
      <c r="V92" s="33">
        <v>2018</v>
      </c>
      <c r="W92" s="33" t="s">
        <v>41</v>
      </c>
      <c r="X92" s="33">
        <v>2021</v>
      </c>
    </row>
    <row r="93" spans="1:24">
      <c r="A93" s="33" t="s">
        <v>607</v>
      </c>
      <c r="B93" t="s">
        <v>608</v>
      </c>
      <c r="C93" s="33" t="s">
        <v>609</v>
      </c>
      <c r="D93" s="33" t="s">
        <v>610</v>
      </c>
      <c r="E93" s="33" t="s">
        <v>30</v>
      </c>
      <c r="F93" s="33"/>
      <c r="G93" s="33" t="s">
        <v>611</v>
      </c>
      <c r="H93" s="33" t="s">
        <v>50</v>
      </c>
      <c r="I93" s="18" t="s">
        <v>33</v>
      </c>
      <c r="J93" s="33" t="s">
        <v>52</v>
      </c>
      <c r="K93" t="s">
        <v>35</v>
      </c>
      <c r="L93" t="s">
        <v>612</v>
      </c>
      <c r="M93" t="s">
        <v>37</v>
      </c>
      <c r="N93" s="33" t="s">
        <v>38</v>
      </c>
      <c r="O93" t="s">
        <v>53</v>
      </c>
      <c r="P93" s="33" t="s">
        <v>613</v>
      </c>
      <c r="Q93" s="33" t="s">
        <v>41</v>
      </c>
      <c r="R93" s="33" t="s">
        <v>614</v>
      </c>
      <c r="S93" s="33" t="s">
        <v>615</v>
      </c>
      <c r="T93" s="33" t="s">
        <v>44</v>
      </c>
      <c r="U93" s="33" t="s">
        <v>41</v>
      </c>
      <c r="V93" s="33">
        <v>2021</v>
      </c>
      <c r="W93" s="33" t="s">
        <v>30</v>
      </c>
      <c r="X93" s="33"/>
    </row>
    <row r="94" spans="1:24">
      <c r="A94" s="33" t="s">
        <v>616</v>
      </c>
      <c r="B94" t="s">
        <v>617</v>
      </c>
      <c r="C94" s="33" t="s">
        <v>618</v>
      </c>
      <c r="D94" s="33" t="s">
        <v>619</v>
      </c>
      <c r="E94" s="33" t="s">
        <v>30</v>
      </c>
      <c r="F94" s="33"/>
      <c r="G94" s="33" t="s">
        <v>620</v>
      </c>
      <c r="H94" s="33" t="s">
        <v>50</v>
      </c>
      <c r="I94" s="33" t="s">
        <v>102</v>
      </c>
      <c r="J94" s="33" t="s">
        <v>52</v>
      </c>
      <c r="K94" t="s">
        <v>35</v>
      </c>
      <c r="L94" t="s">
        <v>38</v>
      </c>
      <c r="M94" t="s">
        <v>37</v>
      </c>
      <c r="N94" s="33" t="s">
        <v>38</v>
      </c>
      <c r="O94" t="s">
        <v>53</v>
      </c>
      <c r="P94" s="33" t="s">
        <v>621</v>
      </c>
      <c r="Q94" s="33" t="s">
        <v>41</v>
      </c>
      <c r="R94" s="33" t="s">
        <v>622</v>
      </c>
      <c r="S94" s="33" t="s">
        <v>623</v>
      </c>
      <c r="T94" s="33" t="s">
        <v>44</v>
      </c>
      <c r="U94" s="33" t="s">
        <v>41</v>
      </c>
      <c r="V94" s="33">
        <v>2015</v>
      </c>
      <c r="W94" s="33" t="s">
        <v>41</v>
      </c>
      <c r="X94" s="33">
        <v>2020</v>
      </c>
    </row>
    <row r="95" spans="1:24">
      <c r="A95" s="33" t="s">
        <v>624</v>
      </c>
      <c r="B95" t="s">
        <v>625</v>
      </c>
      <c r="C95" s="33" t="s">
        <v>626</v>
      </c>
      <c r="D95" s="33" t="s">
        <v>627</v>
      </c>
      <c r="E95" s="33" t="s">
        <v>30</v>
      </c>
      <c r="F95" s="33"/>
      <c r="G95" s="33" t="s">
        <v>628</v>
      </c>
      <c r="H95" s="33" t="s">
        <v>50</v>
      </c>
      <c r="I95" s="33" t="s">
        <v>102</v>
      </c>
      <c r="J95" s="33" t="s">
        <v>52</v>
      </c>
      <c r="K95" t="s">
        <v>35</v>
      </c>
      <c r="L95" t="s">
        <v>236</v>
      </c>
      <c r="M95" t="s">
        <v>37</v>
      </c>
      <c r="N95" s="33" t="s">
        <v>38</v>
      </c>
      <c r="O95" t="s">
        <v>53</v>
      </c>
      <c r="P95" s="33" t="s">
        <v>629</v>
      </c>
      <c r="Q95" s="33" t="s">
        <v>41</v>
      </c>
      <c r="R95" s="33" t="s">
        <v>630</v>
      </c>
      <c r="S95" s="33" t="s">
        <v>631</v>
      </c>
      <c r="T95" s="33" t="s">
        <v>44</v>
      </c>
      <c r="U95" s="33" t="s">
        <v>41</v>
      </c>
      <c r="V95" s="33">
        <v>2018</v>
      </c>
      <c r="W95" s="33" t="s">
        <v>41</v>
      </c>
      <c r="X95" s="33">
        <v>2020</v>
      </c>
    </row>
    <row r="96" spans="1:24">
      <c r="A96" s="33" t="s">
        <v>632</v>
      </c>
      <c r="B96" t="s">
        <v>633</v>
      </c>
      <c r="C96" s="33" t="s">
        <v>634</v>
      </c>
      <c r="D96" s="33" t="s">
        <v>635</v>
      </c>
      <c r="E96" s="33" t="s">
        <v>30</v>
      </c>
      <c r="F96" s="33"/>
      <c r="G96" s="33" t="s">
        <v>636</v>
      </c>
      <c r="H96" s="33" t="s">
        <v>50</v>
      </c>
      <c r="I96" s="33" t="s">
        <v>102</v>
      </c>
      <c r="J96" s="33" t="s">
        <v>52</v>
      </c>
      <c r="K96" t="s">
        <v>35</v>
      </c>
      <c r="L96" t="s">
        <v>38</v>
      </c>
      <c r="M96" t="s">
        <v>37</v>
      </c>
      <c r="N96" s="33" t="s">
        <v>637</v>
      </c>
      <c r="O96" t="s">
        <v>53</v>
      </c>
      <c r="P96" s="33" t="s">
        <v>638</v>
      </c>
      <c r="Q96" s="33" t="s">
        <v>41</v>
      </c>
      <c r="R96" s="33" t="s">
        <v>366</v>
      </c>
      <c r="S96" s="33" t="s">
        <v>639</v>
      </c>
      <c r="T96" s="33" t="s">
        <v>44</v>
      </c>
      <c r="U96" s="33" t="s">
        <v>41</v>
      </c>
      <c r="V96" s="33">
        <v>2020</v>
      </c>
      <c r="W96" s="33"/>
      <c r="X96" s="33"/>
    </row>
    <row r="97" spans="1:24">
      <c r="A97" s="33" t="s">
        <v>640</v>
      </c>
      <c r="B97" t="s">
        <v>641</v>
      </c>
      <c r="C97" s="33" t="s">
        <v>642</v>
      </c>
      <c r="D97" s="33" t="s">
        <v>643</v>
      </c>
      <c r="E97" s="33" t="s">
        <v>30</v>
      </c>
      <c r="F97" s="33"/>
      <c r="G97" s="33" t="s">
        <v>644</v>
      </c>
      <c r="H97" s="33" t="s">
        <v>50</v>
      </c>
      <c r="I97" s="33" t="s">
        <v>102</v>
      </c>
      <c r="J97" s="33" t="s">
        <v>52</v>
      </c>
      <c r="K97" t="s">
        <v>35</v>
      </c>
      <c r="L97" t="s">
        <v>38</v>
      </c>
      <c r="M97" t="s">
        <v>37</v>
      </c>
      <c r="N97" s="33" t="s">
        <v>38</v>
      </c>
      <c r="O97" t="s">
        <v>39</v>
      </c>
      <c r="P97" s="13" t="s">
        <v>645</v>
      </c>
      <c r="Q97" s="33" t="s">
        <v>41</v>
      </c>
      <c r="R97" s="33" t="s">
        <v>325</v>
      </c>
      <c r="S97" s="33" t="s">
        <v>326</v>
      </c>
      <c r="T97" s="33" t="s">
        <v>44</v>
      </c>
      <c r="U97" s="33" t="s">
        <v>41</v>
      </c>
      <c r="V97" s="33">
        <v>2015</v>
      </c>
      <c r="W97" s="33"/>
      <c r="X97" s="33"/>
    </row>
    <row r="98" spans="1:24">
      <c r="A98" s="13" t="s">
        <v>646</v>
      </c>
      <c r="B98" s="13" t="s">
        <v>647</v>
      </c>
      <c r="C98" s="13" t="s">
        <v>648</v>
      </c>
      <c r="D98" s="13" t="s">
        <v>209</v>
      </c>
      <c r="E98" t="s">
        <v>30</v>
      </c>
      <c r="F98" s="13"/>
      <c r="G98" s="13" t="s">
        <v>649</v>
      </c>
      <c r="H98" s="13" t="s">
        <v>199</v>
      </c>
      <c r="I98" s="13" t="s">
        <v>51</v>
      </c>
      <c r="J98" s="33" t="s">
        <v>93</v>
      </c>
      <c r="K98" s="18" t="s">
        <v>93</v>
      </c>
      <c r="L98" s="18" t="s">
        <v>93</v>
      </c>
      <c r="M98" s="18" t="s">
        <v>93</v>
      </c>
      <c r="N98" s="33" t="s">
        <v>38</v>
      </c>
      <c r="O98" t="s">
        <v>94</v>
      </c>
      <c r="P98" s="13"/>
      <c r="Q98" s="13"/>
      <c r="R98" s="13" t="s">
        <v>200</v>
      </c>
      <c r="S98" s="13" t="s">
        <v>201</v>
      </c>
      <c r="T98" s="13" t="s">
        <v>44</v>
      </c>
      <c r="U98" s="13" t="s">
        <v>41</v>
      </c>
      <c r="V98" s="13">
        <v>1993</v>
      </c>
      <c r="W98" s="13" t="s">
        <v>41</v>
      </c>
      <c r="X98" s="13">
        <v>2008</v>
      </c>
    </row>
    <row r="99" spans="1:24">
      <c r="A99" s="33" t="s">
        <v>650</v>
      </c>
      <c r="B99" t="s">
        <v>651</v>
      </c>
      <c r="C99" s="33" t="s">
        <v>652</v>
      </c>
      <c r="D99" s="33" t="s">
        <v>653</v>
      </c>
      <c r="E99" s="33" t="s">
        <v>30</v>
      </c>
      <c r="F99" s="33"/>
      <c r="G99" s="33" t="s">
        <v>654</v>
      </c>
      <c r="H99" s="33" t="s">
        <v>50</v>
      </c>
      <c r="I99" s="33" t="s">
        <v>33</v>
      </c>
      <c r="J99" s="33" t="s">
        <v>52</v>
      </c>
      <c r="K99" t="s">
        <v>35</v>
      </c>
      <c r="L99" t="s">
        <v>38</v>
      </c>
      <c r="M99" t="s">
        <v>37</v>
      </c>
      <c r="N99" s="33" t="s">
        <v>38</v>
      </c>
      <c r="O99" t="s">
        <v>39</v>
      </c>
      <c r="P99" s="33" t="s">
        <v>655</v>
      </c>
      <c r="Q99" s="33" t="s">
        <v>41</v>
      </c>
      <c r="R99" s="33" t="s">
        <v>656</v>
      </c>
      <c r="S99" s="33" t="s">
        <v>657</v>
      </c>
      <c r="T99" s="33" t="s">
        <v>44</v>
      </c>
      <c r="U99" s="33" t="s">
        <v>41</v>
      </c>
      <c r="V99" s="33">
        <v>2016</v>
      </c>
      <c r="W99" s="33" t="s">
        <v>41</v>
      </c>
      <c r="X99" s="33">
        <v>2020</v>
      </c>
    </row>
    <row r="100" spans="1:24" ht="15" customHeight="1">
      <c r="A100" s="33" t="s">
        <v>658</v>
      </c>
      <c r="B100" t="s">
        <v>659</v>
      </c>
      <c r="C100" s="33" t="s">
        <v>660</v>
      </c>
      <c r="D100" s="33" t="s">
        <v>100</v>
      </c>
      <c r="E100" s="33" t="s">
        <v>30</v>
      </c>
      <c r="F100" s="33"/>
      <c r="G100" s="33" t="s">
        <v>661</v>
      </c>
      <c r="H100" s="33" t="s">
        <v>50</v>
      </c>
      <c r="I100" s="33" t="s">
        <v>102</v>
      </c>
      <c r="J100" s="33" t="s">
        <v>52</v>
      </c>
      <c r="K100" t="s">
        <v>35</v>
      </c>
      <c r="L100" t="s">
        <v>236</v>
      </c>
      <c r="M100" t="s">
        <v>37</v>
      </c>
      <c r="N100" s="33" t="s">
        <v>38</v>
      </c>
      <c r="O100" t="s">
        <v>53</v>
      </c>
      <c r="P100" s="33" t="s">
        <v>662</v>
      </c>
      <c r="Q100" s="33" t="s">
        <v>41</v>
      </c>
      <c r="R100" s="33" t="s">
        <v>589</v>
      </c>
      <c r="S100" s="33" t="s">
        <v>663</v>
      </c>
      <c r="T100" s="33" t="s">
        <v>44</v>
      </c>
      <c r="U100" s="33" t="s">
        <v>41</v>
      </c>
      <c r="V100" s="33">
        <v>2013</v>
      </c>
      <c r="W100" s="33" t="s">
        <v>41</v>
      </c>
      <c r="X100" s="33">
        <v>2020</v>
      </c>
    </row>
    <row r="101" spans="1:24" ht="15" customHeight="1">
      <c r="A101" s="33" t="s">
        <v>664</v>
      </c>
      <c r="B101" t="s">
        <v>665</v>
      </c>
      <c r="C101" s="33" t="s">
        <v>666</v>
      </c>
      <c r="D101" s="33" t="s">
        <v>100</v>
      </c>
      <c r="E101" s="33" t="s">
        <v>30</v>
      </c>
      <c r="F101" s="33"/>
      <c r="G101" s="33" t="s">
        <v>667</v>
      </c>
      <c r="H101" s="33" t="s">
        <v>50</v>
      </c>
      <c r="I101" s="33" t="s">
        <v>102</v>
      </c>
      <c r="J101" s="33" t="s">
        <v>52</v>
      </c>
      <c r="K101" t="s">
        <v>35</v>
      </c>
      <c r="L101" t="s">
        <v>38</v>
      </c>
      <c r="M101" t="s">
        <v>37</v>
      </c>
      <c r="N101" s="33" t="s">
        <v>637</v>
      </c>
      <c r="O101" t="s">
        <v>53</v>
      </c>
      <c r="P101" s="33" t="s">
        <v>668</v>
      </c>
      <c r="Q101" s="33" t="s">
        <v>41</v>
      </c>
      <c r="R101" s="33" t="s">
        <v>589</v>
      </c>
      <c r="S101" s="33" t="s">
        <v>663</v>
      </c>
      <c r="T101" s="33" t="s">
        <v>44</v>
      </c>
      <c r="U101" s="33" t="s">
        <v>41</v>
      </c>
      <c r="V101" s="33">
        <v>2017</v>
      </c>
      <c r="W101" s="33" t="s">
        <v>41</v>
      </c>
      <c r="X101" s="33">
        <v>2020</v>
      </c>
    </row>
    <row r="102" spans="1:24">
      <c r="A102" s="33" t="s">
        <v>669</v>
      </c>
      <c r="B102" t="s">
        <v>670</v>
      </c>
      <c r="C102" s="33" t="s">
        <v>671</v>
      </c>
      <c r="D102" s="33" t="s">
        <v>209</v>
      </c>
      <c r="E102" s="33" t="s">
        <v>30</v>
      </c>
      <c r="F102" s="33"/>
      <c r="G102" s="33" t="s">
        <v>672</v>
      </c>
      <c r="H102" s="33" t="s">
        <v>50</v>
      </c>
      <c r="I102" s="33" t="s">
        <v>102</v>
      </c>
      <c r="J102" s="33" t="s">
        <v>52</v>
      </c>
      <c r="K102" t="s">
        <v>35</v>
      </c>
      <c r="L102" t="s">
        <v>38</v>
      </c>
      <c r="M102" t="s">
        <v>37</v>
      </c>
      <c r="N102" s="33" t="s">
        <v>38</v>
      </c>
      <c r="O102" t="s">
        <v>39</v>
      </c>
      <c r="P102" s="33" t="s">
        <v>673</v>
      </c>
      <c r="Q102" s="33" t="s">
        <v>41</v>
      </c>
      <c r="R102" s="33" t="s">
        <v>589</v>
      </c>
      <c r="S102" s="33" t="s">
        <v>674</v>
      </c>
      <c r="T102" s="33" t="s">
        <v>44</v>
      </c>
      <c r="U102" s="33" t="s">
        <v>41</v>
      </c>
      <c r="V102" s="33">
        <v>2009</v>
      </c>
      <c r="W102" s="33" t="s">
        <v>41</v>
      </c>
      <c r="X102" s="33">
        <v>2021</v>
      </c>
    </row>
    <row r="103" spans="1:24">
      <c r="A103" s="33" t="s">
        <v>669</v>
      </c>
      <c r="B103" t="s">
        <v>675</v>
      </c>
      <c r="C103" s="33" t="s">
        <v>676</v>
      </c>
      <c r="D103" s="33" t="s">
        <v>209</v>
      </c>
      <c r="E103" s="33" t="s">
        <v>41</v>
      </c>
      <c r="F103" s="33" t="s">
        <v>670</v>
      </c>
      <c r="G103" s="33" t="s">
        <v>677</v>
      </c>
      <c r="H103" s="33" t="s">
        <v>50</v>
      </c>
      <c r="I103" s="33" t="s">
        <v>102</v>
      </c>
      <c r="J103" s="33" t="s">
        <v>52</v>
      </c>
      <c r="K103" t="s">
        <v>35</v>
      </c>
      <c r="L103" t="s">
        <v>38</v>
      </c>
      <c r="M103" t="s">
        <v>37</v>
      </c>
      <c r="N103" s="33" t="s">
        <v>38</v>
      </c>
      <c r="O103" t="s">
        <v>39</v>
      </c>
      <c r="P103" s="33" t="s">
        <v>673</v>
      </c>
      <c r="Q103" s="33" t="s">
        <v>41</v>
      </c>
      <c r="R103" s="33" t="s">
        <v>589</v>
      </c>
      <c r="S103" s="33" t="s">
        <v>674</v>
      </c>
      <c r="T103" s="33" t="s">
        <v>44</v>
      </c>
      <c r="U103" s="33" t="s">
        <v>41</v>
      </c>
      <c r="V103" s="33">
        <v>2009</v>
      </c>
      <c r="W103" s="33" t="s">
        <v>41</v>
      </c>
      <c r="X103" s="33">
        <v>2021</v>
      </c>
    </row>
    <row r="104" spans="1:24">
      <c r="A104" s="33" t="s">
        <v>678</v>
      </c>
      <c r="B104" t="s">
        <v>679</v>
      </c>
      <c r="C104" s="33" t="s">
        <v>680</v>
      </c>
      <c r="D104" s="33" t="s">
        <v>29</v>
      </c>
      <c r="E104" s="33" t="s">
        <v>30</v>
      </c>
      <c r="F104" s="33"/>
      <c r="G104" s="33" t="s">
        <v>681</v>
      </c>
      <c r="H104" s="33" t="s">
        <v>50</v>
      </c>
      <c r="I104" s="33" t="s">
        <v>51</v>
      </c>
      <c r="J104" s="33" t="s">
        <v>52</v>
      </c>
      <c r="K104" t="s">
        <v>35</v>
      </c>
      <c r="L104" t="s">
        <v>38</v>
      </c>
      <c r="M104" t="s">
        <v>37</v>
      </c>
      <c r="N104" s="33" t="s">
        <v>38</v>
      </c>
      <c r="O104" t="s">
        <v>39</v>
      </c>
      <c r="P104" s="33" t="s">
        <v>682</v>
      </c>
      <c r="Q104" s="33" t="s">
        <v>41</v>
      </c>
      <c r="R104" s="33" t="s">
        <v>683</v>
      </c>
      <c r="S104" s="33" t="s">
        <v>684</v>
      </c>
      <c r="T104" s="33" t="s">
        <v>44</v>
      </c>
      <c r="U104" s="33" t="s">
        <v>41</v>
      </c>
      <c r="V104" s="33">
        <v>2016</v>
      </c>
      <c r="W104" s="33"/>
      <c r="X104" s="33"/>
    </row>
    <row r="105" spans="1:24">
      <c r="A105" s="13" t="s">
        <v>685</v>
      </c>
      <c r="B105" s="13" t="s">
        <v>686</v>
      </c>
      <c r="C105" s="13" t="s">
        <v>687</v>
      </c>
      <c r="D105" s="13" t="s">
        <v>688</v>
      </c>
      <c r="E105" s="13" t="s">
        <v>30</v>
      </c>
      <c r="F105" s="13"/>
      <c r="G105" s="13" t="s">
        <v>689</v>
      </c>
      <c r="H105" s="13" t="s">
        <v>332</v>
      </c>
      <c r="I105" s="13" t="s">
        <v>33</v>
      </c>
      <c r="J105" s="33" t="s">
        <v>52</v>
      </c>
      <c r="K105" s="13" t="s">
        <v>192</v>
      </c>
      <c r="L105" s="13" t="s">
        <v>38</v>
      </c>
      <c r="M105" s="13" t="s">
        <v>37</v>
      </c>
      <c r="N105" s="33" t="s">
        <v>38</v>
      </c>
      <c r="O105" t="s">
        <v>94</v>
      </c>
      <c r="P105" s="13"/>
      <c r="Q105" s="13"/>
      <c r="R105" s="13" t="s">
        <v>690</v>
      </c>
      <c r="S105" s="13" t="s">
        <v>691</v>
      </c>
      <c r="T105" s="13" t="s">
        <v>222</v>
      </c>
      <c r="U105" s="13" t="s">
        <v>30</v>
      </c>
      <c r="V105" s="13"/>
      <c r="W105" s="13" t="s">
        <v>30</v>
      </c>
      <c r="X105" s="13"/>
    </row>
    <row r="106" spans="1:24">
      <c r="A106" s="33" t="s">
        <v>692</v>
      </c>
      <c r="B106" t="s">
        <v>693</v>
      </c>
      <c r="C106" s="33" t="s">
        <v>694</v>
      </c>
      <c r="D106" s="33" t="s">
        <v>695</v>
      </c>
      <c r="E106" s="33" t="s">
        <v>30</v>
      </c>
      <c r="F106" s="33"/>
      <c r="G106" s="33" t="s">
        <v>696</v>
      </c>
      <c r="H106" s="33" t="s">
        <v>406</v>
      </c>
      <c r="I106" s="33" t="s">
        <v>51</v>
      </c>
      <c r="J106" s="33" t="s">
        <v>93</v>
      </c>
      <c r="K106" s="33" t="s">
        <v>93</v>
      </c>
      <c r="L106" s="33" t="s">
        <v>93</v>
      </c>
      <c r="M106" t="s">
        <v>356</v>
      </c>
      <c r="N106" s="33" t="s">
        <v>357</v>
      </c>
      <c r="O106" t="s">
        <v>94</v>
      </c>
      <c r="P106" s="33" t="s">
        <v>501</v>
      </c>
      <c r="Q106" s="33" t="s">
        <v>41</v>
      </c>
      <c r="R106" s="33" t="s">
        <v>409</v>
      </c>
      <c r="S106" s="33" t="s">
        <v>410</v>
      </c>
      <c r="T106" s="33" t="s">
        <v>44</v>
      </c>
      <c r="U106" s="33" t="s">
        <v>41</v>
      </c>
      <c r="V106" s="33">
        <v>2014</v>
      </c>
      <c r="W106" s="33" t="s">
        <v>41</v>
      </c>
      <c r="X106" s="33">
        <v>2016</v>
      </c>
    </row>
    <row r="107" spans="1:24">
      <c r="A107" s="33" t="s">
        <v>697</v>
      </c>
      <c r="B107" t="s">
        <v>698</v>
      </c>
      <c r="C107" s="33" t="s">
        <v>699</v>
      </c>
      <c r="D107" s="33" t="s">
        <v>700</v>
      </c>
      <c r="E107" s="33" t="s">
        <v>30</v>
      </c>
      <c r="F107" s="33"/>
      <c r="G107" s="33" t="s">
        <v>701</v>
      </c>
      <c r="H107" s="33" t="s">
        <v>50</v>
      </c>
      <c r="I107" s="33" t="s">
        <v>102</v>
      </c>
      <c r="J107" s="33" t="s">
        <v>52</v>
      </c>
      <c r="K107" t="s">
        <v>35</v>
      </c>
      <c r="L107" t="s">
        <v>38</v>
      </c>
      <c r="M107" t="s">
        <v>37</v>
      </c>
      <c r="N107" s="33" t="s">
        <v>38</v>
      </c>
      <c r="O107" t="s">
        <v>39</v>
      </c>
      <c r="P107" s="33" t="s">
        <v>702</v>
      </c>
      <c r="Q107" s="33" t="s">
        <v>41</v>
      </c>
      <c r="R107" s="33" t="s">
        <v>703</v>
      </c>
      <c r="S107" s="33" t="s">
        <v>704</v>
      </c>
      <c r="T107" s="33" t="s">
        <v>44</v>
      </c>
      <c r="U107" s="33" t="s">
        <v>41</v>
      </c>
      <c r="V107" s="33">
        <v>1998</v>
      </c>
      <c r="W107" s="33" t="s">
        <v>41</v>
      </c>
      <c r="X107" s="33">
        <v>2016</v>
      </c>
    </row>
    <row r="108" spans="1:24">
      <c r="A108" s="13" t="s">
        <v>705</v>
      </c>
      <c r="B108" s="13" t="s">
        <v>706</v>
      </c>
      <c r="C108" s="13" t="s">
        <v>707</v>
      </c>
      <c r="D108" s="13" t="s">
        <v>234</v>
      </c>
      <c r="E108" s="13" t="s">
        <v>30</v>
      </c>
      <c r="F108" s="13" t="s">
        <v>708</v>
      </c>
      <c r="G108" s="13" t="s">
        <v>709</v>
      </c>
      <c r="H108" s="13" t="s">
        <v>91</v>
      </c>
      <c r="I108" s="13" t="s">
        <v>92</v>
      </c>
      <c r="J108" s="33" t="s">
        <v>93</v>
      </c>
      <c r="K108" s="13" t="s">
        <v>710</v>
      </c>
      <c r="L108" s="18" t="s">
        <v>93</v>
      </c>
      <c r="M108" s="18" t="s">
        <v>93</v>
      </c>
      <c r="N108" s="33" t="s">
        <v>38</v>
      </c>
      <c r="O108" t="s">
        <v>94</v>
      </c>
      <c r="P108" s="13"/>
      <c r="Q108" s="13"/>
      <c r="R108" s="13" t="s">
        <v>711</v>
      </c>
      <c r="S108" s="13" t="s">
        <v>712</v>
      </c>
      <c r="T108" s="13" t="s">
        <v>44</v>
      </c>
      <c r="U108" s="13" t="s">
        <v>41</v>
      </c>
      <c r="V108">
        <v>2018</v>
      </c>
    </row>
    <row r="109" spans="1:24">
      <c r="A109" s="33" t="s">
        <v>713</v>
      </c>
      <c r="B109" t="s">
        <v>714</v>
      </c>
      <c r="C109" s="33" t="s">
        <v>715</v>
      </c>
      <c r="D109" s="33" t="s">
        <v>100</v>
      </c>
      <c r="E109" s="33" t="s">
        <v>30</v>
      </c>
      <c r="F109" s="33"/>
      <c r="G109" s="33" t="s">
        <v>716</v>
      </c>
      <c r="H109" s="33" t="s">
        <v>50</v>
      </c>
      <c r="I109" s="33" t="s">
        <v>102</v>
      </c>
      <c r="J109" s="33" t="s">
        <v>52</v>
      </c>
      <c r="K109" t="s">
        <v>35</v>
      </c>
      <c r="L109" t="s">
        <v>38</v>
      </c>
      <c r="M109" t="s">
        <v>37</v>
      </c>
      <c r="N109" s="33" t="s">
        <v>38</v>
      </c>
      <c r="O109" t="s">
        <v>53</v>
      </c>
      <c r="P109" s="33" t="s">
        <v>717</v>
      </c>
      <c r="Q109" s="33" t="s">
        <v>41</v>
      </c>
      <c r="R109" s="33" t="s">
        <v>614</v>
      </c>
      <c r="S109" s="33" t="s">
        <v>718</v>
      </c>
      <c r="T109" s="33" t="s">
        <v>44</v>
      </c>
      <c r="U109" s="33" t="s">
        <v>41</v>
      </c>
      <c r="V109" s="33">
        <v>2012</v>
      </c>
      <c r="W109" s="33" t="s">
        <v>41</v>
      </c>
      <c r="X109" s="33">
        <v>2021</v>
      </c>
    </row>
    <row r="110" spans="1:24">
      <c r="A110" s="33" t="s">
        <v>719</v>
      </c>
      <c r="B110" t="s">
        <v>720</v>
      </c>
      <c r="C110" s="33" t="s">
        <v>721</v>
      </c>
      <c r="D110" s="33" t="s">
        <v>100</v>
      </c>
      <c r="E110" s="33" t="s">
        <v>30</v>
      </c>
      <c r="F110" s="33"/>
      <c r="G110" s="33" t="s">
        <v>722</v>
      </c>
      <c r="H110" s="33" t="s">
        <v>80</v>
      </c>
      <c r="I110" s="33" t="s">
        <v>102</v>
      </c>
      <c r="J110" s="33" t="s">
        <v>52</v>
      </c>
      <c r="K110" t="s">
        <v>35</v>
      </c>
      <c r="L110" t="s">
        <v>38</v>
      </c>
      <c r="M110" t="s">
        <v>81</v>
      </c>
      <c r="N110" s="33" t="s">
        <v>82</v>
      </c>
      <c r="O110" t="s">
        <v>53</v>
      </c>
      <c r="P110" s="13" t="s">
        <v>723</v>
      </c>
      <c r="Q110" s="33" t="s">
        <v>41</v>
      </c>
      <c r="R110" s="33" t="s">
        <v>724</v>
      </c>
      <c r="S110" s="33" t="s">
        <v>725</v>
      </c>
      <c r="T110" s="33" t="s">
        <v>44</v>
      </c>
      <c r="U110" s="33" t="s">
        <v>41</v>
      </c>
      <c r="V110" s="33">
        <v>2019</v>
      </c>
      <c r="W110" s="33" t="s">
        <v>41</v>
      </c>
      <c r="X110" s="33">
        <v>2021</v>
      </c>
    </row>
    <row r="111" spans="1:24">
      <c r="A111" s="33" t="s">
        <v>726</v>
      </c>
      <c r="B111" t="s">
        <v>727</v>
      </c>
      <c r="C111" s="33" t="s">
        <v>728</v>
      </c>
      <c r="D111" s="33" t="s">
        <v>729</v>
      </c>
      <c r="E111" s="33" t="s">
        <v>30</v>
      </c>
      <c r="F111" s="33"/>
      <c r="G111" s="33" t="s">
        <v>730</v>
      </c>
      <c r="H111" s="33" t="s">
        <v>50</v>
      </c>
      <c r="I111" s="33" t="s">
        <v>51</v>
      </c>
      <c r="J111" s="33" t="s">
        <v>52</v>
      </c>
      <c r="K111" t="s">
        <v>35</v>
      </c>
      <c r="L111" t="s">
        <v>38</v>
      </c>
      <c r="M111" t="s">
        <v>37</v>
      </c>
      <c r="N111" s="33" t="s">
        <v>38</v>
      </c>
      <c r="O111" t="s">
        <v>39</v>
      </c>
      <c r="P111" s="33" t="s">
        <v>731</v>
      </c>
      <c r="Q111" s="33" t="s">
        <v>41</v>
      </c>
      <c r="R111" s="33" t="s">
        <v>732</v>
      </c>
      <c r="S111" s="33" t="s">
        <v>733</v>
      </c>
      <c r="T111" s="33" t="s">
        <v>44</v>
      </c>
      <c r="U111" s="33" t="s">
        <v>41</v>
      </c>
      <c r="V111" s="33">
        <v>2014</v>
      </c>
      <c r="W111" s="33" t="s">
        <v>41</v>
      </c>
      <c r="X111" s="33">
        <v>2020</v>
      </c>
    </row>
    <row r="112" spans="1:24">
      <c r="A112" s="33" t="s">
        <v>734</v>
      </c>
      <c r="B112" t="s">
        <v>735</v>
      </c>
      <c r="C112" s="33" t="s">
        <v>736</v>
      </c>
      <c r="D112" s="33" t="s">
        <v>737</v>
      </c>
      <c r="E112" s="33" t="s">
        <v>30</v>
      </c>
      <c r="F112" s="33"/>
      <c r="G112" s="33" t="s">
        <v>738</v>
      </c>
      <c r="H112" s="33" t="s">
        <v>50</v>
      </c>
      <c r="I112" s="33" t="s">
        <v>51</v>
      </c>
      <c r="J112" s="33" t="s">
        <v>52</v>
      </c>
      <c r="K112" t="s">
        <v>192</v>
      </c>
      <c r="L112" t="s">
        <v>38</v>
      </c>
      <c r="M112" t="s">
        <v>37</v>
      </c>
      <c r="N112" s="33" t="s">
        <v>38</v>
      </c>
      <c r="O112" t="s">
        <v>39</v>
      </c>
      <c r="P112" s="33"/>
      <c r="Q112" s="33" t="s">
        <v>30</v>
      </c>
      <c r="R112" s="33" t="s">
        <v>739</v>
      </c>
      <c r="S112" s="33" t="s">
        <v>740</v>
      </c>
      <c r="T112" s="33" t="s">
        <v>44</v>
      </c>
      <c r="U112" s="33" t="s">
        <v>41</v>
      </c>
      <c r="V112" s="33">
        <v>2012</v>
      </c>
      <c r="W112" s="33" t="s">
        <v>30</v>
      </c>
      <c r="X112" s="33"/>
    </row>
    <row r="113" spans="1:24">
      <c r="A113" s="33" t="s">
        <v>741</v>
      </c>
      <c r="B113" t="s">
        <v>742</v>
      </c>
      <c r="C113" s="33" t="s">
        <v>743</v>
      </c>
      <c r="D113" s="33" t="s">
        <v>48</v>
      </c>
      <c r="E113" s="33" t="s">
        <v>30</v>
      </c>
      <c r="F113" s="33"/>
      <c r="G113" s="33" t="s">
        <v>744</v>
      </c>
      <c r="H113" s="33" t="s">
        <v>50</v>
      </c>
      <c r="I113" s="33" t="s">
        <v>102</v>
      </c>
      <c r="J113" s="33" t="s">
        <v>52</v>
      </c>
      <c r="K113" t="s">
        <v>35</v>
      </c>
      <c r="L113" t="s">
        <v>745</v>
      </c>
      <c r="M113" t="s">
        <v>37</v>
      </c>
      <c r="N113" s="33" t="s">
        <v>38</v>
      </c>
      <c r="O113" t="s">
        <v>53</v>
      </c>
      <c r="P113" s="13" t="s">
        <v>746</v>
      </c>
      <c r="Q113" s="33" t="s">
        <v>41</v>
      </c>
      <c r="R113" s="33" t="s">
        <v>548</v>
      </c>
      <c r="S113" s="33" t="s">
        <v>747</v>
      </c>
      <c r="T113" s="33" t="s">
        <v>44</v>
      </c>
      <c r="U113" s="33" t="s">
        <v>41</v>
      </c>
      <c r="V113" s="33">
        <v>2019</v>
      </c>
      <c r="W113" s="33" t="s">
        <v>41</v>
      </c>
      <c r="X113" s="33">
        <v>2021</v>
      </c>
    </row>
    <row r="114" spans="1:24">
      <c r="A114" s="33" t="s">
        <v>748</v>
      </c>
      <c r="B114" t="s">
        <v>749</v>
      </c>
      <c r="C114" s="33" t="s">
        <v>750</v>
      </c>
      <c r="D114" s="33" t="s">
        <v>751</v>
      </c>
      <c r="E114" s="33" t="s">
        <v>30</v>
      </c>
      <c r="F114" s="33"/>
      <c r="G114" s="33" t="s">
        <v>752</v>
      </c>
      <c r="H114" s="33" t="s">
        <v>50</v>
      </c>
      <c r="I114" s="18" t="s">
        <v>33</v>
      </c>
      <c r="J114" s="33" t="s">
        <v>52</v>
      </c>
      <c r="K114" t="s">
        <v>35</v>
      </c>
      <c r="L114" t="s">
        <v>38</v>
      </c>
      <c r="M114" t="s">
        <v>37</v>
      </c>
      <c r="N114" s="33" t="s">
        <v>38</v>
      </c>
      <c r="O114" t="s">
        <v>53</v>
      </c>
      <c r="P114" s="33" t="s">
        <v>753</v>
      </c>
      <c r="Q114" s="33" t="s">
        <v>41</v>
      </c>
      <c r="R114" s="33" t="s">
        <v>589</v>
      </c>
      <c r="S114" s="33" t="s">
        <v>754</v>
      </c>
      <c r="T114" s="33" t="s">
        <v>44</v>
      </c>
      <c r="U114" s="33" t="s">
        <v>41</v>
      </c>
      <c r="V114" s="33">
        <v>1997</v>
      </c>
      <c r="W114" s="33"/>
      <c r="X114" s="33"/>
    </row>
    <row r="115" spans="1:24">
      <c r="A115" s="33" t="s">
        <v>748</v>
      </c>
      <c r="B115" t="s">
        <v>755</v>
      </c>
      <c r="C115" s="33" t="s">
        <v>756</v>
      </c>
      <c r="D115" s="33" t="s">
        <v>757</v>
      </c>
      <c r="E115" s="33" t="s">
        <v>41</v>
      </c>
      <c r="F115" s="33" t="s">
        <v>749</v>
      </c>
      <c r="G115" s="33" t="s">
        <v>752</v>
      </c>
      <c r="H115" s="33" t="s">
        <v>50</v>
      </c>
      <c r="I115" s="18" t="s">
        <v>33</v>
      </c>
      <c r="J115" s="33" t="s">
        <v>52</v>
      </c>
      <c r="K115" t="s">
        <v>35</v>
      </c>
      <c r="L115" t="s">
        <v>38</v>
      </c>
      <c r="M115" t="s">
        <v>37</v>
      </c>
      <c r="N115" s="33" t="s">
        <v>38</v>
      </c>
      <c r="O115" t="s">
        <v>53</v>
      </c>
      <c r="P115" s="33" t="s">
        <v>753</v>
      </c>
      <c r="Q115" s="33" t="s">
        <v>41</v>
      </c>
      <c r="R115" s="33" t="s">
        <v>589</v>
      </c>
      <c r="S115" s="33" t="s">
        <v>754</v>
      </c>
      <c r="T115" s="33" t="s">
        <v>44</v>
      </c>
      <c r="U115" s="33" t="s">
        <v>41</v>
      </c>
      <c r="V115" s="33">
        <v>2018</v>
      </c>
      <c r="W115" s="33"/>
      <c r="X115" s="33"/>
    </row>
    <row r="116" spans="1:24">
      <c r="A116" s="33" t="s">
        <v>748</v>
      </c>
      <c r="B116" t="s">
        <v>758</v>
      </c>
      <c r="C116" s="33" t="s">
        <v>759</v>
      </c>
      <c r="D116" s="33" t="s">
        <v>68</v>
      </c>
      <c r="E116" s="33" t="s">
        <v>41</v>
      </c>
      <c r="F116" s="33" t="s">
        <v>749</v>
      </c>
      <c r="G116" s="33" t="s">
        <v>752</v>
      </c>
      <c r="H116" s="33" t="s">
        <v>50</v>
      </c>
      <c r="I116" s="18" t="s">
        <v>33</v>
      </c>
      <c r="J116" s="33" t="s">
        <v>52</v>
      </c>
      <c r="K116" t="s">
        <v>35</v>
      </c>
      <c r="L116" t="s">
        <v>38</v>
      </c>
      <c r="M116" t="s">
        <v>37</v>
      </c>
      <c r="N116" s="33" t="s">
        <v>38</v>
      </c>
      <c r="O116" t="s">
        <v>53</v>
      </c>
      <c r="P116" s="33" t="s">
        <v>753</v>
      </c>
      <c r="Q116" s="33" t="s">
        <v>41</v>
      </c>
      <c r="R116" s="33" t="s">
        <v>589</v>
      </c>
      <c r="S116" s="33" t="s">
        <v>754</v>
      </c>
      <c r="T116" s="33" t="s">
        <v>44</v>
      </c>
      <c r="U116" s="33" t="s">
        <v>41</v>
      </c>
      <c r="V116" s="33">
        <v>2020</v>
      </c>
      <c r="W116" s="33"/>
      <c r="X116" s="33"/>
    </row>
    <row r="117" spans="1:24">
      <c r="A117" s="33" t="s">
        <v>748</v>
      </c>
      <c r="B117" t="s">
        <v>760</v>
      </c>
      <c r="C117" s="33" t="s">
        <v>761</v>
      </c>
      <c r="D117" s="33" t="s">
        <v>65</v>
      </c>
      <c r="E117" s="33" t="s">
        <v>41</v>
      </c>
      <c r="F117" s="33" t="s">
        <v>749</v>
      </c>
      <c r="G117" s="33" t="s">
        <v>752</v>
      </c>
      <c r="H117" s="33" t="s">
        <v>50</v>
      </c>
      <c r="I117" s="18" t="s">
        <v>33</v>
      </c>
      <c r="J117" s="33" t="s">
        <v>52</v>
      </c>
      <c r="K117" t="s">
        <v>35</v>
      </c>
      <c r="L117" t="s">
        <v>38</v>
      </c>
      <c r="M117" t="s">
        <v>37</v>
      </c>
      <c r="N117" s="33" t="s">
        <v>38</v>
      </c>
      <c r="O117" t="s">
        <v>53</v>
      </c>
      <c r="P117" s="33" t="s">
        <v>753</v>
      </c>
      <c r="Q117" s="33" t="s">
        <v>41</v>
      </c>
      <c r="R117" s="33" t="s">
        <v>589</v>
      </c>
      <c r="S117" s="33" t="s">
        <v>754</v>
      </c>
      <c r="T117" s="33" t="s">
        <v>44</v>
      </c>
      <c r="U117" s="33" t="s">
        <v>41</v>
      </c>
      <c r="V117" s="33">
        <v>2019</v>
      </c>
      <c r="W117" s="33"/>
      <c r="X117" s="33"/>
    </row>
    <row r="118" spans="1:24">
      <c r="A118" s="33" t="s">
        <v>762</v>
      </c>
      <c r="B118" t="s">
        <v>763</v>
      </c>
      <c r="C118" s="33" t="s">
        <v>764</v>
      </c>
      <c r="D118" s="33" t="s">
        <v>765</v>
      </c>
      <c r="E118" s="33" t="s">
        <v>30</v>
      </c>
      <c r="F118" s="33"/>
      <c r="G118" s="33" t="s">
        <v>766</v>
      </c>
      <c r="H118" s="33" t="s">
        <v>80</v>
      </c>
      <c r="I118" s="33" t="s">
        <v>102</v>
      </c>
      <c r="J118" s="33" t="s">
        <v>52</v>
      </c>
      <c r="K118" t="s">
        <v>35</v>
      </c>
      <c r="L118" t="s">
        <v>38</v>
      </c>
      <c r="M118" t="s">
        <v>81</v>
      </c>
      <c r="N118" t="s">
        <v>767</v>
      </c>
      <c r="O118" t="s">
        <v>39</v>
      </c>
      <c r="P118" s="33" t="s">
        <v>768</v>
      </c>
      <c r="Q118" s="33" t="s">
        <v>41</v>
      </c>
      <c r="R118" s="33" t="s">
        <v>769</v>
      </c>
      <c r="S118" s="33" t="s">
        <v>770</v>
      </c>
      <c r="T118" s="33" t="s">
        <v>44</v>
      </c>
      <c r="U118" s="33" t="s">
        <v>41</v>
      </c>
      <c r="V118" s="33">
        <v>2020</v>
      </c>
      <c r="W118" s="33" t="s">
        <v>41</v>
      </c>
      <c r="X118" s="33">
        <v>2022</v>
      </c>
    </row>
    <row r="119" spans="1:24">
      <c r="A119" s="33" t="s">
        <v>771</v>
      </c>
      <c r="B119" t="s">
        <v>772</v>
      </c>
      <c r="C119" s="33" t="s">
        <v>773</v>
      </c>
      <c r="D119" s="33" t="s">
        <v>110</v>
      </c>
      <c r="E119" s="33" t="s">
        <v>30</v>
      </c>
      <c r="F119" s="33"/>
      <c r="G119" s="33" t="s">
        <v>774</v>
      </c>
      <c r="H119" s="33" t="s">
        <v>50</v>
      </c>
      <c r="I119" s="33" t="s">
        <v>51</v>
      </c>
      <c r="J119" s="33" t="s">
        <v>52</v>
      </c>
      <c r="K119" t="s">
        <v>35</v>
      </c>
      <c r="L119" t="s">
        <v>38</v>
      </c>
      <c r="M119" t="s">
        <v>37</v>
      </c>
      <c r="N119" s="33" t="s">
        <v>38</v>
      </c>
      <c r="O119" t="s">
        <v>53</v>
      </c>
      <c r="P119" s="33" t="s">
        <v>775</v>
      </c>
      <c r="Q119" s="33" t="s">
        <v>41</v>
      </c>
      <c r="R119" s="33" t="s">
        <v>776</v>
      </c>
      <c r="S119" s="33" t="s">
        <v>777</v>
      </c>
      <c r="T119" s="33" t="s">
        <v>44</v>
      </c>
      <c r="U119" s="33" t="s">
        <v>41</v>
      </c>
      <c r="V119" s="33">
        <v>2017</v>
      </c>
      <c r="W119" s="33" t="s">
        <v>41</v>
      </c>
      <c r="X119" s="33">
        <v>2017</v>
      </c>
    </row>
    <row r="120" spans="1:24">
      <c r="A120" s="33" t="s">
        <v>778</v>
      </c>
      <c r="B120" t="s">
        <v>779</v>
      </c>
      <c r="C120" s="33" t="s">
        <v>780</v>
      </c>
      <c r="D120" s="33" t="s">
        <v>306</v>
      </c>
      <c r="E120" s="33" t="s">
        <v>30</v>
      </c>
      <c r="F120" s="33"/>
      <c r="G120" s="33" t="s">
        <v>781</v>
      </c>
      <c r="H120" s="33" t="s">
        <v>50</v>
      </c>
      <c r="I120" s="33" t="s">
        <v>51</v>
      </c>
      <c r="J120" s="33" t="s">
        <v>52</v>
      </c>
      <c r="K120" t="s">
        <v>35</v>
      </c>
      <c r="L120" t="s">
        <v>38</v>
      </c>
      <c r="M120" t="s">
        <v>37</v>
      </c>
      <c r="N120" s="33" t="s">
        <v>38</v>
      </c>
      <c r="O120" t="s">
        <v>53</v>
      </c>
      <c r="P120" s="33" t="s">
        <v>782</v>
      </c>
      <c r="Q120" s="33" t="s">
        <v>41</v>
      </c>
      <c r="R120" s="33" t="s">
        <v>783</v>
      </c>
      <c r="S120" s="33" t="s">
        <v>784</v>
      </c>
      <c r="T120" s="33" t="s">
        <v>44</v>
      </c>
      <c r="U120" s="33" t="s">
        <v>41</v>
      </c>
      <c r="V120" s="33">
        <v>2015</v>
      </c>
      <c r="W120" s="33" t="s">
        <v>41</v>
      </c>
      <c r="X120" s="33">
        <v>2021</v>
      </c>
    </row>
    <row r="121" spans="1:24">
      <c r="A121" s="33" t="s">
        <v>785</v>
      </c>
      <c r="B121" t="s">
        <v>786</v>
      </c>
      <c r="C121" s="33" t="s">
        <v>787</v>
      </c>
      <c r="D121" s="33" t="s">
        <v>788</v>
      </c>
      <c r="E121" s="33" t="s">
        <v>30</v>
      </c>
      <c r="F121" s="33"/>
      <c r="G121" s="33" t="s">
        <v>789</v>
      </c>
      <c r="H121" s="33" t="s">
        <v>50</v>
      </c>
      <c r="I121" s="18" t="s">
        <v>33</v>
      </c>
      <c r="J121" s="33" t="s">
        <v>52</v>
      </c>
      <c r="K121" t="s">
        <v>35</v>
      </c>
      <c r="L121" t="s">
        <v>38</v>
      </c>
      <c r="M121" t="s">
        <v>37</v>
      </c>
      <c r="N121" s="33" t="s">
        <v>38</v>
      </c>
      <c r="O121" t="s">
        <v>53</v>
      </c>
      <c r="P121" s="33" t="s">
        <v>790</v>
      </c>
      <c r="Q121" s="33" t="s">
        <v>41</v>
      </c>
      <c r="R121" s="33" t="s">
        <v>791</v>
      </c>
      <c r="S121" s="33" t="s">
        <v>792</v>
      </c>
      <c r="T121" s="33" t="s">
        <v>44</v>
      </c>
      <c r="U121" s="33" t="s">
        <v>41</v>
      </c>
      <c r="V121" s="33">
        <v>2014</v>
      </c>
      <c r="W121" s="33" t="s">
        <v>41</v>
      </c>
      <c r="X121" s="33">
        <v>2020</v>
      </c>
    </row>
    <row r="122" spans="1:24">
      <c r="A122" s="33" t="s">
        <v>793</v>
      </c>
      <c r="B122" t="s">
        <v>794</v>
      </c>
      <c r="C122" s="33" t="s">
        <v>795</v>
      </c>
      <c r="D122" s="33" t="s">
        <v>450</v>
      </c>
      <c r="E122" s="33" t="s">
        <v>30</v>
      </c>
      <c r="F122" s="33"/>
      <c r="G122" s="33" t="s">
        <v>796</v>
      </c>
      <c r="H122" s="33" t="s">
        <v>50</v>
      </c>
      <c r="I122" s="33" t="s">
        <v>102</v>
      </c>
      <c r="J122" s="33" t="s">
        <v>52</v>
      </c>
      <c r="K122" t="s">
        <v>35</v>
      </c>
      <c r="L122" t="s">
        <v>38</v>
      </c>
      <c r="M122" t="s">
        <v>37</v>
      </c>
      <c r="N122" s="33" t="s">
        <v>38</v>
      </c>
      <c r="O122" t="s">
        <v>53</v>
      </c>
      <c r="P122" s="33" t="s">
        <v>797</v>
      </c>
      <c r="Q122" s="33" t="s">
        <v>41</v>
      </c>
      <c r="R122" s="33" t="s">
        <v>798</v>
      </c>
      <c r="S122" s="33" t="s">
        <v>799</v>
      </c>
      <c r="T122" s="33" t="s">
        <v>44</v>
      </c>
      <c r="U122" s="33" t="s">
        <v>41</v>
      </c>
      <c r="V122" s="33">
        <v>2018</v>
      </c>
      <c r="W122" s="33" t="s">
        <v>41</v>
      </c>
      <c r="X122" s="33">
        <v>2020</v>
      </c>
    </row>
    <row r="123" spans="1:24">
      <c r="A123" s="13" t="s">
        <v>800</v>
      </c>
      <c r="B123" s="13" t="s">
        <v>801</v>
      </c>
      <c r="C123" s="13" t="s">
        <v>802</v>
      </c>
      <c r="D123" s="13" t="s">
        <v>803</v>
      </c>
      <c r="E123" s="13" t="s">
        <v>30</v>
      </c>
      <c r="F123" s="13"/>
      <c r="G123" s="13" t="s">
        <v>804</v>
      </c>
      <c r="H123" s="13" t="s">
        <v>120</v>
      </c>
      <c r="I123" s="13" t="s">
        <v>92</v>
      </c>
      <c r="J123" s="33" t="s">
        <v>93</v>
      </c>
      <c r="K123" s="18" t="s">
        <v>93</v>
      </c>
      <c r="L123" s="18" t="s">
        <v>93</v>
      </c>
      <c r="M123" t="s">
        <v>356</v>
      </c>
      <c r="N123" s="33" t="s">
        <v>38</v>
      </c>
      <c r="O123" t="s">
        <v>94</v>
      </c>
      <c r="P123" s="13"/>
      <c r="Q123" s="13"/>
      <c r="R123" s="13" t="s">
        <v>805</v>
      </c>
      <c r="S123" s="13" t="s">
        <v>806</v>
      </c>
      <c r="T123" s="13" t="s">
        <v>44</v>
      </c>
      <c r="U123" t="s">
        <v>41</v>
      </c>
      <c r="V123">
        <v>1994</v>
      </c>
      <c r="W123" t="s">
        <v>41</v>
      </c>
      <c r="X123">
        <v>2016</v>
      </c>
    </row>
    <row r="124" spans="1:24">
      <c r="A124" s="13" t="s">
        <v>807</v>
      </c>
      <c r="B124" s="13" t="s">
        <v>808</v>
      </c>
      <c r="C124" s="13" t="s">
        <v>809</v>
      </c>
      <c r="D124" t="s">
        <v>810</v>
      </c>
      <c r="E124" s="13" t="s">
        <v>30</v>
      </c>
      <c r="F124" s="13"/>
      <c r="G124" s="13" t="s">
        <v>811</v>
      </c>
      <c r="H124" s="13" t="s">
        <v>120</v>
      </c>
      <c r="I124" s="13" t="s">
        <v>92</v>
      </c>
      <c r="J124" s="33" t="s">
        <v>93</v>
      </c>
      <c r="K124" s="18" t="s">
        <v>93</v>
      </c>
      <c r="L124" s="18" t="s">
        <v>93</v>
      </c>
      <c r="M124" t="s">
        <v>356</v>
      </c>
      <c r="N124" s="33" t="s">
        <v>38</v>
      </c>
      <c r="O124" t="s">
        <v>94</v>
      </c>
      <c r="R124" s="13" t="s">
        <v>812</v>
      </c>
      <c r="S124" t="s">
        <v>813</v>
      </c>
      <c r="T124" s="13" t="s">
        <v>44</v>
      </c>
      <c r="U124" s="13" t="s">
        <v>41</v>
      </c>
      <c r="V124" s="13">
        <v>2018</v>
      </c>
      <c r="W124" s="13" t="s">
        <v>41</v>
      </c>
      <c r="X124" s="13">
        <v>2019</v>
      </c>
    </row>
    <row r="125" spans="1:24">
      <c r="A125" s="33" t="s">
        <v>814</v>
      </c>
      <c r="B125" t="s">
        <v>815</v>
      </c>
      <c r="C125" s="33" t="s">
        <v>816</v>
      </c>
      <c r="D125" s="33" t="s">
        <v>751</v>
      </c>
      <c r="E125" s="33" t="s">
        <v>30</v>
      </c>
      <c r="F125" s="33"/>
      <c r="G125" s="33" t="s">
        <v>817</v>
      </c>
      <c r="H125" s="33" t="s">
        <v>50</v>
      </c>
      <c r="I125" s="33" t="s">
        <v>102</v>
      </c>
      <c r="J125" s="33" t="s">
        <v>52</v>
      </c>
      <c r="K125" t="s">
        <v>35</v>
      </c>
      <c r="L125" t="s">
        <v>38</v>
      </c>
      <c r="M125" t="s">
        <v>37</v>
      </c>
      <c r="N125" s="33" t="s">
        <v>38</v>
      </c>
      <c r="O125" t="s">
        <v>53</v>
      </c>
      <c r="P125" s="33" t="s">
        <v>818</v>
      </c>
      <c r="Q125" s="33" t="s">
        <v>41</v>
      </c>
      <c r="R125" s="33" t="s">
        <v>776</v>
      </c>
      <c r="S125" s="33" t="s">
        <v>819</v>
      </c>
      <c r="T125" s="33" t="s">
        <v>44</v>
      </c>
      <c r="U125" s="33" t="s">
        <v>41</v>
      </c>
      <c r="V125" s="33">
        <v>2010</v>
      </c>
      <c r="W125" s="33"/>
      <c r="X125" s="33"/>
    </row>
    <row r="126" spans="1:24">
      <c r="A126" s="33" t="s">
        <v>820</v>
      </c>
      <c r="B126" t="s">
        <v>821</v>
      </c>
      <c r="C126" s="33" t="s">
        <v>822</v>
      </c>
      <c r="D126" s="33" t="s">
        <v>100</v>
      </c>
      <c r="E126" s="33" t="s">
        <v>30</v>
      </c>
      <c r="F126" s="33"/>
      <c r="G126" s="33" t="s">
        <v>823</v>
      </c>
      <c r="H126" s="33" t="s">
        <v>50</v>
      </c>
      <c r="I126" s="33" t="s">
        <v>102</v>
      </c>
      <c r="J126" s="33" t="s">
        <v>52</v>
      </c>
      <c r="K126" t="s">
        <v>35</v>
      </c>
      <c r="L126" t="s">
        <v>38</v>
      </c>
      <c r="M126" t="s">
        <v>37</v>
      </c>
      <c r="N126" s="33" t="s">
        <v>38</v>
      </c>
      <c r="O126" t="s">
        <v>53</v>
      </c>
      <c r="P126" s="33" t="s">
        <v>104</v>
      </c>
      <c r="Q126" s="33" t="s">
        <v>41</v>
      </c>
      <c r="R126" s="33" t="s">
        <v>614</v>
      </c>
      <c r="S126" s="33" t="s">
        <v>824</v>
      </c>
      <c r="T126" s="33" t="s">
        <v>44</v>
      </c>
      <c r="U126" s="33" t="s">
        <v>41</v>
      </c>
      <c r="V126" s="33">
        <v>1998</v>
      </c>
      <c r="W126" s="33" t="s">
        <v>41</v>
      </c>
      <c r="X126" s="33">
        <v>2016</v>
      </c>
    </row>
    <row r="127" spans="1:24">
      <c r="A127" s="33" t="s">
        <v>820</v>
      </c>
      <c r="B127" t="s">
        <v>825</v>
      </c>
      <c r="C127" s="33" t="s">
        <v>826</v>
      </c>
      <c r="D127" s="33" t="s">
        <v>827</v>
      </c>
      <c r="E127" s="33" t="s">
        <v>41</v>
      </c>
      <c r="F127" s="33" t="s">
        <v>821</v>
      </c>
      <c r="G127" s="33" t="s">
        <v>823</v>
      </c>
      <c r="H127" s="33" t="s">
        <v>50</v>
      </c>
      <c r="I127" s="33" t="s">
        <v>102</v>
      </c>
      <c r="J127" s="33" t="s">
        <v>52</v>
      </c>
      <c r="K127" t="s">
        <v>35</v>
      </c>
      <c r="L127" t="s">
        <v>38</v>
      </c>
      <c r="M127" t="s">
        <v>37</v>
      </c>
      <c r="N127" s="33" t="s">
        <v>38</v>
      </c>
      <c r="O127" t="s">
        <v>53</v>
      </c>
      <c r="P127" s="33" t="s">
        <v>104</v>
      </c>
      <c r="Q127" s="33" t="s">
        <v>41</v>
      </c>
      <c r="R127" s="33" t="s">
        <v>614</v>
      </c>
      <c r="S127" s="33" t="s">
        <v>824</v>
      </c>
      <c r="T127" s="33" t="s">
        <v>186</v>
      </c>
      <c r="U127" s="33" t="s">
        <v>30</v>
      </c>
      <c r="V127" s="33"/>
      <c r="W127" s="33"/>
      <c r="X127" s="33"/>
    </row>
    <row r="128" spans="1:24">
      <c r="A128" s="33" t="s">
        <v>820</v>
      </c>
      <c r="B128" t="s">
        <v>828</v>
      </c>
      <c r="C128" s="33" t="s">
        <v>829</v>
      </c>
      <c r="D128" s="33" t="s">
        <v>68</v>
      </c>
      <c r="E128" s="33" t="s">
        <v>41</v>
      </c>
      <c r="F128" s="33" t="s">
        <v>821</v>
      </c>
      <c r="G128" s="33" t="s">
        <v>823</v>
      </c>
      <c r="H128" s="33" t="s">
        <v>50</v>
      </c>
      <c r="I128" s="33" t="s">
        <v>102</v>
      </c>
      <c r="J128" s="33" t="s">
        <v>52</v>
      </c>
      <c r="K128" t="s">
        <v>35</v>
      </c>
      <c r="L128" t="s">
        <v>38</v>
      </c>
      <c r="M128" t="s">
        <v>37</v>
      </c>
      <c r="N128" s="33" t="s">
        <v>38</v>
      </c>
      <c r="O128" t="s">
        <v>53</v>
      </c>
      <c r="P128" s="33" t="s">
        <v>104</v>
      </c>
      <c r="Q128" s="33" t="s">
        <v>41</v>
      </c>
      <c r="R128" s="33" t="s">
        <v>614</v>
      </c>
      <c r="S128" s="33" t="s">
        <v>824</v>
      </c>
      <c r="T128" s="33" t="s">
        <v>44</v>
      </c>
      <c r="U128" s="33" t="s">
        <v>41</v>
      </c>
      <c r="V128" s="33">
        <v>2019</v>
      </c>
      <c r="W128" s="33"/>
      <c r="X128" s="33"/>
    </row>
    <row r="129" spans="1:24">
      <c r="A129" s="33" t="s">
        <v>830</v>
      </c>
      <c r="B129" t="s">
        <v>831</v>
      </c>
      <c r="C129" s="33" t="s">
        <v>832</v>
      </c>
      <c r="D129" s="33" t="s">
        <v>100</v>
      </c>
      <c r="E129" s="33" t="s">
        <v>30</v>
      </c>
      <c r="F129" s="33"/>
      <c r="G129" s="33" t="s">
        <v>833</v>
      </c>
      <c r="H129" s="33" t="s">
        <v>50</v>
      </c>
      <c r="I129" s="33" t="s">
        <v>102</v>
      </c>
      <c r="J129" s="33" t="s">
        <v>34</v>
      </c>
      <c r="K129" t="s">
        <v>35</v>
      </c>
      <c r="L129" t="s">
        <v>36</v>
      </c>
      <c r="M129" t="s">
        <v>37</v>
      </c>
      <c r="N129" s="33" t="s">
        <v>38</v>
      </c>
      <c r="O129" t="s">
        <v>316</v>
      </c>
      <c r="P129" s="33" t="s">
        <v>834</v>
      </c>
      <c r="Q129" s="33" t="s">
        <v>41</v>
      </c>
      <c r="R129" s="33" t="s">
        <v>252</v>
      </c>
      <c r="S129" s="33" t="s">
        <v>835</v>
      </c>
      <c r="T129" s="33" t="s">
        <v>44</v>
      </c>
      <c r="U129" s="33" t="s">
        <v>41</v>
      </c>
      <c r="V129" s="33">
        <v>2006</v>
      </c>
      <c r="W129" s="33" t="s">
        <v>41</v>
      </c>
      <c r="X129" s="33">
        <v>2016</v>
      </c>
    </row>
    <row r="130" spans="1:24">
      <c r="A130" s="33" t="s">
        <v>836</v>
      </c>
      <c r="B130" t="s">
        <v>837</v>
      </c>
      <c r="C130" s="33" t="s">
        <v>838</v>
      </c>
      <c r="D130" s="33" t="s">
        <v>839</v>
      </c>
      <c r="E130" s="33" t="s">
        <v>30</v>
      </c>
      <c r="F130" s="33"/>
      <c r="G130" s="33" t="s">
        <v>840</v>
      </c>
      <c r="H130" s="33" t="s">
        <v>50</v>
      </c>
      <c r="I130" s="33" t="s">
        <v>102</v>
      </c>
      <c r="J130" s="33" t="s">
        <v>464</v>
      </c>
      <c r="K130" t="s">
        <v>35</v>
      </c>
      <c r="L130" t="s">
        <v>841</v>
      </c>
      <c r="M130" t="s">
        <v>37</v>
      </c>
      <c r="N130" s="33" t="s">
        <v>38</v>
      </c>
      <c r="O130" t="s">
        <v>53</v>
      </c>
      <c r="P130" s="33" t="s">
        <v>842</v>
      </c>
      <c r="Q130" s="33" t="s">
        <v>41</v>
      </c>
      <c r="R130" s="33" t="s">
        <v>466</v>
      </c>
      <c r="S130" s="33" t="s">
        <v>843</v>
      </c>
      <c r="T130" s="33" t="s">
        <v>44</v>
      </c>
      <c r="U130" s="33" t="s">
        <v>41</v>
      </c>
      <c r="V130" s="33">
        <v>2018</v>
      </c>
      <c r="W130" s="33" t="s">
        <v>41</v>
      </c>
      <c r="X130" s="33">
        <v>2021</v>
      </c>
    </row>
    <row r="131" spans="1:24">
      <c r="A131" s="33" t="s">
        <v>820</v>
      </c>
      <c r="B131" t="s">
        <v>844</v>
      </c>
      <c r="C131" s="33" t="s">
        <v>845</v>
      </c>
      <c r="D131" s="33" t="s">
        <v>846</v>
      </c>
      <c r="E131" s="33" t="s">
        <v>41</v>
      </c>
      <c r="F131" s="33" t="s">
        <v>821</v>
      </c>
      <c r="G131" s="33" t="s">
        <v>823</v>
      </c>
      <c r="H131" s="33" t="s">
        <v>50</v>
      </c>
      <c r="I131" s="33" t="s">
        <v>102</v>
      </c>
      <c r="J131" s="33" t="s">
        <v>52</v>
      </c>
      <c r="K131" t="s">
        <v>35</v>
      </c>
      <c r="L131" t="s">
        <v>38</v>
      </c>
      <c r="M131" t="s">
        <v>37</v>
      </c>
      <c r="N131" s="33" t="s">
        <v>38</v>
      </c>
      <c r="O131" t="s">
        <v>53</v>
      </c>
      <c r="P131" s="33" t="s">
        <v>104</v>
      </c>
      <c r="Q131" s="33" t="s">
        <v>41</v>
      </c>
      <c r="R131" s="33" t="s">
        <v>614</v>
      </c>
      <c r="S131" s="33" t="s">
        <v>824</v>
      </c>
      <c r="T131" s="33" t="s">
        <v>44</v>
      </c>
      <c r="U131" s="33" t="s">
        <v>41</v>
      </c>
      <c r="V131" s="33">
        <v>2017</v>
      </c>
      <c r="W131" s="33"/>
      <c r="X131" s="33"/>
    </row>
    <row r="132" spans="1:24">
      <c r="A132" s="33" t="s">
        <v>820</v>
      </c>
      <c r="B132" t="s">
        <v>847</v>
      </c>
      <c r="C132" s="33" t="s">
        <v>848</v>
      </c>
      <c r="D132" s="33" t="s">
        <v>71</v>
      </c>
      <c r="E132" s="33" t="s">
        <v>41</v>
      </c>
      <c r="F132" s="33" t="s">
        <v>821</v>
      </c>
      <c r="G132" s="33" t="s">
        <v>823</v>
      </c>
      <c r="H132" s="33" t="s">
        <v>50</v>
      </c>
      <c r="I132" s="33" t="s">
        <v>102</v>
      </c>
      <c r="J132" s="33" t="s">
        <v>52</v>
      </c>
      <c r="K132" t="s">
        <v>35</v>
      </c>
      <c r="L132" t="s">
        <v>38</v>
      </c>
      <c r="M132" t="s">
        <v>37</v>
      </c>
      <c r="N132" s="33" t="s">
        <v>38</v>
      </c>
      <c r="O132" t="s">
        <v>53</v>
      </c>
      <c r="P132" s="33" t="s">
        <v>104</v>
      </c>
      <c r="Q132" s="33" t="s">
        <v>41</v>
      </c>
      <c r="R132" s="33" t="s">
        <v>614</v>
      </c>
      <c r="S132" s="33" t="s">
        <v>824</v>
      </c>
      <c r="T132" s="33" t="s">
        <v>44</v>
      </c>
      <c r="U132" s="33" t="s">
        <v>41</v>
      </c>
      <c r="V132" s="33">
        <v>2019</v>
      </c>
      <c r="W132" s="33"/>
      <c r="X132" s="33"/>
    </row>
    <row r="133" spans="1:24">
      <c r="A133" s="33" t="s">
        <v>820</v>
      </c>
      <c r="B133" t="s">
        <v>849</v>
      </c>
      <c r="C133" s="33" t="s">
        <v>850</v>
      </c>
      <c r="D133" s="33" t="s">
        <v>757</v>
      </c>
      <c r="E133" s="33" t="s">
        <v>41</v>
      </c>
      <c r="F133" s="33" t="s">
        <v>821</v>
      </c>
      <c r="G133" s="33" t="s">
        <v>823</v>
      </c>
      <c r="H133" s="33" t="s">
        <v>50</v>
      </c>
      <c r="I133" s="33" t="s">
        <v>102</v>
      </c>
      <c r="J133" s="33" t="s">
        <v>52</v>
      </c>
      <c r="K133" t="s">
        <v>35</v>
      </c>
      <c r="L133" t="s">
        <v>38</v>
      </c>
      <c r="M133" t="s">
        <v>37</v>
      </c>
      <c r="N133" s="33" t="s">
        <v>38</v>
      </c>
      <c r="O133" t="s">
        <v>53</v>
      </c>
      <c r="P133" s="33" t="s">
        <v>104</v>
      </c>
      <c r="Q133" s="33" t="s">
        <v>41</v>
      </c>
      <c r="R133" s="33" t="s">
        <v>614</v>
      </c>
      <c r="S133" s="33" t="s">
        <v>824</v>
      </c>
      <c r="T133" s="33" t="s">
        <v>44</v>
      </c>
      <c r="U133" s="33" t="s">
        <v>41</v>
      </c>
      <c r="V133" s="33">
        <v>2018</v>
      </c>
      <c r="W133" s="33"/>
      <c r="X133" s="33"/>
    </row>
    <row r="134" spans="1:24">
      <c r="A134" s="33" t="s">
        <v>820</v>
      </c>
      <c r="B134" t="s">
        <v>851</v>
      </c>
      <c r="C134" s="33" t="s">
        <v>852</v>
      </c>
      <c r="D134" s="33" t="s">
        <v>65</v>
      </c>
      <c r="E134" s="33" t="s">
        <v>41</v>
      </c>
      <c r="F134" s="33" t="s">
        <v>821</v>
      </c>
      <c r="G134" s="33" t="s">
        <v>823</v>
      </c>
      <c r="H134" s="33" t="s">
        <v>50</v>
      </c>
      <c r="I134" s="33" t="s">
        <v>102</v>
      </c>
      <c r="J134" s="33" t="s">
        <v>52</v>
      </c>
      <c r="K134" t="s">
        <v>35</v>
      </c>
      <c r="L134" t="s">
        <v>38</v>
      </c>
      <c r="M134" t="s">
        <v>37</v>
      </c>
      <c r="N134" s="33" t="s">
        <v>38</v>
      </c>
      <c r="O134" t="s">
        <v>53</v>
      </c>
      <c r="P134" s="33" t="s">
        <v>104</v>
      </c>
      <c r="Q134" s="33" t="s">
        <v>41</v>
      </c>
      <c r="R134" s="33" t="s">
        <v>614</v>
      </c>
      <c r="S134" s="33" t="s">
        <v>824</v>
      </c>
      <c r="T134" s="33" t="s">
        <v>44</v>
      </c>
      <c r="U134" s="33" t="s">
        <v>41</v>
      </c>
      <c r="V134" s="33">
        <v>2019</v>
      </c>
      <c r="W134" s="33"/>
      <c r="X134" s="33"/>
    </row>
    <row r="135" spans="1:24">
      <c r="A135" s="33" t="s">
        <v>853</v>
      </c>
      <c r="B135" t="s">
        <v>854</v>
      </c>
      <c r="C135" s="33" t="s">
        <v>855</v>
      </c>
      <c r="D135" s="33" t="s">
        <v>856</v>
      </c>
      <c r="E135" s="33" t="s">
        <v>30</v>
      </c>
      <c r="F135" s="33"/>
      <c r="G135" s="33" t="s">
        <v>857</v>
      </c>
      <c r="H135" s="33" t="s">
        <v>120</v>
      </c>
      <c r="I135" s="18" t="s">
        <v>51</v>
      </c>
      <c r="J135" s="33" t="s">
        <v>93</v>
      </c>
      <c r="K135" s="18" t="s">
        <v>93</v>
      </c>
      <c r="L135" s="18" t="s">
        <v>93</v>
      </c>
      <c r="M135" s="18" t="s">
        <v>37</v>
      </c>
      <c r="N135" s="18" t="s">
        <v>38</v>
      </c>
      <c r="O135" t="s">
        <v>94</v>
      </c>
      <c r="P135" s="33" t="s">
        <v>858</v>
      </c>
      <c r="Q135" s="33" t="s">
        <v>41</v>
      </c>
      <c r="R135" s="33" t="s">
        <v>859</v>
      </c>
      <c r="S135" s="33" t="s">
        <v>860</v>
      </c>
      <c r="T135" s="33" t="s">
        <v>44</v>
      </c>
      <c r="U135" s="33" t="s">
        <v>41</v>
      </c>
      <c r="V135" s="33">
        <v>2005</v>
      </c>
      <c r="W135" s="33"/>
      <c r="X135" s="33"/>
    </row>
    <row r="136" spans="1:24">
      <c r="A136" s="33" t="s">
        <v>861</v>
      </c>
      <c r="B136" t="s">
        <v>862</v>
      </c>
      <c r="C136" s="33" t="s">
        <v>863</v>
      </c>
      <c r="D136" s="33" t="s">
        <v>864</v>
      </c>
      <c r="E136" s="33" t="s">
        <v>30</v>
      </c>
      <c r="F136" s="33"/>
      <c r="G136" s="33" t="s">
        <v>865</v>
      </c>
      <c r="H136" s="33" t="s">
        <v>50</v>
      </c>
      <c r="I136" s="33" t="s">
        <v>51</v>
      </c>
      <c r="J136" s="33" t="s">
        <v>52</v>
      </c>
      <c r="K136" t="s">
        <v>35</v>
      </c>
      <c r="L136" t="s">
        <v>38</v>
      </c>
      <c r="M136" t="s">
        <v>37</v>
      </c>
      <c r="N136" s="33" t="s">
        <v>38</v>
      </c>
      <c r="O136" t="s">
        <v>39</v>
      </c>
      <c r="P136" s="13" t="s">
        <v>866</v>
      </c>
      <c r="Q136" s="33" t="s">
        <v>41</v>
      </c>
      <c r="R136" s="33" t="s">
        <v>867</v>
      </c>
      <c r="S136" s="33" t="s">
        <v>868</v>
      </c>
      <c r="T136" s="33" t="s">
        <v>44</v>
      </c>
      <c r="U136" s="33" t="s">
        <v>41</v>
      </c>
      <c r="V136" s="33">
        <v>2009</v>
      </c>
      <c r="W136" s="33" t="s">
        <v>41</v>
      </c>
      <c r="X136" s="33">
        <v>2016</v>
      </c>
    </row>
    <row r="137" spans="1:24">
      <c r="A137" s="33" t="s">
        <v>869</v>
      </c>
      <c r="B137" t="s">
        <v>870</v>
      </c>
      <c r="C137" s="33" t="s">
        <v>871</v>
      </c>
      <c r="D137" s="33" t="s">
        <v>118</v>
      </c>
      <c r="E137" s="33" t="s">
        <v>30</v>
      </c>
      <c r="F137" s="33"/>
      <c r="G137" s="18" t="s">
        <v>872</v>
      </c>
      <c r="H137" s="33" t="s">
        <v>50</v>
      </c>
      <c r="I137" s="33" t="s">
        <v>102</v>
      </c>
      <c r="J137" s="33" t="s">
        <v>52</v>
      </c>
      <c r="K137" t="s">
        <v>35</v>
      </c>
      <c r="L137" t="s">
        <v>873</v>
      </c>
      <c r="M137" t="s">
        <v>37</v>
      </c>
      <c r="N137" s="33" t="s">
        <v>38</v>
      </c>
      <c r="O137" t="s">
        <v>53</v>
      </c>
      <c r="P137" s="13" t="s">
        <v>874</v>
      </c>
      <c r="Q137" s="33" t="s">
        <v>41</v>
      </c>
      <c r="R137" s="33" t="s">
        <v>875</v>
      </c>
      <c r="S137" s="33" t="s">
        <v>876</v>
      </c>
      <c r="T137" s="33" t="s">
        <v>44</v>
      </c>
      <c r="U137" s="33" t="s">
        <v>41</v>
      </c>
      <c r="V137" s="33">
        <v>2014</v>
      </c>
      <c r="W137" s="33" t="s">
        <v>41</v>
      </c>
      <c r="X137" s="33">
        <v>2016</v>
      </c>
    </row>
    <row r="138" spans="1:24">
      <c r="A138" s="33" t="s">
        <v>877</v>
      </c>
      <c r="B138" t="s">
        <v>878</v>
      </c>
      <c r="C138" s="33" t="s">
        <v>879</v>
      </c>
      <c r="D138" s="33" t="s">
        <v>880</v>
      </c>
      <c r="E138" s="33" t="s">
        <v>30</v>
      </c>
      <c r="F138" s="33"/>
      <c r="G138" s="33" t="s">
        <v>881</v>
      </c>
      <c r="H138" s="33" t="s">
        <v>50</v>
      </c>
      <c r="I138" s="33" t="s">
        <v>102</v>
      </c>
      <c r="J138" s="33" t="s">
        <v>52</v>
      </c>
      <c r="K138" t="s">
        <v>35</v>
      </c>
      <c r="L138" t="s">
        <v>38</v>
      </c>
      <c r="M138" t="s">
        <v>37</v>
      </c>
      <c r="N138" s="33" t="s">
        <v>38</v>
      </c>
      <c r="O138" t="s">
        <v>53</v>
      </c>
      <c r="P138" s="13" t="s">
        <v>882</v>
      </c>
      <c r="Q138" s="33" t="s">
        <v>41</v>
      </c>
      <c r="R138" s="33" t="s">
        <v>883</v>
      </c>
      <c r="S138" s="2" t="s">
        <v>884</v>
      </c>
      <c r="T138" s="33" t="s">
        <v>283</v>
      </c>
      <c r="U138" s="33" t="s">
        <v>30</v>
      </c>
      <c r="V138" s="33"/>
      <c r="W138" s="33"/>
      <c r="X138" s="33"/>
    </row>
    <row r="139" spans="1:24">
      <c r="A139" s="18" t="s">
        <v>885</v>
      </c>
      <c r="B139" t="s">
        <v>886</v>
      </c>
      <c r="C139" s="33" t="s">
        <v>887</v>
      </c>
      <c r="D139" s="33" t="s">
        <v>888</v>
      </c>
      <c r="E139" s="33" t="s">
        <v>30</v>
      </c>
      <c r="F139" s="33"/>
      <c r="G139" s="33" t="s">
        <v>889</v>
      </c>
      <c r="H139" s="33" t="s">
        <v>50</v>
      </c>
      <c r="I139" s="33" t="s">
        <v>51</v>
      </c>
      <c r="J139" s="33" t="s">
        <v>52</v>
      </c>
      <c r="K139" t="s">
        <v>35</v>
      </c>
      <c r="L139" t="s">
        <v>38</v>
      </c>
      <c r="M139" t="s">
        <v>37</v>
      </c>
      <c r="N139" s="33" t="s">
        <v>38</v>
      </c>
      <c r="O139" t="s">
        <v>53</v>
      </c>
      <c r="P139" s="13" t="s">
        <v>890</v>
      </c>
      <c r="Q139" s="33" t="s">
        <v>41</v>
      </c>
      <c r="R139" t="s">
        <v>891</v>
      </c>
      <c r="S139" s="33" t="s">
        <v>892</v>
      </c>
      <c r="T139" s="33" t="s">
        <v>44</v>
      </c>
      <c r="U139" s="33" t="s">
        <v>41</v>
      </c>
      <c r="V139" s="33">
        <v>2021</v>
      </c>
      <c r="W139" s="33"/>
      <c r="X139" s="33"/>
    </row>
    <row r="140" spans="1:24">
      <c r="A140" s="33" t="s">
        <v>550</v>
      </c>
      <c r="B140" t="s">
        <v>893</v>
      </c>
      <c r="C140" s="33" t="s">
        <v>894</v>
      </c>
      <c r="D140" s="33" t="s">
        <v>71</v>
      </c>
      <c r="E140" s="33" t="s">
        <v>41</v>
      </c>
      <c r="F140" s="33" t="s">
        <v>551</v>
      </c>
      <c r="G140" s="33" t="s">
        <v>554</v>
      </c>
      <c r="H140" s="33" t="s">
        <v>50</v>
      </c>
      <c r="I140" s="33" t="s">
        <v>33</v>
      </c>
      <c r="J140" s="33" t="s">
        <v>52</v>
      </c>
      <c r="K140" t="s">
        <v>35</v>
      </c>
      <c r="L140" t="s">
        <v>38</v>
      </c>
      <c r="M140" t="s">
        <v>37</v>
      </c>
      <c r="N140" s="33" t="s">
        <v>38</v>
      </c>
      <c r="O140" t="s">
        <v>39</v>
      </c>
      <c r="P140" s="33" t="s">
        <v>555</v>
      </c>
      <c r="Q140" s="33" t="s">
        <v>41</v>
      </c>
      <c r="R140" s="33" t="s">
        <v>55</v>
      </c>
      <c r="S140" s="33" t="s">
        <v>56</v>
      </c>
      <c r="T140" s="33" t="s">
        <v>44</v>
      </c>
      <c r="U140" s="33" t="s">
        <v>41</v>
      </c>
      <c r="V140" s="33">
        <v>2016</v>
      </c>
      <c r="W140" s="33" t="s">
        <v>41</v>
      </c>
      <c r="X140" s="33">
        <v>2016</v>
      </c>
    </row>
    <row r="141" spans="1:24">
      <c r="A141" s="33" t="s">
        <v>550</v>
      </c>
      <c r="B141" t="s">
        <v>895</v>
      </c>
      <c r="C141" s="33" t="s">
        <v>896</v>
      </c>
      <c r="D141" s="33" t="s">
        <v>59</v>
      </c>
      <c r="E141" s="33" t="s">
        <v>41</v>
      </c>
      <c r="F141" s="33" t="s">
        <v>551</v>
      </c>
      <c r="G141" s="33" t="s">
        <v>554</v>
      </c>
      <c r="H141" s="33" t="s">
        <v>50</v>
      </c>
      <c r="I141" s="33" t="s">
        <v>33</v>
      </c>
      <c r="J141" s="33" t="s">
        <v>52</v>
      </c>
      <c r="K141" t="s">
        <v>35</v>
      </c>
      <c r="L141" t="s">
        <v>38</v>
      </c>
      <c r="M141" t="s">
        <v>37</v>
      </c>
      <c r="N141" s="33" t="s">
        <v>38</v>
      </c>
      <c r="O141" t="s">
        <v>39</v>
      </c>
      <c r="P141" s="33" t="s">
        <v>555</v>
      </c>
      <c r="Q141" s="33" t="s">
        <v>41</v>
      </c>
      <c r="R141" s="33" t="s">
        <v>55</v>
      </c>
      <c r="S141" s="33" t="s">
        <v>56</v>
      </c>
      <c r="T141" s="33" t="s">
        <v>44</v>
      </c>
      <c r="U141" s="33"/>
      <c r="V141" s="33"/>
      <c r="W141" s="33" t="s">
        <v>41</v>
      </c>
      <c r="X141" s="33">
        <v>2021</v>
      </c>
    </row>
    <row r="142" spans="1:24">
      <c r="A142" s="33" t="s">
        <v>550</v>
      </c>
      <c r="B142" t="s">
        <v>897</v>
      </c>
      <c r="C142" s="33" t="s">
        <v>898</v>
      </c>
      <c r="D142" s="33" t="s">
        <v>899</v>
      </c>
      <c r="E142" s="33" t="s">
        <v>41</v>
      </c>
      <c r="F142" s="33" t="s">
        <v>551</v>
      </c>
      <c r="G142" s="33" t="s">
        <v>554</v>
      </c>
      <c r="H142" s="33" t="s">
        <v>50</v>
      </c>
      <c r="I142" s="33" t="s">
        <v>33</v>
      </c>
      <c r="J142" s="33" t="s">
        <v>52</v>
      </c>
      <c r="K142" t="s">
        <v>35</v>
      </c>
      <c r="L142" t="s">
        <v>38</v>
      </c>
      <c r="M142" t="s">
        <v>37</v>
      </c>
      <c r="N142" s="33" t="s">
        <v>38</v>
      </c>
      <c r="O142" t="s">
        <v>39</v>
      </c>
      <c r="P142" s="33" t="s">
        <v>555</v>
      </c>
      <c r="Q142" s="33" t="s">
        <v>41</v>
      </c>
      <c r="R142" s="33" t="s">
        <v>55</v>
      </c>
      <c r="S142" s="33" t="s">
        <v>56</v>
      </c>
      <c r="T142" s="33" t="s">
        <v>44</v>
      </c>
      <c r="U142" s="33"/>
      <c r="V142" s="33"/>
      <c r="W142" s="33" t="s">
        <v>41</v>
      </c>
      <c r="X142" s="33">
        <v>2021</v>
      </c>
    </row>
    <row r="143" spans="1:24">
      <c r="A143" s="12" t="s">
        <v>45</v>
      </c>
      <c r="B143" t="s">
        <v>900</v>
      </c>
      <c r="C143" s="12" t="s">
        <v>901</v>
      </c>
      <c r="D143" s="12" t="s">
        <v>65</v>
      </c>
      <c r="E143" s="33" t="s">
        <v>41</v>
      </c>
      <c r="F143" s="19" t="s">
        <v>46</v>
      </c>
      <c r="G143" s="12" t="s">
        <v>902</v>
      </c>
      <c r="H143" s="33" t="s">
        <v>50</v>
      </c>
      <c r="I143" s="33" t="s">
        <v>51</v>
      </c>
      <c r="J143" s="33" t="s">
        <v>52</v>
      </c>
      <c r="K143" t="s">
        <v>35</v>
      </c>
      <c r="L143" t="s">
        <v>38</v>
      </c>
      <c r="M143" t="s">
        <v>37</v>
      </c>
      <c r="N143" s="33" t="s">
        <v>38</v>
      </c>
      <c r="O143" t="s">
        <v>53</v>
      </c>
      <c r="P143" s="33" t="s">
        <v>54</v>
      </c>
      <c r="Q143" s="33" t="s">
        <v>41</v>
      </c>
      <c r="R143" s="33" t="s">
        <v>55</v>
      </c>
      <c r="S143" s="33" t="s">
        <v>56</v>
      </c>
      <c r="T143" s="33" t="s">
        <v>44</v>
      </c>
      <c r="U143" s="33" t="s">
        <v>41</v>
      </c>
      <c r="V143" s="33">
        <v>2022</v>
      </c>
      <c r="W143" s="33" t="s">
        <v>41</v>
      </c>
      <c r="X143" s="33">
        <v>2020</v>
      </c>
    </row>
    <row r="144" spans="1:24">
      <c r="A144" s="12" t="s">
        <v>748</v>
      </c>
      <c r="B144" t="s">
        <v>903</v>
      </c>
      <c r="C144" s="12" t="s">
        <v>904</v>
      </c>
      <c r="D144" s="33" t="s">
        <v>905</v>
      </c>
      <c r="E144" s="33" t="s">
        <v>41</v>
      </c>
      <c r="F144" s="33" t="s">
        <v>749</v>
      </c>
      <c r="G144" s="33" t="s">
        <v>752</v>
      </c>
      <c r="H144" s="33" t="s">
        <v>50</v>
      </c>
      <c r="I144" s="18" t="s">
        <v>33</v>
      </c>
      <c r="J144" s="33" t="s">
        <v>52</v>
      </c>
      <c r="K144" t="s">
        <v>35</v>
      </c>
      <c r="L144" t="s">
        <v>38</v>
      </c>
      <c r="M144" t="s">
        <v>37</v>
      </c>
      <c r="N144" s="33" t="s">
        <v>38</v>
      </c>
      <c r="O144" t="s">
        <v>53</v>
      </c>
      <c r="P144" s="33" t="s">
        <v>753</v>
      </c>
      <c r="Q144" s="33" t="s">
        <v>41</v>
      </c>
      <c r="R144" s="33" t="s">
        <v>589</v>
      </c>
      <c r="S144" s="33" t="s">
        <v>754</v>
      </c>
      <c r="T144" s="33" t="s">
        <v>222</v>
      </c>
      <c r="U144" s="33" t="s">
        <v>30</v>
      </c>
      <c r="V144" s="33"/>
      <c r="W144" s="33" t="s">
        <v>30</v>
      </c>
      <c r="X144" s="33"/>
    </row>
    <row r="145" spans="1:24">
      <c r="A145" s="13" t="s">
        <v>906</v>
      </c>
      <c r="B145" s="13" t="s">
        <v>708</v>
      </c>
      <c r="C145" s="13" t="s">
        <v>181</v>
      </c>
      <c r="D145" s="13" t="s">
        <v>907</v>
      </c>
      <c r="E145" s="13" t="s">
        <v>30</v>
      </c>
      <c r="F145" s="13"/>
      <c r="G145" s="13" t="s">
        <v>908</v>
      </c>
      <c r="H145" s="13" t="s">
        <v>91</v>
      </c>
      <c r="I145" s="13" t="s">
        <v>92</v>
      </c>
      <c r="J145" s="33" t="s">
        <v>93</v>
      </c>
      <c r="K145" s="13" t="s">
        <v>35</v>
      </c>
      <c r="L145" s="18" t="s">
        <v>93</v>
      </c>
      <c r="M145" s="18" t="s">
        <v>93</v>
      </c>
      <c r="N145" s="33" t="s">
        <v>38</v>
      </c>
      <c r="O145" t="s">
        <v>94</v>
      </c>
      <c r="P145" s="13"/>
      <c r="Q145" s="13"/>
      <c r="R145" s="13" t="s">
        <v>909</v>
      </c>
      <c r="S145" s="13"/>
      <c r="T145" s="13" t="s">
        <v>186</v>
      </c>
      <c r="U145" s="13" t="s">
        <v>30</v>
      </c>
      <c r="V145" s="13"/>
    </row>
    <row r="146" spans="1:24">
      <c r="A146" s="13" t="s">
        <v>910</v>
      </c>
      <c r="B146" s="13" t="s">
        <v>911</v>
      </c>
      <c r="C146" s="13" t="s">
        <v>912</v>
      </c>
      <c r="D146" s="13" t="s">
        <v>913</v>
      </c>
      <c r="E146" s="13" t="s">
        <v>30</v>
      </c>
      <c r="F146" s="13"/>
      <c r="G146" s="13" t="s">
        <v>914</v>
      </c>
      <c r="H146" t="s">
        <v>91</v>
      </c>
      <c r="I146" s="13" t="s">
        <v>92</v>
      </c>
      <c r="J146" s="33" t="s">
        <v>93</v>
      </c>
      <c r="K146" s="18" t="s">
        <v>93</v>
      </c>
      <c r="L146" s="18" t="s">
        <v>93</v>
      </c>
      <c r="M146" s="18" t="s">
        <v>93</v>
      </c>
      <c r="N146" s="33" t="s">
        <v>38</v>
      </c>
      <c r="O146" t="s">
        <v>94</v>
      </c>
      <c r="P146" s="13"/>
      <c r="Q146" s="13"/>
      <c r="R146" s="13" t="s">
        <v>915</v>
      </c>
      <c r="S146" s="13" t="s">
        <v>916</v>
      </c>
      <c r="T146" s="13" t="s">
        <v>44</v>
      </c>
      <c r="U146" s="13" t="s">
        <v>41</v>
      </c>
      <c r="V146" s="13">
        <v>2018</v>
      </c>
      <c r="W146" s="13" t="s">
        <v>41</v>
      </c>
      <c r="X146">
        <v>2021</v>
      </c>
    </row>
    <row r="147" spans="1:24">
      <c r="A147" s="12" t="s">
        <v>45</v>
      </c>
      <c r="B147" t="s">
        <v>917</v>
      </c>
      <c r="C147" s="12" t="s">
        <v>918</v>
      </c>
      <c r="D147" s="12" t="s">
        <v>919</v>
      </c>
      <c r="E147" s="33" t="s">
        <v>41</v>
      </c>
      <c r="F147" s="19" t="s">
        <v>46</v>
      </c>
      <c r="G147" s="12" t="s">
        <v>49</v>
      </c>
      <c r="H147" s="33" t="s">
        <v>50</v>
      </c>
      <c r="I147" s="33" t="s">
        <v>51</v>
      </c>
      <c r="J147" s="33" t="s">
        <v>52</v>
      </c>
      <c r="K147" t="s">
        <v>35</v>
      </c>
      <c r="L147" t="s">
        <v>38</v>
      </c>
      <c r="M147" t="s">
        <v>37</v>
      </c>
      <c r="N147" s="33" t="s">
        <v>38</v>
      </c>
      <c r="O147" t="s">
        <v>53</v>
      </c>
      <c r="P147" s="33" t="s">
        <v>54</v>
      </c>
      <c r="Q147" s="33" t="s">
        <v>41</v>
      </c>
      <c r="R147" s="33" t="s">
        <v>55</v>
      </c>
      <c r="S147" s="33" t="s">
        <v>56</v>
      </c>
      <c r="T147" s="33" t="s">
        <v>222</v>
      </c>
      <c r="U147" s="33" t="s">
        <v>30</v>
      </c>
      <c r="V147" s="33"/>
      <c r="W147" s="33" t="s">
        <v>30</v>
      </c>
      <c r="X147" s="33"/>
    </row>
    <row r="148" spans="1:24">
      <c r="A148" s="12" t="s">
        <v>45</v>
      </c>
      <c r="B148" t="s">
        <v>920</v>
      </c>
      <c r="C148" s="12" t="s">
        <v>921</v>
      </c>
      <c r="D148" s="12" t="s">
        <v>922</v>
      </c>
      <c r="E148" s="33" t="s">
        <v>41</v>
      </c>
      <c r="F148" s="19" t="s">
        <v>46</v>
      </c>
      <c r="G148" s="12" t="s">
        <v>49</v>
      </c>
      <c r="H148" s="33" t="s">
        <v>50</v>
      </c>
      <c r="I148" s="33" t="s">
        <v>51</v>
      </c>
      <c r="J148" s="33" t="s">
        <v>52</v>
      </c>
      <c r="K148" t="s">
        <v>35</v>
      </c>
      <c r="L148" t="s">
        <v>38</v>
      </c>
      <c r="M148" t="s">
        <v>37</v>
      </c>
      <c r="N148" s="33" t="s">
        <v>38</v>
      </c>
      <c r="O148" t="s">
        <v>53</v>
      </c>
      <c r="P148" s="33" t="s">
        <v>54</v>
      </c>
      <c r="Q148" s="33" t="s">
        <v>41</v>
      </c>
      <c r="R148" s="33" t="s">
        <v>55</v>
      </c>
      <c r="S148" s="33" t="s">
        <v>56</v>
      </c>
      <c r="T148" s="33" t="s">
        <v>44</v>
      </c>
      <c r="U148" s="33" t="s">
        <v>41</v>
      </c>
      <c r="V148" s="33">
        <v>2022</v>
      </c>
      <c r="W148" s="33" t="s">
        <v>41</v>
      </c>
      <c r="X148" s="33">
        <v>2019</v>
      </c>
    </row>
    <row r="149" spans="1:24">
      <c r="A149" s="12" t="s">
        <v>245</v>
      </c>
      <c r="B149" t="s">
        <v>923</v>
      </c>
      <c r="C149" s="12" t="s">
        <v>924</v>
      </c>
      <c r="D149" s="12" t="s">
        <v>925</v>
      </c>
      <c r="E149" s="40" t="s">
        <v>41</v>
      </c>
      <c r="F149" s="33" t="s">
        <v>249</v>
      </c>
      <c r="G149" s="33" t="s">
        <v>250</v>
      </c>
      <c r="H149" s="33" t="s">
        <v>50</v>
      </c>
      <c r="I149" s="33" t="s">
        <v>102</v>
      </c>
      <c r="J149" s="33" t="s">
        <v>52</v>
      </c>
      <c r="K149" t="s">
        <v>35</v>
      </c>
      <c r="L149" t="s">
        <v>38</v>
      </c>
      <c r="M149" t="s">
        <v>37</v>
      </c>
      <c r="N149" s="33" t="s">
        <v>38</v>
      </c>
      <c r="O149" t="s">
        <v>53</v>
      </c>
      <c r="P149" s="33" t="s">
        <v>251</v>
      </c>
      <c r="Q149" s="33" t="s">
        <v>41</v>
      </c>
      <c r="R149" s="33" t="s">
        <v>252</v>
      </c>
      <c r="S149" s="33" t="s">
        <v>253</v>
      </c>
      <c r="T149" s="33" t="s">
        <v>44</v>
      </c>
      <c r="U149" s="33" t="s">
        <v>30</v>
      </c>
      <c r="V149" s="33"/>
      <c r="W149" s="33" t="s">
        <v>30</v>
      </c>
      <c r="X149" s="33"/>
    </row>
    <row r="150" spans="1:24">
      <c r="A150" s="33" t="s">
        <v>926</v>
      </c>
      <c r="B150" t="s">
        <v>927</v>
      </c>
      <c r="C150" s="33" t="s">
        <v>928</v>
      </c>
      <c r="D150" s="33" t="s">
        <v>929</v>
      </c>
      <c r="E150" s="33" t="s">
        <v>30</v>
      </c>
      <c r="F150" s="33"/>
      <c r="G150" s="33" t="s">
        <v>930</v>
      </c>
      <c r="H150" s="33" t="s">
        <v>50</v>
      </c>
      <c r="I150" s="18" t="s">
        <v>33</v>
      </c>
      <c r="J150" s="33" t="s">
        <v>931</v>
      </c>
      <c r="K150" t="s">
        <v>192</v>
      </c>
      <c r="L150" t="s">
        <v>38</v>
      </c>
      <c r="M150" t="s">
        <v>586</v>
      </c>
      <c r="N150" s="33" t="s">
        <v>932</v>
      </c>
      <c r="O150" t="s">
        <v>933</v>
      </c>
      <c r="P150" s="13" t="s">
        <v>934</v>
      </c>
      <c r="Q150" s="33" t="s">
        <v>41</v>
      </c>
      <c r="R150" s="33" t="s">
        <v>589</v>
      </c>
      <c r="S150" s="33" t="s">
        <v>935</v>
      </c>
      <c r="T150" s="33" t="s">
        <v>44</v>
      </c>
      <c r="U150" s="33" t="s">
        <v>41</v>
      </c>
      <c r="V150" s="33">
        <v>2009</v>
      </c>
      <c r="W150" s="33" t="s">
        <v>30</v>
      </c>
      <c r="X150" s="33"/>
    </row>
    <row r="151" spans="1:24">
      <c r="A151" s="12" t="s">
        <v>245</v>
      </c>
      <c r="B151" t="s">
        <v>936</v>
      </c>
      <c r="C151" s="12" t="s">
        <v>937</v>
      </c>
      <c r="D151" s="12" t="s">
        <v>938</v>
      </c>
      <c r="E151" s="40" t="s">
        <v>41</v>
      </c>
      <c r="F151" s="33" t="s">
        <v>249</v>
      </c>
      <c r="G151" s="33" t="s">
        <v>250</v>
      </c>
      <c r="H151" s="33" t="s">
        <v>50</v>
      </c>
      <c r="I151" s="33" t="s">
        <v>102</v>
      </c>
      <c r="J151" s="33" t="s">
        <v>52</v>
      </c>
      <c r="K151" t="s">
        <v>35</v>
      </c>
      <c r="L151" t="s">
        <v>38</v>
      </c>
      <c r="M151" t="s">
        <v>37</v>
      </c>
      <c r="N151" s="33" t="s">
        <v>38</v>
      </c>
      <c r="O151" t="s">
        <v>53</v>
      </c>
      <c r="P151" s="33" t="s">
        <v>251</v>
      </c>
      <c r="Q151" s="33" t="s">
        <v>41</v>
      </c>
      <c r="R151" s="33" t="s">
        <v>252</v>
      </c>
      <c r="S151" s="33" t="s">
        <v>253</v>
      </c>
      <c r="T151" s="33" t="s">
        <v>222</v>
      </c>
      <c r="U151" s="33"/>
      <c r="V151" s="33"/>
      <c r="W151" s="33"/>
      <c r="X151" s="33"/>
    </row>
    <row r="152" spans="1:24">
      <c r="A152" s="12" t="s">
        <v>245</v>
      </c>
      <c r="B152" t="s">
        <v>939</v>
      </c>
      <c r="C152" s="12" t="s">
        <v>940</v>
      </c>
      <c r="D152" s="12" t="s">
        <v>941</v>
      </c>
      <c r="E152" s="40" t="s">
        <v>41</v>
      </c>
      <c r="F152" s="33" t="s">
        <v>249</v>
      </c>
      <c r="G152" s="33" t="s">
        <v>250</v>
      </c>
      <c r="H152" s="33" t="s">
        <v>50</v>
      </c>
      <c r="I152" s="33" t="s">
        <v>102</v>
      </c>
      <c r="J152" s="33" t="s">
        <v>52</v>
      </c>
      <c r="K152" t="s">
        <v>35</v>
      </c>
      <c r="L152" t="s">
        <v>38</v>
      </c>
      <c r="M152" t="s">
        <v>37</v>
      </c>
      <c r="N152" s="33" t="s">
        <v>38</v>
      </c>
      <c r="O152" t="s">
        <v>53</v>
      </c>
      <c r="P152" s="33" t="s">
        <v>251</v>
      </c>
      <c r="Q152" s="33" t="s">
        <v>41</v>
      </c>
      <c r="R152" s="33" t="s">
        <v>252</v>
      </c>
      <c r="S152" s="33" t="s">
        <v>253</v>
      </c>
      <c r="T152" s="33" t="s">
        <v>44</v>
      </c>
      <c r="U152" s="33"/>
      <c r="V152" s="33"/>
      <c r="W152" s="33" t="s">
        <v>41</v>
      </c>
      <c r="X152" s="33">
        <v>2021</v>
      </c>
    </row>
    <row r="153" spans="1:24">
      <c r="A153" s="12" t="s">
        <v>748</v>
      </c>
      <c r="B153" t="s">
        <v>942</v>
      </c>
      <c r="C153" s="12" t="s">
        <v>943</v>
      </c>
      <c r="D153" s="33" t="s">
        <v>59</v>
      </c>
      <c r="E153" s="33" t="s">
        <v>41</v>
      </c>
      <c r="F153" s="33" t="s">
        <v>749</v>
      </c>
      <c r="G153" s="33" t="s">
        <v>752</v>
      </c>
      <c r="H153" s="33" t="s">
        <v>50</v>
      </c>
      <c r="I153" s="18" t="s">
        <v>33</v>
      </c>
      <c r="J153" s="33" t="s">
        <v>52</v>
      </c>
      <c r="K153" t="s">
        <v>35</v>
      </c>
      <c r="L153" t="s">
        <v>38</v>
      </c>
      <c r="M153" t="s">
        <v>37</v>
      </c>
      <c r="N153" s="33" t="s">
        <v>38</v>
      </c>
      <c r="O153" t="s">
        <v>53</v>
      </c>
      <c r="P153" s="33" t="s">
        <v>753</v>
      </c>
      <c r="Q153" s="33" t="s">
        <v>41</v>
      </c>
      <c r="R153" s="33" t="s">
        <v>589</v>
      </c>
      <c r="S153" s="33" t="s">
        <v>754</v>
      </c>
      <c r="T153" s="33" t="s">
        <v>44</v>
      </c>
      <c r="U153" s="33" t="s">
        <v>30</v>
      </c>
      <c r="V153" s="33"/>
      <c r="W153" s="33" t="s">
        <v>41</v>
      </c>
      <c r="X153" s="33">
        <v>2017</v>
      </c>
    </row>
    <row r="154" spans="1:24">
      <c r="A154" s="12" t="s">
        <v>748</v>
      </c>
      <c r="B154" t="s">
        <v>944</v>
      </c>
      <c r="C154" s="12" t="s">
        <v>945</v>
      </c>
      <c r="D154" s="33" t="s">
        <v>62</v>
      </c>
      <c r="E154" s="33" t="s">
        <v>41</v>
      </c>
      <c r="F154" s="33" t="s">
        <v>749</v>
      </c>
      <c r="G154" s="33" t="s">
        <v>752</v>
      </c>
      <c r="H154" s="33" t="s">
        <v>50</v>
      </c>
      <c r="I154" s="18" t="s">
        <v>33</v>
      </c>
      <c r="J154" s="33" t="s">
        <v>52</v>
      </c>
      <c r="K154" t="s">
        <v>35</v>
      </c>
      <c r="L154" t="s">
        <v>38</v>
      </c>
      <c r="M154" t="s">
        <v>37</v>
      </c>
      <c r="N154" s="33" t="s">
        <v>38</v>
      </c>
      <c r="O154" t="s">
        <v>53</v>
      </c>
      <c r="P154" s="33" t="s">
        <v>753</v>
      </c>
      <c r="Q154" s="33" t="s">
        <v>41</v>
      </c>
      <c r="R154" s="33" t="s">
        <v>589</v>
      </c>
      <c r="S154" s="33" t="s">
        <v>754</v>
      </c>
      <c r="T154" s="33" t="s">
        <v>222</v>
      </c>
      <c r="U154" s="33" t="s">
        <v>30</v>
      </c>
      <c r="V154" s="33"/>
      <c r="W154" s="33" t="s">
        <v>30</v>
      </c>
      <c r="X154" s="33"/>
    </row>
    <row r="155" spans="1:24">
      <c r="A155" s="12" t="s">
        <v>748</v>
      </c>
      <c r="B155" t="s">
        <v>946</v>
      </c>
      <c r="C155" s="12" t="s">
        <v>947</v>
      </c>
      <c r="D155" s="33" t="s">
        <v>948</v>
      </c>
      <c r="E155" s="33" t="s">
        <v>41</v>
      </c>
      <c r="F155" s="33" t="s">
        <v>749</v>
      </c>
      <c r="G155" s="33" t="s">
        <v>752</v>
      </c>
      <c r="H155" s="33" t="s">
        <v>50</v>
      </c>
      <c r="I155" s="18" t="s">
        <v>33</v>
      </c>
      <c r="J155" s="33" t="s">
        <v>52</v>
      </c>
      <c r="K155" t="s">
        <v>35</v>
      </c>
      <c r="L155" t="s">
        <v>38</v>
      </c>
      <c r="M155" t="s">
        <v>37</v>
      </c>
      <c r="N155" s="33" t="s">
        <v>38</v>
      </c>
      <c r="O155" t="s">
        <v>53</v>
      </c>
      <c r="P155" s="33" t="s">
        <v>753</v>
      </c>
      <c r="Q155" s="33" t="s">
        <v>41</v>
      </c>
      <c r="R155" s="33" t="s">
        <v>589</v>
      </c>
      <c r="S155" s="33" t="s">
        <v>754</v>
      </c>
      <c r="T155" s="33" t="s">
        <v>186</v>
      </c>
      <c r="U155" s="33" t="s">
        <v>30</v>
      </c>
      <c r="V155" s="33"/>
      <c r="W155" s="33"/>
      <c r="X155" s="33"/>
    </row>
    <row r="156" spans="1:24">
      <c r="A156" s="33" t="s">
        <v>814</v>
      </c>
      <c r="B156" t="s">
        <v>949</v>
      </c>
      <c r="C156" s="33" t="s">
        <v>950</v>
      </c>
      <c r="D156" s="33" t="s">
        <v>922</v>
      </c>
      <c r="E156" s="33" t="s">
        <v>41</v>
      </c>
      <c r="F156" t="s">
        <v>815</v>
      </c>
      <c r="G156" s="33" t="s">
        <v>817</v>
      </c>
      <c r="H156" s="33" t="s">
        <v>50</v>
      </c>
      <c r="I156" s="33" t="s">
        <v>102</v>
      </c>
      <c r="J156" s="33" t="s">
        <v>52</v>
      </c>
      <c r="K156" t="s">
        <v>35</v>
      </c>
      <c r="L156" t="s">
        <v>38</v>
      </c>
      <c r="M156" t="s">
        <v>37</v>
      </c>
      <c r="N156" s="33" t="s">
        <v>38</v>
      </c>
      <c r="O156" t="s">
        <v>53</v>
      </c>
      <c r="P156" s="33" t="s">
        <v>818</v>
      </c>
      <c r="Q156" s="33" t="s">
        <v>41</v>
      </c>
      <c r="R156" s="33" t="s">
        <v>776</v>
      </c>
      <c r="S156" s="33" t="s">
        <v>819</v>
      </c>
      <c r="T156" s="33" t="s">
        <v>44</v>
      </c>
      <c r="U156" s="33" t="s">
        <v>41</v>
      </c>
      <c r="V156" s="33"/>
      <c r="W156" s="33"/>
      <c r="X156" s="33"/>
    </row>
    <row r="157" spans="1:24">
      <c r="A157" s="33" t="s">
        <v>820</v>
      </c>
      <c r="B157" t="s">
        <v>951</v>
      </c>
      <c r="C157" s="33" t="s">
        <v>952</v>
      </c>
      <c r="D157" s="33" t="s">
        <v>953</v>
      </c>
      <c r="E157" s="33" t="s">
        <v>41</v>
      </c>
      <c r="F157" s="33" t="s">
        <v>821</v>
      </c>
      <c r="G157" s="33" t="s">
        <v>823</v>
      </c>
      <c r="H157" s="33" t="s">
        <v>50</v>
      </c>
      <c r="I157" s="33" t="s">
        <v>102</v>
      </c>
      <c r="J157" s="33" t="s">
        <v>52</v>
      </c>
      <c r="K157" t="s">
        <v>35</v>
      </c>
      <c r="L157" t="s">
        <v>38</v>
      </c>
      <c r="M157" t="s">
        <v>37</v>
      </c>
      <c r="N157" s="33" t="s">
        <v>38</v>
      </c>
      <c r="O157" t="s">
        <v>53</v>
      </c>
      <c r="P157" s="33" t="s">
        <v>104</v>
      </c>
      <c r="Q157" s="33" t="s">
        <v>41</v>
      </c>
      <c r="R157" s="33" t="s">
        <v>614</v>
      </c>
      <c r="S157" s="33" t="s">
        <v>824</v>
      </c>
      <c r="T157" s="33" t="s">
        <v>222</v>
      </c>
      <c r="U157" s="33" t="s">
        <v>30</v>
      </c>
      <c r="V157" s="33"/>
      <c r="W157" s="33"/>
      <c r="X157" s="33"/>
    </row>
    <row r="158" spans="1:24">
      <c r="A158" s="33" t="s">
        <v>954</v>
      </c>
      <c r="B158" t="s">
        <v>955</v>
      </c>
      <c r="C158" s="33" t="s">
        <v>956</v>
      </c>
      <c r="D158" s="33" t="s">
        <v>957</v>
      </c>
      <c r="E158" s="33" t="s">
        <v>30</v>
      </c>
      <c r="G158" s="33" t="s">
        <v>958</v>
      </c>
      <c r="H158" s="33" t="s">
        <v>50</v>
      </c>
      <c r="I158" s="33" t="s">
        <v>51</v>
      </c>
      <c r="J158" s="33" t="s">
        <v>52</v>
      </c>
      <c r="K158" t="s">
        <v>35</v>
      </c>
      <c r="L158" t="s">
        <v>38</v>
      </c>
      <c r="M158" t="s">
        <v>37</v>
      </c>
      <c r="N158" s="33" t="s">
        <v>38</v>
      </c>
      <c r="O158" t="s">
        <v>53</v>
      </c>
      <c r="P158" s="33"/>
      <c r="Q158" s="33"/>
      <c r="R158" s="33" t="s">
        <v>959</v>
      </c>
      <c r="S158" s="33" t="s">
        <v>960</v>
      </c>
      <c r="T158" s="33" t="s">
        <v>222</v>
      </c>
      <c r="U158" s="33" t="s">
        <v>30</v>
      </c>
      <c r="V158" s="33"/>
      <c r="W158" s="33" t="s">
        <v>30</v>
      </c>
      <c r="X158" s="33"/>
    </row>
    <row r="159" spans="1:24">
      <c r="A159" s="12" t="s">
        <v>961</v>
      </c>
      <c r="B159" t="s">
        <v>962</v>
      </c>
      <c r="C159" s="12" t="s">
        <v>181</v>
      </c>
      <c r="D159" s="12" t="s">
        <v>963</v>
      </c>
      <c r="E159" s="33" t="s">
        <v>30</v>
      </c>
      <c r="F159" s="19"/>
      <c r="G159" s="12" t="s">
        <v>964</v>
      </c>
      <c r="H159" s="33" t="s">
        <v>50</v>
      </c>
      <c r="I159" s="33" t="s">
        <v>51</v>
      </c>
      <c r="J159" s="33" t="s">
        <v>52</v>
      </c>
      <c r="K159" t="s">
        <v>35</v>
      </c>
      <c r="L159" t="s">
        <v>965</v>
      </c>
      <c r="M159" t="s">
        <v>37</v>
      </c>
      <c r="N159" s="33" t="s">
        <v>38</v>
      </c>
      <c r="O159" t="s">
        <v>53</v>
      </c>
      <c r="P159" s="33"/>
      <c r="Q159" s="33"/>
      <c r="R159" s="33" t="s">
        <v>966</v>
      </c>
      <c r="S159" s="33" t="s">
        <v>967</v>
      </c>
      <c r="T159" s="33" t="s">
        <v>186</v>
      </c>
      <c r="U159" s="33" t="s">
        <v>30</v>
      </c>
      <c r="V159" s="33"/>
      <c r="W159" s="33" t="s">
        <v>30</v>
      </c>
      <c r="X159" s="33"/>
    </row>
    <row r="160" spans="1:24">
      <c r="A160" s="13" t="s">
        <v>968</v>
      </c>
      <c r="B160" s="13" t="s">
        <v>969</v>
      </c>
      <c r="C160" s="13" t="s">
        <v>181</v>
      </c>
      <c r="D160" s="13" t="s">
        <v>970</v>
      </c>
      <c r="E160" s="13" t="s">
        <v>30</v>
      </c>
      <c r="F160" s="13"/>
      <c r="G160" s="13" t="s">
        <v>971</v>
      </c>
      <c r="H160" s="13" t="s">
        <v>372</v>
      </c>
      <c r="I160" s="13" t="s">
        <v>51</v>
      </c>
      <c r="J160" s="33" t="s">
        <v>93</v>
      </c>
      <c r="K160" s="18" t="s">
        <v>93</v>
      </c>
      <c r="L160" s="18" t="s">
        <v>93</v>
      </c>
      <c r="M160" s="18" t="s">
        <v>93</v>
      </c>
      <c r="N160" s="33" t="s">
        <v>38</v>
      </c>
      <c r="O160" t="s">
        <v>94</v>
      </c>
      <c r="P160" s="13"/>
      <c r="Q160" s="13"/>
      <c r="R160" s="13" t="s">
        <v>972</v>
      </c>
      <c r="S160" s="13" t="s">
        <v>973</v>
      </c>
      <c r="T160" t="s">
        <v>222</v>
      </c>
      <c r="U160" t="s">
        <v>30</v>
      </c>
      <c r="W160" t="s">
        <v>30</v>
      </c>
    </row>
    <row r="161" spans="1:24">
      <c r="A161" t="s">
        <v>974</v>
      </c>
      <c r="B161" t="s">
        <v>975</v>
      </c>
      <c r="C161" t="s">
        <v>976</v>
      </c>
      <c r="D161" t="s">
        <v>977</v>
      </c>
      <c r="E161" t="s">
        <v>30</v>
      </c>
      <c r="G161" t="s">
        <v>978</v>
      </c>
      <c r="H161" t="s">
        <v>50</v>
      </c>
      <c r="I161" s="13" t="s">
        <v>102</v>
      </c>
      <c r="J161" s="33" t="s">
        <v>52</v>
      </c>
      <c r="K161" t="s">
        <v>35</v>
      </c>
      <c r="L161" t="s">
        <v>38</v>
      </c>
      <c r="M161" t="s">
        <v>37</v>
      </c>
      <c r="N161" t="s">
        <v>38</v>
      </c>
      <c r="O161" t="s">
        <v>53</v>
      </c>
      <c r="R161" s="13" t="s">
        <v>979</v>
      </c>
      <c r="S161" t="s">
        <v>980</v>
      </c>
      <c r="T161" t="s">
        <v>222</v>
      </c>
      <c r="U161" t="s">
        <v>30</v>
      </c>
      <c r="W161" t="s">
        <v>30</v>
      </c>
    </row>
    <row r="162" spans="1:24">
      <c r="A162" s="12" t="s">
        <v>981</v>
      </c>
      <c r="B162" t="s">
        <v>982</v>
      </c>
      <c r="C162" s="33" t="s">
        <v>983</v>
      </c>
      <c r="D162" s="33" t="s">
        <v>643</v>
      </c>
      <c r="E162" s="33" t="s">
        <v>30</v>
      </c>
      <c r="F162" s="33"/>
      <c r="G162" s="33" t="s">
        <v>984</v>
      </c>
      <c r="H162" s="33" t="s">
        <v>985</v>
      </c>
      <c r="I162" s="33" t="s">
        <v>51</v>
      </c>
      <c r="J162" s="33" t="s">
        <v>93</v>
      </c>
      <c r="K162" s="33" t="s">
        <v>93</v>
      </c>
      <c r="L162" s="33" t="s">
        <v>93</v>
      </c>
      <c r="M162" s="33" t="s">
        <v>986</v>
      </c>
      <c r="N162" s="33" t="s">
        <v>987</v>
      </c>
      <c r="O162" t="s">
        <v>94</v>
      </c>
      <c r="P162" s="33" t="s">
        <v>988</v>
      </c>
      <c r="Q162" s="33" t="s">
        <v>41</v>
      </c>
      <c r="R162" s="33" t="s">
        <v>989</v>
      </c>
      <c r="S162" s="33" t="s">
        <v>990</v>
      </c>
      <c r="T162" s="33" t="s">
        <v>44</v>
      </c>
      <c r="U162" s="33" t="s">
        <v>41</v>
      </c>
      <c r="V162" s="33">
        <v>2022</v>
      </c>
      <c r="W162" s="33" t="s">
        <v>41</v>
      </c>
      <c r="X162" s="33">
        <v>2023</v>
      </c>
    </row>
    <row r="163" spans="1:24">
      <c r="A163" s="12" t="s">
        <v>991</v>
      </c>
      <c r="B163" t="s">
        <v>992</v>
      </c>
      <c r="C163" s="12" t="s">
        <v>993</v>
      </c>
      <c r="D163" s="12" t="s">
        <v>994</v>
      </c>
      <c r="E163" s="33" t="s">
        <v>30</v>
      </c>
      <c r="F163" s="19"/>
      <c r="G163" s="12" t="s">
        <v>995</v>
      </c>
      <c r="H163" s="33" t="s">
        <v>50</v>
      </c>
      <c r="I163" s="33" t="s">
        <v>51</v>
      </c>
      <c r="J163" s="33" t="s">
        <v>52</v>
      </c>
      <c r="K163" t="s">
        <v>35</v>
      </c>
      <c r="L163" t="s">
        <v>38</v>
      </c>
      <c r="M163" t="s">
        <v>37</v>
      </c>
      <c r="N163" s="33" t="s">
        <v>38</v>
      </c>
      <c r="O163" t="s">
        <v>53</v>
      </c>
      <c r="P163" s="33"/>
      <c r="Q163" s="33"/>
      <c r="R163" s="33" t="s">
        <v>996</v>
      </c>
      <c r="S163" s="33" t="s">
        <v>997</v>
      </c>
      <c r="T163" s="33" t="s">
        <v>283</v>
      </c>
      <c r="U163" s="33" t="s">
        <v>30</v>
      </c>
      <c r="V163" s="33"/>
      <c r="W163" s="33" t="s">
        <v>30</v>
      </c>
      <c r="X163" s="33"/>
    </row>
    <row r="164" spans="1:24">
      <c r="A164" s="33" t="s">
        <v>998</v>
      </c>
      <c r="B164" t="s">
        <v>999</v>
      </c>
      <c r="C164" s="33" t="s">
        <v>1000</v>
      </c>
      <c r="D164" s="33" t="s">
        <v>337</v>
      </c>
      <c r="E164" s="33" t="s">
        <v>30</v>
      </c>
      <c r="F164" s="33"/>
      <c r="G164" s="33" t="s">
        <v>1001</v>
      </c>
      <c r="H164" s="33" t="s">
        <v>1002</v>
      </c>
      <c r="I164" s="33" t="s">
        <v>102</v>
      </c>
      <c r="J164" s="33" t="s">
        <v>339</v>
      </c>
      <c r="K164" t="s">
        <v>93</v>
      </c>
      <c r="L164" t="s">
        <v>38</v>
      </c>
      <c r="M164" t="s">
        <v>37</v>
      </c>
      <c r="N164" s="33" t="s">
        <v>38</v>
      </c>
      <c r="O164" t="s">
        <v>94</v>
      </c>
      <c r="P164" s="33" t="s">
        <v>1003</v>
      </c>
      <c r="Q164" s="33" t="s">
        <v>41</v>
      </c>
      <c r="R164" s="33" t="s">
        <v>1004</v>
      </c>
      <c r="S164" s="33" t="s">
        <v>1005</v>
      </c>
      <c r="T164" s="33" t="s">
        <v>44</v>
      </c>
      <c r="U164" s="33" t="s">
        <v>30</v>
      </c>
      <c r="V164" s="33"/>
      <c r="W164" s="33" t="s">
        <v>30</v>
      </c>
      <c r="X164" s="33"/>
    </row>
    <row r="165" spans="1:24">
      <c r="A165" s="33" t="s">
        <v>1006</v>
      </c>
      <c r="B165" t="s">
        <v>1007</v>
      </c>
      <c r="C165" s="33" t="s">
        <v>1008</v>
      </c>
      <c r="D165" s="33" t="s">
        <v>1009</v>
      </c>
      <c r="E165" s="33" t="s">
        <v>30</v>
      </c>
      <c r="F165" s="33"/>
      <c r="G165" s="33" t="s">
        <v>1010</v>
      </c>
      <c r="H165" s="33" t="s">
        <v>315</v>
      </c>
      <c r="I165" s="33" t="s">
        <v>102</v>
      </c>
      <c r="J165" s="33" t="s">
        <v>93</v>
      </c>
      <c r="K165" t="s">
        <v>93</v>
      </c>
      <c r="L165" t="s">
        <v>38</v>
      </c>
      <c r="M165" t="s">
        <v>36</v>
      </c>
      <c r="N165" s="33" t="s">
        <v>38</v>
      </c>
      <c r="O165" t="s">
        <v>94</v>
      </c>
      <c r="P165" s="33" t="s">
        <v>1011</v>
      </c>
      <c r="Q165" s="33" t="s">
        <v>41</v>
      </c>
      <c r="R165" s="33" t="s">
        <v>1012</v>
      </c>
      <c r="S165" s="33" t="s">
        <v>1013</v>
      </c>
      <c r="T165" s="33" t="s">
        <v>283</v>
      </c>
      <c r="U165" s="33" t="s">
        <v>30</v>
      </c>
      <c r="V165" s="33"/>
      <c r="W165" s="33" t="s">
        <v>30</v>
      </c>
      <c r="X165" s="33"/>
    </row>
    <row r="166" spans="1:24">
      <c r="A166" s="33" t="s">
        <v>1014</v>
      </c>
      <c r="B166" t="s">
        <v>1015</v>
      </c>
      <c r="C166" s="33" t="s">
        <v>1016</v>
      </c>
      <c r="D166" s="33" t="s">
        <v>1017</v>
      </c>
      <c r="E166" s="33" t="s">
        <v>30</v>
      </c>
      <c r="F166" s="33"/>
      <c r="G166" s="33" t="s">
        <v>1018</v>
      </c>
      <c r="H166" s="33" t="s">
        <v>1002</v>
      </c>
      <c r="I166" s="33" t="s">
        <v>102</v>
      </c>
      <c r="J166" s="33" t="s">
        <v>339</v>
      </c>
      <c r="K166" s="33" t="s">
        <v>93</v>
      </c>
      <c r="L166" t="s">
        <v>93</v>
      </c>
      <c r="M166" t="s">
        <v>36</v>
      </c>
      <c r="N166" s="33" t="s">
        <v>38</v>
      </c>
      <c r="O166" t="s">
        <v>94</v>
      </c>
      <c r="P166" t="s">
        <v>1019</v>
      </c>
      <c r="Q166" s="33" t="s">
        <v>41</v>
      </c>
      <c r="R166" s="33" t="s">
        <v>1020</v>
      </c>
      <c r="S166" s="33" t="s">
        <v>1021</v>
      </c>
      <c r="T166" s="33" t="s">
        <v>283</v>
      </c>
      <c r="U166" s="33" t="s">
        <v>30</v>
      </c>
      <c r="V166" s="33"/>
      <c r="W166" s="33" t="s">
        <v>30</v>
      </c>
      <c r="X166" s="33"/>
    </row>
    <row r="167" spans="1:24">
      <c r="A167" s="12" t="s">
        <v>1022</v>
      </c>
      <c r="B167" t="s">
        <v>1023</v>
      </c>
      <c r="C167" s="12" t="s">
        <v>181</v>
      </c>
      <c r="D167" s="12" t="s">
        <v>1024</v>
      </c>
      <c r="E167" s="33" t="s">
        <v>30</v>
      </c>
      <c r="F167" s="19"/>
      <c r="G167" s="12" t="s">
        <v>1025</v>
      </c>
      <c r="H167" s="33" t="s">
        <v>50</v>
      </c>
      <c r="I167" s="33" t="s">
        <v>102</v>
      </c>
      <c r="J167" s="33" t="s">
        <v>52</v>
      </c>
      <c r="K167" t="s">
        <v>35</v>
      </c>
      <c r="L167" t="s">
        <v>38</v>
      </c>
      <c r="M167" t="s">
        <v>37</v>
      </c>
      <c r="N167" s="33" t="s">
        <v>38</v>
      </c>
      <c r="O167" t="s">
        <v>53</v>
      </c>
      <c r="P167" s="33"/>
      <c r="Q167" s="33"/>
      <c r="R167" s="33" t="s">
        <v>1026</v>
      </c>
      <c r="S167" s="33" t="s">
        <v>1027</v>
      </c>
      <c r="T167" s="33" t="s">
        <v>283</v>
      </c>
      <c r="U167" s="33" t="s">
        <v>30</v>
      </c>
      <c r="V167" s="33"/>
      <c r="W167" s="33" t="s">
        <v>30</v>
      </c>
      <c r="X167" s="33"/>
    </row>
    <row r="168" spans="1:24">
      <c r="A168" s="12" t="s">
        <v>1028</v>
      </c>
      <c r="B168" t="s">
        <v>1029</v>
      </c>
      <c r="C168" s="12" t="s">
        <v>181</v>
      </c>
      <c r="D168" s="12" t="s">
        <v>929</v>
      </c>
      <c r="E168" s="33" t="s">
        <v>30</v>
      </c>
      <c r="F168" s="19"/>
      <c r="G168" s="12" t="s">
        <v>1030</v>
      </c>
      <c r="H168" s="33" t="s">
        <v>50</v>
      </c>
      <c r="I168" s="33" t="s">
        <v>102</v>
      </c>
      <c r="J168" s="33" t="s">
        <v>52</v>
      </c>
      <c r="K168" t="s">
        <v>35</v>
      </c>
      <c r="L168" t="s">
        <v>38</v>
      </c>
      <c r="M168" t="s">
        <v>37</v>
      </c>
      <c r="N168" s="33" t="s">
        <v>38</v>
      </c>
      <c r="O168" t="s">
        <v>53</v>
      </c>
      <c r="P168" s="33"/>
      <c r="Q168" s="33"/>
      <c r="R168" s="33" t="s">
        <v>1031</v>
      </c>
      <c r="S168" s="33" t="s">
        <v>1032</v>
      </c>
      <c r="T168" s="33" t="s">
        <v>1033</v>
      </c>
      <c r="U168" s="33" t="s">
        <v>30</v>
      </c>
      <c r="V168" s="33"/>
      <c r="W168" s="33" t="s">
        <v>30</v>
      </c>
      <c r="X168" s="33"/>
    </row>
    <row r="169" spans="1:24">
      <c r="A169" s="12" t="s">
        <v>1034</v>
      </c>
      <c r="B169" t="s">
        <v>1035</v>
      </c>
      <c r="C169" s="12" t="s">
        <v>1036</v>
      </c>
      <c r="D169" s="12" t="s">
        <v>977</v>
      </c>
      <c r="E169" s="33" t="s">
        <v>30</v>
      </c>
      <c r="F169" s="19"/>
      <c r="G169" s="12" t="s">
        <v>1037</v>
      </c>
      <c r="H169" s="13" t="s">
        <v>289</v>
      </c>
      <c r="I169" s="33" t="s">
        <v>102</v>
      </c>
      <c r="J169" s="33" t="s">
        <v>52</v>
      </c>
      <c r="K169" t="s">
        <v>1038</v>
      </c>
      <c r="L169" t="s">
        <v>1039</v>
      </c>
      <c r="M169" s="18" t="s">
        <v>93</v>
      </c>
      <c r="N169" s="33" t="s">
        <v>38</v>
      </c>
      <c r="O169" t="s">
        <v>94</v>
      </c>
      <c r="P169" s="33"/>
      <c r="Q169" s="33"/>
      <c r="R169" s="33" t="s">
        <v>1040</v>
      </c>
      <c r="S169" s="33" t="s">
        <v>1041</v>
      </c>
      <c r="T169" s="33" t="s">
        <v>44</v>
      </c>
      <c r="U169" s="33" t="s">
        <v>41</v>
      </c>
      <c r="V169" s="33">
        <v>2022</v>
      </c>
      <c r="W169" s="33" t="s">
        <v>41</v>
      </c>
      <c r="X169" s="33">
        <v>2022</v>
      </c>
    </row>
    <row r="170" spans="1:24">
      <c r="A170" s="12" t="s">
        <v>496</v>
      </c>
      <c r="B170" t="s">
        <v>1042</v>
      </c>
      <c r="C170" s="12" t="s">
        <v>1043</v>
      </c>
      <c r="D170" s="12" t="s">
        <v>1044</v>
      </c>
      <c r="E170" s="19" t="s">
        <v>41</v>
      </c>
      <c r="F170" s="19" t="s">
        <v>497</v>
      </c>
      <c r="G170" s="33" t="s">
        <v>500</v>
      </c>
      <c r="H170" s="33" t="s">
        <v>406</v>
      </c>
      <c r="I170" s="33" t="s">
        <v>51</v>
      </c>
      <c r="J170" s="33" t="s">
        <v>93</v>
      </c>
      <c r="K170" s="18" t="s">
        <v>93</v>
      </c>
      <c r="L170" s="18" t="s">
        <v>93</v>
      </c>
      <c r="M170" s="18" t="s">
        <v>37</v>
      </c>
      <c r="N170" s="18" t="s">
        <v>38</v>
      </c>
      <c r="O170" t="s">
        <v>94</v>
      </c>
      <c r="P170" s="33" t="s">
        <v>501</v>
      </c>
      <c r="Q170" s="33" t="s">
        <v>41</v>
      </c>
      <c r="R170" s="33" t="s">
        <v>409</v>
      </c>
      <c r="S170" s="33" t="s">
        <v>410</v>
      </c>
      <c r="T170" s="33" t="s">
        <v>44</v>
      </c>
      <c r="U170" s="33" t="s">
        <v>30</v>
      </c>
      <c r="V170" s="33"/>
      <c r="W170" s="33" t="s">
        <v>41</v>
      </c>
      <c r="X170" s="33">
        <v>2007</v>
      </c>
    </row>
    <row r="171" spans="1:24">
      <c r="A171" s="12" t="s">
        <v>496</v>
      </c>
      <c r="B171" t="s">
        <v>1045</v>
      </c>
      <c r="C171" s="12" t="s">
        <v>1046</v>
      </c>
      <c r="D171" s="12" t="s">
        <v>59</v>
      </c>
      <c r="E171" s="19" t="s">
        <v>41</v>
      </c>
      <c r="F171" s="19" t="s">
        <v>497</v>
      </c>
      <c r="G171" s="33" t="s">
        <v>500</v>
      </c>
      <c r="H171" s="33" t="s">
        <v>406</v>
      </c>
      <c r="I171" s="33" t="s">
        <v>51</v>
      </c>
      <c r="J171" s="33" t="s">
        <v>93</v>
      </c>
      <c r="K171" s="18" t="s">
        <v>93</v>
      </c>
      <c r="L171" s="18" t="s">
        <v>93</v>
      </c>
      <c r="M171" s="18" t="s">
        <v>37</v>
      </c>
      <c r="N171" s="18" t="s">
        <v>38</v>
      </c>
      <c r="O171" t="s">
        <v>94</v>
      </c>
      <c r="P171" s="33" t="s">
        <v>501</v>
      </c>
      <c r="Q171" s="33" t="s">
        <v>41</v>
      </c>
      <c r="R171" s="33" t="s">
        <v>409</v>
      </c>
      <c r="S171" s="33" t="s">
        <v>410</v>
      </c>
      <c r="T171" s="33" t="s">
        <v>44</v>
      </c>
      <c r="U171" s="33"/>
      <c r="V171" s="33"/>
      <c r="W171" s="33" t="s">
        <v>41</v>
      </c>
      <c r="X171" s="33">
        <v>2016</v>
      </c>
    </row>
    <row r="172" spans="1:24">
      <c r="A172" s="12" t="s">
        <v>496</v>
      </c>
      <c r="B172" t="s">
        <v>1047</v>
      </c>
      <c r="C172" s="12" t="s">
        <v>1048</v>
      </c>
      <c r="D172" s="12" t="s">
        <v>1049</v>
      </c>
      <c r="E172" s="19" t="s">
        <v>41</v>
      </c>
      <c r="F172" s="19" t="s">
        <v>497</v>
      </c>
      <c r="G172" s="33" t="s">
        <v>500</v>
      </c>
      <c r="H172" s="33" t="s">
        <v>406</v>
      </c>
      <c r="I172" s="33" t="s">
        <v>51</v>
      </c>
      <c r="J172" s="33" t="s">
        <v>93</v>
      </c>
      <c r="K172" s="18" t="s">
        <v>93</v>
      </c>
      <c r="L172" s="18" t="s">
        <v>93</v>
      </c>
      <c r="M172" s="18" t="s">
        <v>37</v>
      </c>
      <c r="N172" s="18" t="s">
        <v>38</v>
      </c>
      <c r="O172" t="s">
        <v>94</v>
      </c>
      <c r="P172" s="33" t="s">
        <v>501</v>
      </c>
      <c r="Q172" s="33" t="s">
        <v>41</v>
      </c>
      <c r="R172" s="33" t="s">
        <v>409</v>
      </c>
      <c r="S172" s="33" t="s">
        <v>410</v>
      </c>
      <c r="T172" s="33" t="s">
        <v>44</v>
      </c>
      <c r="U172" s="33"/>
      <c r="V172" s="33"/>
      <c r="W172" s="33" t="s">
        <v>41</v>
      </c>
      <c r="X172" s="33">
        <v>2016</v>
      </c>
    </row>
    <row r="173" spans="1:24">
      <c r="A173" s="12" t="s">
        <v>496</v>
      </c>
      <c r="B173" t="s">
        <v>1050</v>
      </c>
      <c r="C173" s="12" t="s">
        <v>1051</v>
      </c>
      <c r="D173" s="12" t="s">
        <v>499</v>
      </c>
      <c r="E173" s="19" t="s">
        <v>30</v>
      </c>
      <c r="F173" s="19" t="s">
        <v>497</v>
      </c>
      <c r="G173" s="33" t="s">
        <v>500</v>
      </c>
      <c r="H173" s="33" t="s">
        <v>406</v>
      </c>
      <c r="I173" s="33" t="s">
        <v>51</v>
      </c>
      <c r="J173" s="33" t="s">
        <v>93</v>
      </c>
      <c r="K173" s="18" t="s">
        <v>93</v>
      </c>
      <c r="L173" s="18" t="s">
        <v>93</v>
      </c>
      <c r="M173" s="18" t="s">
        <v>37</v>
      </c>
      <c r="N173" s="18" t="s">
        <v>38</v>
      </c>
      <c r="O173" t="s">
        <v>94</v>
      </c>
      <c r="P173" s="33" t="s">
        <v>501</v>
      </c>
      <c r="Q173" s="33" t="s">
        <v>41</v>
      </c>
      <c r="R173" s="33" t="s">
        <v>409</v>
      </c>
      <c r="S173" s="33" t="s">
        <v>410</v>
      </c>
      <c r="T173" s="33" t="s">
        <v>44</v>
      </c>
      <c r="U173" s="33"/>
      <c r="V173" s="33"/>
      <c r="W173" s="33"/>
      <c r="X173" s="33"/>
    </row>
    <row r="174" spans="1:24">
      <c r="A174" s="12" t="s">
        <v>496</v>
      </c>
      <c r="B174" t="s">
        <v>1052</v>
      </c>
      <c r="C174" s="12" t="s">
        <v>1053</v>
      </c>
      <c r="D174" s="12" t="s">
        <v>499</v>
      </c>
      <c r="E174" s="19" t="s">
        <v>30</v>
      </c>
      <c r="F174" s="19" t="s">
        <v>497</v>
      </c>
      <c r="G174" s="33" t="s">
        <v>500</v>
      </c>
      <c r="H174" s="33" t="s">
        <v>406</v>
      </c>
      <c r="I174" s="33" t="s">
        <v>51</v>
      </c>
      <c r="J174" s="33" t="s">
        <v>93</v>
      </c>
      <c r="K174" s="18" t="s">
        <v>93</v>
      </c>
      <c r="L174" s="18" t="s">
        <v>93</v>
      </c>
      <c r="M174" s="18" t="s">
        <v>37</v>
      </c>
      <c r="N174" s="18" t="s">
        <v>38</v>
      </c>
      <c r="O174" t="s">
        <v>94</v>
      </c>
      <c r="P174" s="33" t="s">
        <v>501</v>
      </c>
      <c r="Q174" s="33" t="s">
        <v>41</v>
      </c>
      <c r="R174" s="33" t="s">
        <v>409</v>
      </c>
      <c r="S174" s="33" t="s">
        <v>410</v>
      </c>
      <c r="T174" s="33" t="s">
        <v>44</v>
      </c>
      <c r="U174" s="33"/>
      <c r="V174" s="33"/>
      <c r="W174" s="33"/>
      <c r="X174" s="33"/>
    </row>
    <row r="175" spans="1:24">
      <c r="A175" s="12" t="s">
        <v>496</v>
      </c>
      <c r="B175" t="s">
        <v>1054</v>
      </c>
      <c r="C175" s="12" t="s">
        <v>1055</v>
      </c>
      <c r="D175" s="12" t="s">
        <v>1056</v>
      </c>
      <c r="E175" s="19" t="s">
        <v>41</v>
      </c>
      <c r="F175" s="19" t="s">
        <v>497</v>
      </c>
      <c r="G175" s="33" t="s">
        <v>500</v>
      </c>
      <c r="H175" s="33" t="s">
        <v>406</v>
      </c>
      <c r="I175" s="33" t="s">
        <v>51</v>
      </c>
      <c r="J175" s="33" t="s">
        <v>93</v>
      </c>
      <c r="K175" s="18" t="s">
        <v>93</v>
      </c>
      <c r="L175" s="18" t="s">
        <v>93</v>
      </c>
      <c r="M175" s="18" t="s">
        <v>37</v>
      </c>
      <c r="N175" s="18" t="s">
        <v>38</v>
      </c>
      <c r="O175" t="s">
        <v>94</v>
      </c>
      <c r="P175" s="33" t="s">
        <v>501</v>
      </c>
      <c r="Q175" s="33" t="s">
        <v>41</v>
      </c>
      <c r="R175" s="33" t="s">
        <v>409</v>
      </c>
      <c r="S175" s="33" t="s">
        <v>410</v>
      </c>
      <c r="T175" s="33" t="s">
        <v>44</v>
      </c>
      <c r="U175" s="33"/>
      <c r="V175" s="33"/>
      <c r="W175" s="33" t="s">
        <v>41</v>
      </c>
      <c r="X175" s="33">
        <v>2016</v>
      </c>
    </row>
    <row r="176" spans="1:24">
      <c r="A176" s="12" t="s">
        <v>496</v>
      </c>
      <c r="B176" t="s">
        <v>1057</v>
      </c>
      <c r="C176" s="12" t="s">
        <v>1058</v>
      </c>
      <c r="D176" s="12" t="s">
        <v>1059</v>
      </c>
      <c r="E176" s="19" t="s">
        <v>41</v>
      </c>
      <c r="F176" s="19" t="s">
        <v>497</v>
      </c>
      <c r="G176" s="33" t="s">
        <v>500</v>
      </c>
      <c r="H176" s="33" t="s">
        <v>406</v>
      </c>
      <c r="I176" s="33" t="s">
        <v>51</v>
      </c>
      <c r="J176" s="33" t="s">
        <v>93</v>
      </c>
      <c r="K176" s="18" t="s">
        <v>93</v>
      </c>
      <c r="L176" s="18" t="s">
        <v>93</v>
      </c>
      <c r="M176" s="18" t="s">
        <v>37</v>
      </c>
      <c r="N176" s="18" t="s">
        <v>38</v>
      </c>
      <c r="O176" t="s">
        <v>94</v>
      </c>
      <c r="P176" s="33" t="s">
        <v>501</v>
      </c>
      <c r="Q176" s="33" t="s">
        <v>41</v>
      </c>
      <c r="R176" s="33" t="s">
        <v>409</v>
      </c>
      <c r="S176" s="33" t="s">
        <v>410</v>
      </c>
      <c r="T176" s="33" t="s">
        <v>44</v>
      </c>
      <c r="U176" s="33"/>
      <c r="V176" s="33"/>
      <c r="W176" s="33" t="s">
        <v>41</v>
      </c>
      <c r="X176" s="33">
        <v>2016</v>
      </c>
    </row>
    <row r="177" spans="1:28">
      <c r="A177" s="12" t="s">
        <v>496</v>
      </c>
      <c r="B177" t="s">
        <v>1060</v>
      </c>
      <c r="C177" s="12" t="s">
        <v>1061</v>
      </c>
      <c r="D177" s="12" t="s">
        <v>1062</v>
      </c>
      <c r="E177" s="19" t="s">
        <v>41</v>
      </c>
      <c r="F177" s="19" t="s">
        <v>497</v>
      </c>
      <c r="G177" s="33" t="s">
        <v>500</v>
      </c>
      <c r="H177" s="33" t="s">
        <v>406</v>
      </c>
      <c r="I177" s="33" t="s">
        <v>51</v>
      </c>
      <c r="J177" s="33" t="s">
        <v>93</v>
      </c>
      <c r="K177" s="18" t="s">
        <v>93</v>
      </c>
      <c r="L177" s="18" t="s">
        <v>93</v>
      </c>
      <c r="M177" s="18" t="s">
        <v>37</v>
      </c>
      <c r="N177" s="18" t="s">
        <v>38</v>
      </c>
      <c r="O177" t="s">
        <v>94</v>
      </c>
      <c r="P177" s="33" t="s">
        <v>501</v>
      </c>
      <c r="Q177" s="33" t="s">
        <v>41</v>
      </c>
      <c r="R177" s="33" t="s">
        <v>409</v>
      </c>
      <c r="S177" s="33" t="s">
        <v>410</v>
      </c>
      <c r="T177" s="33" t="s">
        <v>44</v>
      </c>
      <c r="U177" s="33"/>
      <c r="V177" s="33"/>
      <c r="W177" s="33" t="s">
        <v>41</v>
      </c>
      <c r="X177" s="33">
        <v>2016</v>
      </c>
    </row>
    <row r="178" spans="1:28">
      <c r="A178" s="12" t="s">
        <v>496</v>
      </c>
      <c r="B178" t="s">
        <v>1063</v>
      </c>
      <c r="C178" s="12" t="s">
        <v>1064</v>
      </c>
      <c r="D178" s="12" t="s">
        <v>1065</v>
      </c>
      <c r="E178" s="19" t="s">
        <v>41</v>
      </c>
      <c r="F178" s="19" t="s">
        <v>497</v>
      </c>
      <c r="G178" s="33" t="s">
        <v>500</v>
      </c>
      <c r="H178" s="33" t="s">
        <v>406</v>
      </c>
      <c r="I178" s="33" t="s">
        <v>51</v>
      </c>
      <c r="J178" s="33" t="s">
        <v>93</v>
      </c>
      <c r="K178" s="18" t="s">
        <v>93</v>
      </c>
      <c r="L178" s="18" t="s">
        <v>93</v>
      </c>
      <c r="M178" s="18" t="s">
        <v>37</v>
      </c>
      <c r="N178" s="18" t="s">
        <v>38</v>
      </c>
      <c r="O178" t="s">
        <v>94</v>
      </c>
      <c r="P178" s="33" t="s">
        <v>501</v>
      </c>
      <c r="Q178" s="33" t="s">
        <v>41</v>
      </c>
      <c r="R178" s="33" t="s">
        <v>409</v>
      </c>
      <c r="S178" s="33" t="s">
        <v>410</v>
      </c>
      <c r="T178" s="33" t="s">
        <v>44</v>
      </c>
      <c r="U178" s="33"/>
      <c r="V178" s="33"/>
      <c r="W178" s="33" t="s">
        <v>41</v>
      </c>
      <c r="X178" s="33">
        <v>2020</v>
      </c>
    </row>
    <row r="179" spans="1:28">
      <c r="A179" s="12" t="s">
        <v>1066</v>
      </c>
      <c r="B179" t="s">
        <v>1067</v>
      </c>
      <c r="C179" s="12" t="s">
        <v>181</v>
      </c>
      <c r="D179" s="12" t="s">
        <v>1068</v>
      </c>
      <c r="E179" s="33" t="s">
        <v>30</v>
      </c>
      <c r="F179" s="19"/>
      <c r="G179" s="12" t="s">
        <v>1069</v>
      </c>
      <c r="H179" s="33" t="s">
        <v>50</v>
      </c>
      <c r="I179" s="33" t="s">
        <v>51</v>
      </c>
      <c r="J179" s="33" t="s">
        <v>52</v>
      </c>
      <c r="K179" t="s">
        <v>192</v>
      </c>
      <c r="L179" t="s">
        <v>38</v>
      </c>
      <c r="M179" t="s">
        <v>37</v>
      </c>
      <c r="N179" s="33" t="s">
        <v>38</v>
      </c>
      <c r="O179" t="s">
        <v>53</v>
      </c>
      <c r="P179" s="33"/>
      <c r="Q179" s="33"/>
      <c r="R179" s="33" t="s">
        <v>1070</v>
      </c>
      <c r="S179" s="33" t="s">
        <v>1071</v>
      </c>
      <c r="T179" s="33" t="s">
        <v>222</v>
      </c>
      <c r="U179" s="33" t="s">
        <v>30</v>
      </c>
      <c r="V179" s="33"/>
      <c r="W179" s="33" t="s">
        <v>30</v>
      </c>
      <c r="X179" s="33"/>
    </row>
    <row r="180" spans="1:28">
      <c r="A180" s="12" t="s">
        <v>1072</v>
      </c>
      <c r="B180" t="s">
        <v>1073</v>
      </c>
      <c r="C180" s="12" t="s">
        <v>1074</v>
      </c>
      <c r="D180" s="12" t="s">
        <v>1075</v>
      </c>
      <c r="E180" s="33" t="s">
        <v>30</v>
      </c>
      <c r="F180" s="19"/>
      <c r="G180" s="12" t="s">
        <v>1076</v>
      </c>
      <c r="H180" s="33" t="s">
        <v>50</v>
      </c>
      <c r="I180" s="33" t="s">
        <v>102</v>
      </c>
      <c r="J180" s="33" t="s">
        <v>52</v>
      </c>
      <c r="K180" s="33" t="s">
        <v>35</v>
      </c>
      <c r="L180" s="33" t="s">
        <v>38</v>
      </c>
      <c r="M180" t="s">
        <v>37</v>
      </c>
      <c r="N180" s="33" t="s">
        <v>38</v>
      </c>
      <c r="O180" t="s">
        <v>53</v>
      </c>
      <c r="P180" s="33"/>
      <c r="Q180" s="33"/>
      <c r="R180" s="33" t="s">
        <v>1012</v>
      </c>
      <c r="S180" s="33" t="s">
        <v>1077</v>
      </c>
      <c r="T180" s="33" t="s">
        <v>44</v>
      </c>
      <c r="U180" s="33" t="s">
        <v>41</v>
      </c>
      <c r="V180" s="33">
        <v>2023</v>
      </c>
      <c r="W180" s="33" t="s">
        <v>41</v>
      </c>
      <c r="X180" s="33">
        <v>2021</v>
      </c>
    </row>
    <row r="181" spans="1:28">
      <c r="A181" s="12" t="s">
        <v>1078</v>
      </c>
      <c r="B181" t="s">
        <v>1079</v>
      </c>
      <c r="C181" t="s">
        <v>1080</v>
      </c>
      <c r="D181" t="s">
        <v>1081</v>
      </c>
      <c r="E181" t="s">
        <v>30</v>
      </c>
      <c r="G181" t="s">
        <v>1082</v>
      </c>
      <c r="H181" s="33" t="s">
        <v>50</v>
      </c>
      <c r="I181" s="33" t="s">
        <v>102</v>
      </c>
      <c r="J181" s="33" t="s">
        <v>52</v>
      </c>
      <c r="K181" t="s">
        <v>35</v>
      </c>
      <c r="L181" t="s">
        <v>38</v>
      </c>
      <c r="M181" t="s">
        <v>37</v>
      </c>
      <c r="N181" t="s">
        <v>38</v>
      </c>
      <c r="O181" t="s">
        <v>53</v>
      </c>
      <c r="R181" s="33" t="s">
        <v>1083</v>
      </c>
      <c r="S181" t="s">
        <v>1084</v>
      </c>
      <c r="T181" t="s">
        <v>222</v>
      </c>
      <c r="U181" t="s">
        <v>30</v>
      </c>
      <c r="W181" t="s">
        <v>30</v>
      </c>
    </row>
    <row r="182" spans="1:28">
      <c r="A182" s="33" t="s">
        <v>830</v>
      </c>
      <c r="B182" t="s">
        <v>1085</v>
      </c>
      <c r="C182" s="33" t="s">
        <v>1086</v>
      </c>
      <c r="D182" s="33" t="s">
        <v>71</v>
      </c>
      <c r="E182" s="33" t="s">
        <v>41</v>
      </c>
      <c r="F182" s="33" t="s">
        <v>831</v>
      </c>
      <c r="G182" s="33" t="s">
        <v>833</v>
      </c>
      <c r="H182" s="33" t="s">
        <v>50</v>
      </c>
      <c r="I182" s="33" t="s">
        <v>102</v>
      </c>
      <c r="J182" s="33" t="s">
        <v>34</v>
      </c>
      <c r="K182" t="s">
        <v>35</v>
      </c>
      <c r="L182" t="s">
        <v>36</v>
      </c>
      <c r="M182" t="s">
        <v>37</v>
      </c>
      <c r="N182" s="33" t="s">
        <v>38</v>
      </c>
      <c r="O182" t="s">
        <v>316</v>
      </c>
      <c r="P182" s="33" t="s">
        <v>834</v>
      </c>
      <c r="Q182" s="33" t="s">
        <v>41</v>
      </c>
      <c r="R182" s="33" t="s">
        <v>252</v>
      </c>
      <c r="S182" s="33" t="s">
        <v>835</v>
      </c>
      <c r="T182" s="33" t="s">
        <v>44</v>
      </c>
      <c r="U182" s="33" t="s">
        <v>41</v>
      </c>
      <c r="V182" s="33">
        <v>2022</v>
      </c>
      <c r="W182" s="33" t="s">
        <v>41</v>
      </c>
      <c r="X182" s="33">
        <v>2021</v>
      </c>
    </row>
    <row r="183" spans="1:28">
      <c r="A183" s="33" t="s">
        <v>830</v>
      </c>
      <c r="B183" t="s">
        <v>1087</v>
      </c>
      <c r="C183" s="33" t="s">
        <v>1088</v>
      </c>
      <c r="D183" s="33" t="s">
        <v>1089</v>
      </c>
      <c r="E183" s="33" t="s">
        <v>41</v>
      </c>
      <c r="F183" s="33" t="s">
        <v>831</v>
      </c>
      <c r="G183" s="33" t="s">
        <v>833</v>
      </c>
      <c r="H183" s="33" t="s">
        <v>50</v>
      </c>
      <c r="I183" s="33" t="s">
        <v>102</v>
      </c>
      <c r="J183" s="33" t="s">
        <v>34</v>
      </c>
      <c r="K183" t="s">
        <v>35</v>
      </c>
      <c r="L183" t="s">
        <v>36</v>
      </c>
      <c r="M183" t="s">
        <v>37</v>
      </c>
      <c r="N183" s="33" t="s">
        <v>38</v>
      </c>
      <c r="O183" t="s">
        <v>316</v>
      </c>
      <c r="P183" s="33" t="s">
        <v>834</v>
      </c>
      <c r="Q183" s="33" t="s">
        <v>41</v>
      </c>
      <c r="R183" s="33" t="s">
        <v>252</v>
      </c>
      <c r="S183" s="33" t="s">
        <v>835</v>
      </c>
      <c r="T183" s="33" t="s">
        <v>44</v>
      </c>
      <c r="U183" s="33" t="s">
        <v>41</v>
      </c>
      <c r="V183" s="33">
        <v>2022</v>
      </c>
      <c r="W183" s="33" t="s">
        <v>30</v>
      </c>
      <c r="X183" s="33"/>
    </row>
    <row r="184" spans="1:28">
      <c r="A184" s="33" t="s">
        <v>830</v>
      </c>
      <c r="B184" t="s">
        <v>1090</v>
      </c>
      <c r="C184" s="33" t="s">
        <v>1091</v>
      </c>
      <c r="D184" s="33" t="s">
        <v>1092</v>
      </c>
      <c r="E184" s="33" t="s">
        <v>41</v>
      </c>
      <c r="F184" s="33" t="s">
        <v>831</v>
      </c>
      <c r="G184" s="33" t="s">
        <v>833</v>
      </c>
      <c r="H184" s="33" t="s">
        <v>50</v>
      </c>
      <c r="I184" s="33" t="s">
        <v>102</v>
      </c>
      <c r="J184" s="33" t="s">
        <v>34</v>
      </c>
      <c r="K184" t="s">
        <v>35</v>
      </c>
      <c r="L184" t="s">
        <v>36</v>
      </c>
      <c r="M184" t="s">
        <v>37</v>
      </c>
      <c r="N184" s="33" t="s">
        <v>38</v>
      </c>
      <c r="O184" t="s">
        <v>316</v>
      </c>
      <c r="P184" s="33" t="s">
        <v>834</v>
      </c>
      <c r="Q184" s="33" t="s">
        <v>41</v>
      </c>
      <c r="R184" s="33" t="s">
        <v>252</v>
      </c>
      <c r="S184" s="33" t="s">
        <v>835</v>
      </c>
      <c r="T184" s="33" t="s">
        <v>44</v>
      </c>
      <c r="U184" s="33" t="s">
        <v>41</v>
      </c>
      <c r="V184" s="33">
        <v>2021</v>
      </c>
      <c r="W184" s="33" t="s">
        <v>30</v>
      </c>
      <c r="X184" s="33"/>
    </row>
    <row r="185" spans="1:28">
      <c r="A185" s="33" t="s">
        <v>1093</v>
      </c>
      <c r="B185" t="s">
        <v>1094</v>
      </c>
      <c r="C185" t="s">
        <v>1095</v>
      </c>
      <c r="D185" t="s">
        <v>751</v>
      </c>
      <c r="E185" t="s">
        <v>30</v>
      </c>
      <c r="G185" s="55" t="s">
        <v>1096</v>
      </c>
      <c r="H185" s="13" t="s">
        <v>1097</v>
      </c>
      <c r="I185" s="13" t="s">
        <v>102</v>
      </c>
      <c r="J185" s="33" t="s">
        <v>52</v>
      </c>
      <c r="K185" t="s">
        <v>35</v>
      </c>
      <c r="L185" t="s">
        <v>38</v>
      </c>
      <c r="M185" t="s">
        <v>81</v>
      </c>
      <c r="N185" t="s">
        <v>1098</v>
      </c>
      <c r="O185" t="s">
        <v>53</v>
      </c>
      <c r="R185" t="s">
        <v>711</v>
      </c>
      <c r="S185" t="s">
        <v>1099</v>
      </c>
      <c r="T185" t="s">
        <v>283</v>
      </c>
      <c r="U185" t="s">
        <v>30</v>
      </c>
      <c r="W185" t="s">
        <v>30</v>
      </c>
    </row>
    <row r="186" spans="1:28">
      <c r="A186" s="33" t="s">
        <v>1100</v>
      </c>
      <c r="B186" t="s">
        <v>1101</v>
      </c>
      <c r="C186" s="33" t="s">
        <v>1102</v>
      </c>
      <c r="D186" s="33" t="s">
        <v>100</v>
      </c>
      <c r="E186" s="33" t="s">
        <v>30</v>
      </c>
      <c r="F186" s="33"/>
      <c r="G186" s="33" t="s">
        <v>1103</v>
      </c>
      <c r="H186" s="33" t="s">
        <v>50</v>
      </c>
      <c r="I186" s="33" t="s">
        <v>102</v>
      </c>
      <c r="J186" s="33" t="s">
        <v>52</v>
      </c>
      <c r="K186" t="s">
        <v>35</v>
      </c>
      <c r="L186" t="s">
        <v>38</v>
      </c>
      <c r="M186" t="s">
        <v>37</v>
      </c>
      <c r="N186" s="33" t="s">
        <v>38</v>
      </c>
      <c r="O186" t="s">
        <v>53</v>
      </c>
      <c r="P186" s="33" t="s">
        <v>1104</v>
      </c>
      <c r="Q186" s="33" t="s">
        <v>41</v>
      </c>
      <c r="R186" s="33" t="s">
        <v>966</v>
      </c>
      <c r="S186" s="33" t="s">
        <v>1105</v>
      </c>
      <c r="T186" s="33" t="s">
        <v>44</v>
      </c>
      <c r="U186" s="33" t="s">
        <v>41</v>
      </c>
      <c r="V186" s="33">
        <v>2003</v>
      </c>
      <c r="W186" s="33"/>
      <c r="X186" s="33"/>
    </row>
    <row r="187" spans="1:28">
      <c r="A187" s="33" t="s">
        <v>1100</v>
      </c>
      <c r="B187" t="s">
        <v>1106</v>
      </c>
      <c r="C187" s="33" t="s">
        <v>1107</v>
      </c>
      <c r="D187" s="33" t="s">
        <v>1108</v>
      </c>
      <c r="E187" s="33" t="s">
        <v>41</v>
      </c>
      <c r="F187" t="s">
        <v>1101</v>
      </c>
      <c r="G187" s="33" t="s">
        <v>1103</v>
      </c>
      <c r="H187" s="33" t="s">
        <v>50</v>
      </c>
      <c r="I187" s="33" t="s">
        <v>102</v>
      </c>
      <c r="J187" s="33" t="s">
        <v>52</v>
      </c>
      <c r="K187" t="s">
        <v>35</v>
      </c>
      <c r="L187" t="s">
        <v>38</v>
      </c>
      <c r="M187" t="s">
        <v>37</v>
      </c>
      <c r="N187" s="33" t="s">
        <v>38</v>
      </c>
      <c r="O187" t="s">
        <v>53</v>
      </c>
      <c r="P187" s="33" t="s">
        <v>1104</v>
      </c>
      <c r="Q187" s="33" t="s">
        <v>41</v>
      </c>
      <c r="R187" s="33" t="s">
        <v>966</v>
      </c>
      <c r="S187" s="33" t="s">
        <v>1105</v>
      </c>
      <c r="T187" s="33" t="s">
        <v>222</v>
      </c>
      <c r="U187" s="33" t="s">
        <v>30</v>
      </c>
      <c r="V187" s="33"/>
      <c r="W187" s="33" t="s">
        <v>30</v>
      </c>
      <c r="X187" s="33"/>
    </row>
    <row r="188" spans="1:28">
      <c r="A188" s="33" t="s">
        <v>1100</v>
      </c>
      <c r="B188" t="s">
        <v>1109</v>
      </c>
      <c r="C188" s="33" t="s">
        <v>1110</v>
      </c>
      <c r="D188" s="33" t="s">
        <v>1111</v>
      </c>
      <c r="E188" s="33" t="s">
        <v>41</v>
      </c>
      <c r="F188" t="s">
        <v>1101</v>
      </c>
      <c r="G188" s="33" t="s">
        <v>1103</v>
      </c>
      <c r="H188" s="33" t="s">
        <v>50</v>
      </c>
      <c r="I188" s="33" t="s">
        <v>102</v>
      </c>
      <c r="J188" s="33" t="s">
        <v>52</v>
      </c>
      <c r="K188" t="s">
        <v>35</v>
      </c>
      <c r="L188" t="s">
        <v>38</v>
      </c>
      <c r="M188" t="s">
        <v>37</v>
      </c>
      <c r="N188" s="33" t="s">
        <v>38</v>
      </c>
      <c r="O188" t="s">
        <v>53</v>
      </c>
      <c r="P188" s="33" t="s">
        <v>1104</v>
      </c>
      <c r="Q188" s="33" t="s">
        <v>41</v>
      </c>
      <c r="R188" s="33" t="s">
        <v>966</v>
      </c>
      <c r="S188" s="33" t="s">
        <v>1105</v>
      </c>
      <c r="T188" s="33" t="s">
        <v>222</v>
      </c>
      <c r="U188" s="33" t="s">
        <v>30</v>
      </c>
      <c r="V188" s="33"/>
      <c r="W188" s="33" t="s">
        <v>30</v>
      </c>
      <c r="X188" s="33"/>
    </row>
    <row r="189" spans="1:28">
      <c r="A189" s="33" t="s">
        <v>1100</v>
      </c>
      <c r="B189" t="s">
        <v>1112</v>
      </c>
      <c r="C189" s="33" t="s">
        <v>1113</v>
      </c>
      <c r="D189" s="33" t="s">
        <v>1114</v>
      </c>
      <c r="E189" s="33" t="s">
        <v>41</v>
      </c>
      <c r="F189" t="s">
        <v>1101</v>
      </c>
      <c r="G189" s="33" t="s">
        <v>1103</v>
      </c>
      <c r="H189" s="33" t="s">
        <v>50</v>
      </c>
      <c r="I189" s="33" t="s">
        <v>102</v>
      </c>
      <c r="J189" s="33" t="s">
        <v>52</v>
      </c>
      <c r="K189" t="s">
        <v>35</v>
      </c>
      <c r="L189" t="s">
        <v>38</v>
      </c>
      <c r="M189" t="s">
        <v>37</v>
      </c>
      <c r="N189" s="33" t="s">
        <v>38</v>
      </c>
      <c r="O189" t="s">
        <v>53</v>
      </c>
      <c r="P189" s="33" t="s">
        <v>1104</v>
      </c>
      <c r="Q189" s="33" t="s">
        <v>41</v>
      </c>
      <c r="R189" s="33" t="s">
        <v>966</v>
      </c>
      <c r="S189" s="33" t="s">
        <v>1105</v>
      </c>
      <c r="T189" s="33" t="s">
        <v>222</v>
      </c>
      <c r="U189" s="33" t="s">
        <v>30</v>
      </c>
      <c r="V189" s="33"/>
      <c r="W189" s="33" t="s">
        <v>30</v>
      </c>
      <c r="X189" s="33"/>
      <c r="Y189" s="10"/>
      <c r="Z189" s="10"/>
      <c r="AA189" s="10"/>
      <c r="AB189" s="10"/>
    </row>
    <row r="190" spans="1:28">
      <c r="A190" s="33" t="s">
        <v>1115</v>
      </c>
      <c r="B190" t="s">
        <v>1116</v>
      </c>
      <c r="C190" s="12" t="s">
        <v>1117</v>
      </c>
      <c r="D190" s="51" t="s">
        <v>1118</v>
      </c>
      <c r="E190" s="33" t="s">
        <v>30</v>
      </c>
      <c r="F190" s="40"/>
      <c r="G190" s="33" t="s">
        <v>1119</v>
      </c>
      <c r="H190" s="33" t="s">
        <v>50</v>
      </c>
      <c r="I190" s="33" t="s">
        <v>51</v>
      </c>
      <c r="J190" s="33" t="s">
        <v>390</v>
      </c>
      <c r="K190" t="s">
        <v>192</v>
      </c>
      <c r="L190" t="s">
        <v>38</v>
      </c>
      <c r="M190" t="s">
        <v>37</v>
      </c>
      <c r="N190" s="33" t="s">
        <v>38</v>
      </c>
      <c r="O190" t="s">
        <v>53</v>
      </c>
      <c r="P190" s="33" t="s">
        <v>1120</v>
      </c>
      <c r="Q190" s="33" t="s">
        <v>41</v>
      </c>
      <c r="R190" s="13" t="s">
        <v>510</v>
      </c>
      <c r="S190" s="33" t="s">
        <v>1121</v>
      </c>
      <c r="T190" s="33" t="s">
        <v>44</v>
      </c>
      <c r="U190" s="33" t="s">
        <v>41</v>
      </c>
      <c r="V190" s="33">
        <v>2018</v>
      </c>
      <c r="W190" s="33" t="s">
        <v>318</v>
      </c>
      <c r="X190" s="33">
        <v>2020</v>
      </c>
    </row>
    <row r="191" spans="1:28">
      <c r="A191" s="33" t="s">
        <v>1122</v>
      </c>
      <c r="B191" t="s">
        <v>1123</v>
      </c>
      <c r="C191" s="12" t="s">
        <v>1124</v>
      </c>
      <c r="D191" s="33" t="s">
        <v>68</v>
      </c>
      <c r="E191" s="40" t="s">
        <v>30</v>
      </c>
      <c r="F191" s="40"/>
      <c r="G191" s="33" t="s">
        <v>1125</v>
      </c>
      <c r="H191" s="33" t="s">
        <v>50</v>
      </c>
      <c r="I191" s="33" t="s">
        <v>51</v>
      </c>
      <c r="J191" s="33" t="s">
        <v>390</v>
      </c>
      <c r="K191" t="s">
        <v>192</v>
      </c>
      <c r="L191" t="s">
        <v>38</v>
      </c>
      <c r="M191" t="s">
        <v>37</v>
      </c>
      <c r="N191" s="33" t="s">
        <v>38</v>
      </c>
      <c r="O191" t="s">
        <v>53</v>
      </c>
      <c r="P191" s="33" t="s">
        <v>1126</v>
      </c>
      <c r="Q191" s="33" t="s">
        <v>41</v>
      </c>
      <c r="R191" s="33" t="s">
        <v>393</v>
      </c>
      <c r="S191" s="33" t="s">
        <v>169</v>
      </c>
      <c r="T191" s="33" t="s">
        <v>44</v>
      </c>
      <c r="U191" s="33" t="s">
        <v>41</v>
      </c>
      <c r="V191" s="33">
        <v>2015</v>
      </c>
      <c r="W191" s="33"/>
      <c r="X191" s="33"/>
    </row>
    <row r="192" spans="1:28">
      <c r="A192" s="12" t="s">
        <v>1127</v>
      </c>
      <c r="B192" t="s">
        <v>1128</v>
      </c>
      <c r="C192" s="12" t="s">
        <v>1129</v>
      </c>
      <c r="D192" s="51" t="s">
        <v>1130</v>
      </c>
      <c r="E192" s="33" t="s">
        <v>30</v>
      </c>
      <c r="F192" s="19"/>
      <c r="G192" s="12" t="s">
        <v>1131</v>
      </c>
      <c r="H192" s="33" t="s">
        <v>80</v>
      </c>
      <c r="I192" s="33" t="s">
        <v>51</v>
      </c>
      <c r="J192" s="33" t="s">
        <v>390</v>
      </c>
      <c r="K192" t="s">
        <v>192</v>
      </c>
      <c r="L192" t="s">
        <v>38</v>
      </c>
      <c r="M192" t="s">
        <v>81</v>
      </c>
      <c r="N192" s="33" t="s">
        <v>1132</v>
      </c>
      <c r="O192" t="s">
        <v>94</v>
      </c>
      <c r="P192" s="33" t="s">
        <v>104</v>
      </c>
      <c r="Q192" s="33" t="s">
        <v>41</v>
      </c>
      <c r="R192" s="33" t="s">
        <v>614</v>
      </c>
      <c r="S192" s="33" t="s">
        <v>1133</v>
      </c>
      <c r="T192" s="33" t="s">
        <v>44</v>
      </c>
      <c r="U192" s="33" t="s">
        <v>41</v>
      </c>
      <c r="V192" s="33">
        <v>2019</v>
      </c>
      <c r="W192" s="33" t="s">
        <v>41</v>
      </c>
      <c r="X192" s="33">
        <v>2021</v>
      </c>
    </row>
    <row r="193" spans="1:28">
      <c r="A193" s="39" t="s">
        <v>1134</v>
      </c>
      <c r="B193" t="s">
        <v>1135</v>
      </c>
      <c r="C193" s="12" t="s">
        <v>1136</v>
      </c>
      <c r="D193" s="39" t="s">
        <v>65</v>
      </c>
      <c r="E193" s="33" t="s">
        <v>30</v>
      </c>
      <c r="F193" s="33"/>
      <c r="G193" s="39" t="s">
        <v>1137</v>
      </c>
      <c r="H193" s="33" t="s">
        <v>50</v>
      </c>
      <c r="I193" s="33" t="s">
        <v>102</v>
      </c>
      <c r="J193" s="33" t="s">
        <v>390</v>
      </c>
      <c r="K193" t="s">
        <v>35</v>
      </c>
      <c r="L193" t="s">
        <v>391</v>
      </c>
      <c r="M193" t="s">
        <v>37</v>
      </c>
      <c r="N193" s="33" t="s">
        <v>38</v>
      </c>
      <c r="O193" t="s">
        <v>53</v>
      </c>
      <c r="P193" s="33" t="s">
        <v>1138</v>
      </c>
      <c r="Q193" s="33" t="s">
        <v>41</v>
      </c>
      <c r="R193" s="13" t="s">
        <v>510</v>
      </c>
      <c r="S193" s="33" t="s">
        <v>1139</v>
      </c>
      <c r="T193" s="33" t="s">
        <v>44</v>
      </c>
      <c r="U193" s="33" t="s">
        <v>41</v>
      </c>
      <c r="V193" s="33">
        <v>2018</v>
      </c>
      <c r="W193" s="33" t="s">
        <v>41</v>
      </c>
      <c r="X193" s="33">
        <v>2019</v>
      </c>
    </row>
    <row r="194" spans="1:28">
      <c r="A194" s="33" t="s">
        <v>1140</v>
      </c>
      <c r="B194" t="s">
        <v>1141</v>
      </c>
      <c r="C194" s="33" t="s">
        <v>1142</v>
      </c>
      <c r="D194" s="33" t="s">
        <v>68</v>
      </c>
      <c r="E194" s="33" t="s">
        <v>30</v>
      </c>
      <c r="F194" s="33"/>
      <c r="G194" s="33" t="s">
        <v>1143</v>
      </c>
      <c r="H194" s="33" t="s">
        <v>50</v>
      </c>
      <c r="I194" s="33" t="s">
        <v>102</v>
      </c>
      <c r="J194" s="33" t="s">
        <v>390</v>
      </c>
      <c r="K194" t="s">
        <v>35</v>
      </c>
      <c r="L194" t="s">
        <v>38</v>
      </c>
      <c r="M194" t="s">
        <v>37</v>
      </c>
      <c r="N194" s="33" t="s">
        <v>38</v>
      </c>
      <c r="O194" t="s">
        <v>53</v>
      </c>
      <c r="P194" s="33" t="s">
        <v>1144</v>
      </c>
      <c r="Q194" s="33" t="s">
        <v>41</v>
      </c>
      <c r="R194" s="33" t="s">
        <v>325</v>
      </c>
      <c r="S194" s="33" t="s">
        <v>1145</v>
      </c>
      <c r="T194" s="33" t="s">
        <v>44</v>
      </c>
      <c r="U194" s="33" t="s">
        <v>41</v>
      </c>
      <c r="V194" s="33">
        <v>2006</v>
      </c>
      <c r="W194" s="33" t="s">
        <v>41</v>
      </c>
      <c r="X194" s="33">
        <v>2016</v>
      </c>
      <c r="Y194" s="10"/>
    </row>
    <row r="195" spans="1:28">
      <c r="A195" s="33" t="s">
        <v>1146</v>
      </c>
      <c r="B195" t="s">
        <v>1147</v>
      </c>
      <c r="C195" s="33" t="s">
        <v>1148</v>
      </c>
      <c r="D195" s="33" t="s">
        <v>68</v>
      </c>
      <c r="E195" s="33" t="s">
        <v>30</v>
      </c>
      <c r="F195" s="33"/>
      <c r="G195" s="33" t="s">
        <v>1149</v>
      </c>
      <c r="H195" s="33" t="s">
        <v>50</v>
      </c>
      <c r="I195" s="33" t="s">
        <v>102</v>
      </c>
      <c r="J195" s="33" t="s">
        <v>390</v>
      </c>
      <c r="K195" t="s">
        <v>35</v>
      </c>
      <c r="L195" t="s">
        <v>38</v>
      </c>
      <c r="M195" t="s">
        <v>37</v>
      </c>
      <c r="N195" s="33" t="s">
        <v>38</v>
      </c>
      <c r="O195" t="s">
        <v>53</v>
      </c>
      <c r="P195" s="33" t="s">
        <v>1150</v>
      </c>
      <c r="Q195" s="33" t="s">
        <v>41</v>
      </c>
      <c r="R195" s="33" t="s">
        <v>1151</v>
      </c>
      <c r="S195" s="33" t="s">
        <v>1152</v>
      </c>
      <c r="T195" s="33" t="s">
        <v>44</v>
      </c>
      <c r="U195" s="33" t="s">
        <v>41</v>
      </c>
      <c r="V195" s="33">
        <v>2019</v>
      </c>
      <c r="W195" s="33"/>
      <c r="X195" s="33"/>
      <c r="Y195" s="10"/>
      <c r="Z195" s="10"/>
      <c r="AA195" s="10"/>
    </row>
    <row r="196" spans="1:28">
      <c r="A196" s="33" t="s">
        <v>1153</v>
      </c>
      <c r="B196" t="s">
        <v>1154</v>
      </c>
      <c r="C196" s="33" t="s">
        <v>1155</v>
      </c>
      <c r="D196" s="33" t="s">
        <v>1156</v>
      </c>
      <c r="E196" s="33" t="s">
        <v>30</v>
      </c>
      <c r="F196" s="25"/>
      <c r="G196" s="33" t="s">
        <v>1157</v>
      </c>
      <c r="H196" s="33" t="s">
        <v>50</v>
      </c>
      <c r="I196" s="33" t="s">
        <v>102</v>
      </c>
      <c r="J196" s="33" t="s">
        <v>390</v>
      </c>
      <c r="K196" t="s">
        <v>35</v>
      </c>
      <c r="L196" t="s">
        <v>38</v>
      </c>
      <c r="M196" t="s">
        <v>37</v>
      </c>
      <c r="N196" s="33" t="s">
        <v>38</v>
      </c>
      <c r="O196" t="s">
        <v>53</v>
      </c>
      <c r="P196" s="33" t="s">
        <v>1158</v>
      </c>
      <c r="Q196" s="33" t="s">
        <v>41</v>
      </c>
      <c r="R196" s="33" t="s">
        <v>776</v>
      </c>
      <c r="S196" s="33" t="s">
        <v>1159</v>
      </c>
      <c r="T196" s="33" t="s">
        <v>44</v>
      </c>
      <c r="U196" s="33" t="s">
        <v>41</v>
      </c>
      <c r="V196" s="33">
        <v>2020</v>
      </c>
      <c r="W196" s="33" t="s">
        <v>41</v>
      </c>
      <c r="X196" s="33">
        <v>2021</v>
      </c>
    </row>
    <row r="197" spans="1:28">
      <c r="A197" s="33" t="s">
        <v>1160</v>
      </c>
      <c r="B197" t="s">
        <v>1161</v>
      </c>
      <c r="C197" s="33" t="s">
        <v>1162</v>
      </c>
      <c r="D197" s="33" t="s">
        <v>1163</v>
      </c>
      <c r="E197" s="33" t="s">
        <v>30</v>
      </c>
      <c r="F197" s="33"/>
      <c r="G197" s="33" t="s">
        <v>1164</v>
      </c>
      <c r="H197" s="33" t="s">
        <v>50</v>
      </c>
      <c r="I197" s="33" t="s">
        <v>102</v>
      </c>
      <c r="J197" s="33" t="s">
        <v>390</v>
      </c>
      <c r="K197" t="s">
        <v>35</v>
      </c>
      <c r="L197" t="s">
        <v>38</v>
      </c>
      <c r="M197" t="s">
        <v>37</v>
      </c>
      <c r="N197" s="33" t="s">
        <v>38</v>
      </c>
      <c r="O197" t="s">
        <v>94</v>
      </c>
      <c r="P197" s="33" t="s">
        <v>1165</v>
      </c>
      <c r="Q197" s="33" t="s">
        <v>41</v>
      </c>
      <c r="R197" s="33" t="s">
        <v>1166</v>
      </c>
      <c r="S197" s="33" t="s">
        <v>1167</v>
      </c>
      <c r="T197" s="33" t="s">
        <v>222</v>
      </c>
      <c r="U197" s="33" t="s">
        <v>30</v>
      </c>
      <c r="V197" s="33"/>
      <c r="W197" s="33" t="s">
        <v>30</v>
      </c>
      <c r="X197" s="33"/>
    </row>
    <row r="198" spans="1:28">
      <c r="A198" s="33" t="s">
        <v>1168</v>
      </c>
      <c r="B198" t="s">
        <v>1169</v>
      </c>
      <c r="C198" s="33" t="s">
        <v>1170</v>
      </c>
      <c r="D198" s="33" t="s">
        <v>234</v>
      </c>
      <c r="E198" s="33" t="s">
        <v>30</v>
      </c>
      <c r="F198" s="33"/>
      <c r="G198" s="33" t="s">
        <v>1171</v>
      </c>
      <c r="H198" s="33" t="s">
        <v>50</v>
      </c>
      <c r="I198" s="33" t="s">
        <v>51</v>
      </c>
      <c r="J198" s="33" t="s">
        <v>390</v>
      </c>
      <c r="K198" t="s">
        <v>35</v>
      </c>
      <c r="L198" t="s">
        <v>38</v>
      </c>
      <c r="M198" t="s">
        <v>37</v>
      </c>
      <c r="N198" s="33" t="s">
        <v>38</v>
      </c>
      <c r="O198" t="s">
        <v>39</v>
      </c>
      <c r="P198" s="33" t="s">
        <v>1172</v>
      </c>
      <c r="Q198" s="33" t="s">
        <v>41</v>
      </c>
      <c r="R198" s="33" t="s">
        <v>571</v>
      </c>
      <c r="S198" s="42" t="s">
        <v>1173</v>
      </c>
      <c r="T198" s="33" t="s">
        <v>44</v>
      </c>
      <c r="U198" s="33" t="s">
        <v>41</v>
      </c>
      <c r="V198" s="33">
        <v>2022</v>
      </c>
      <c r="W198" s="33" t="s">
        <v>30</v>
      </c>
      <c r="X198" s="33"/>
    </row>
    <row r="199" spans="1:28">
      <c r="A199" s="33" t="s">
        <v>1174</v>
      </c>
      <c r="B199" t="s">
        <v>1175</v>
      </c>
      <c r="C199" s="33" t="s">
        <v>1176</v>
      </c>
      <c r="D199" s="33" t="s">
        <v>65</v>
      </c>
      <c r="E199" s="33" t="s">
        <v>30</v>
      </c>
      <c r="G199" s="33" t="s">
        <v>1177</v>
      </c>
      <c r="H199" s="33" t="s">
        <v>50</v>
      </c>
      <c r="I199" s="33" t="s">
        <v>51</v>
      </c>
      <c r="J199" s="33" t="s">
        <v>390</v>
      </c>
      <c r="K199" t="s">
        <v>192</v>
      </c>
      <c r="L199" t="s">
        <v>38</v>
      </c>
      <c r="M199" t="s">
        <v>37</v>
      </c>
      <c r="N199" s="33" t="s">
        <v>38</v>
      </c>
      <c r="O199" t="s">
        <v>53</v>
      </c>
      <c r="P199" s="33" t="s">
        <v>1178</v>
      </c>
      <c r="Q199" s="33" t="s">
        <v>41</v>
      </c>
      <c r="R199" s="33" t="s">
        <v>1179</v>
      </c>
      <c r="S199" s="33" t="s">
        <v>1180</v>
      </c>
      <c r="T199" s="33" t="s">
        <v>283</v>
      </c>
      <c r="U199" s="33" t="s">
        <v>30</v>
      </c>
      <c r="V199" s="33"/>
      <c r="W199" s="33" t="s">
        <v>30</v>
      </c>
      <c r="X199" s="33"/>
    </row>
    <row r="200" spans="1:28">
      <c r="A200" s="12" t="s">
        <v>417</v>
      </c>
      <c r="B200" t="s">
        <v>1181</v>
      </c>
      <c r="C200" s="12" t="s">
        <v>1182</v>
      </c>
      <c r="D200" s="33" t="s">
        <v>1183</v>
      </c>
      <c r="E200" s="33" t="s">
        <v>41</v>
      </c>
      <c r="F200" s="19" t="s">
        <v>418</v>
      </c>
      <c r="G200" s="12" t="s">
        <v>420</v>
      </c>
      <c r="H200" s="33" t="s">
        <v>50</v>
      </c>
      <c r="I200" s="33" t="s">
        <v>51</v>
      </c>
      <c r="J200" s="33" t="s">
        <v>390</v>
      </c>
      <c r="K200" t="s">
        <v>35</v>
      </c>
      <c r="L200" t="s">
        <v>38</v>
      </c>
      <c r="M200" t="s">
        <v>37</v>
      </c>
      <c r="N200" s="33" t="s">
        <v>38</v>
      </c>
      <c r="O200" t="s">
        <v>53</v>
      </c>
      <c r="P200" s="33" t="s">
        <v>421</v>
      </c>
      <c r="Q200" s="33" t="s">
        <v>41</v>
      </c>
      <c r="R200" s="33" t="s">
        <v>422</v>
      </c>
      <c r="S200" s="33" t="s">
        <v>423</v>
      </c>
      <c r="T200" s="33" t="s">
        <v>44</v>
      </c>
      <c r="U200" s="33" t="s">
        <v>41</v>
      </c>
      <c r="V200" s="33">
        <v>2024</v>
      </c>
      <c r="W200" s="33"/>
      <c r="X200" s="33"/>
      <c r="Y200" s="10"/>
      <c r="Z200" s="10"/>
      <c r="AA200" s="10"/>
      <c r="AB200" s="10"/>
    </row>
    <row r="201" spans="1:28">
      <c r="A201" s="39" t="s">
        <v>1184</v>
      </c>
      <c r="B201" t="s">
        <v>1185</v>
      </c>
      <c r="C201" s="12" t="s">
        <v>1186</v>
      </c>
      <c r="D201" s="39" t="s">
        <v>643</v>
      </c>
      <c r="E201" s="33" t="s">
        <v>30</v>
      </c>
      <c r="F201" s="39"/>
      <c r="G201" s="39" t="s">
        <v>1187</v>
      </c>
      <c r="H201" s="33" t="s">
        <v>50</v>
      </c>
      <c r="I201" s="33" t="s">
        <v>102</v>
      </c>
      <c r="J201" s="33" t="s">
        <v>390</v>
      </c>
      <c r="K201" t="s">
        <v>35</v>
      </c>
      <c r="L201" t="s">
        <v>1188</v>
      </c>
      <c r="M201" t="s">
        <v>37</v>
      </c>
      <c r="N201" s="33" t="s">
        <v>38</v>
      </c>
      <c r="O201" t="s">
        <v>53</v>
      </c>
      <c r="P201" s="13" t="s">
        <v>1189</v>
      </c>
      <c r="Q201" s="33" t="s">
        <v>41</v>
      </c>
      <c r="R201" s="13" t="s">
        <v>510</v>
      </c>
      <c r="S201" s="33" t="s">
        <v>1139</v>
      </c>
      <c r="T201" s="33" t="s">
        <v>44</v>
      </c>
      <c r="U201" s="33" t="s">
        <v>41</v>
      </c>
      <c r="V201" s="33">
        <v>2018</v>
      </c>
      <c r="W201" s="33" t="s">
        <v>41</v>
      </c>
      <c r="X201" s="33">
        <v>2020</v>
      </c>
      <c r="Y201" s="10"/>
      <c r="Z201" s="10"/>
      <c r="AA201" s="10"/>
      <c r="AB201" s="10"/>
    </row>
    <row r="202" spans="1:28">
      <c r="A202" s="12" t="s">
        <v>1190</v>
      </c>
      <c r="B202" t="s">
        <v>1191</v>
      </c>
      <c r="C202" s="12" t="s">
        <v>1192</v>
      </c>
      <c r="D202" s="33" t="s">
        <v>68</v>
      </c>
      <c r="E202" s="33" t="s">
        <v>30</v>
      </c>
      <c r="F202" s="19"/>
      <c r="G202" s="12" t="s">
        <v>1193</v>
      </c>
      <c r="H202" s="13" t="s">
        <v>112</v>
      </c>
      <c r="I202" s="33" t="s">
        <v>51</v>
      </c>
      <c r="J202" s="33" t="s">
        <v>93</v>
      </c>
      <c r="K202" s="18" t="s">
        <v>93</v>
      </c>
      <c r="L202" s="18" t="s">
        <v>93</v>
      </c>
      <c r="M202" s="18" t="s">
        <v>93</v>
      </c>
      <c r="N202" s="33" t="s">
        <v>38</v>
      </c>
      <c r="O202" t="s">
        <v>94</v>
      </c>
      <c r="P202" s="33"/>
      <c r="Q202" s="33"/>
      <c r="R202" s="33" t="s">
        <v>1194</v>
      </c>
      <c r="S202" t="s">
        <v>1195</v>
      </c>
      <c r="T202" s="33" t="s">
        <v>222</v>
      </c>
      <c r="U202" s="33" t="s">
        <v>30</v>
      </c>
      <c r="V202" s="33"/>
      <c r="W202" s="33" t="s">
        <v>30</v>
      </c>
      <c r="X202" s="33"/>
      <c r="Y202" s="10"/>
      <c r="Z202" s="10"/>
      <c r="AA202" s="10"/>
      <c r="AB202" s="10"/>
    </row>
    <row r="203" spans="1:28">
      <c r="A203" s="12" t="s">
        <v>1196</v>
      </c>
      <c r="B203" t="s">
        <v>1197</v>
      </c>
      <c r="C203" s="12" t="s">
        <v>1198</v>
      </c>
      <c r="D203" s="33" t="s">
        <v>880</v>
      </c>
      <c r="E203" s="33" t="s">
        <v>30</v>
      </c>
      <c r="F203" s="19"/>
      <c r="G203" s="12" t="s">
        <v>1199</v>
      </c>
      <c r="H203" s="33" t="s">
        <v>80</v>
      </c>
      <c r="I203" s="33" t="s">
        <v>102</v>
      </c>
      <c r="J203" s="33" t="s">
        <v>428</v>
      </c>
      <c r="K203" t="s">
        <v>35</v>
      </c>
      <c r="L203" t="s">
        <v>429</v>
      </c>
      <c r="M203" t="s">
        <v>81</v>
      </c>
      <c r="N203" s="33" t="s">
        <v>1200</v>
      </c>
      <c r="O203" t="s">
        <v>39</v>
      </c>
      <c r="P203" s="13" t="s">
        <v>1201</v>
      </c>
      <c r="Q203" s="33" t="s">
        <v>41</v>
      </c>
      <c r="R203" s="41" t="s">
        <v>1202</v>
      </c>
      <c r="S203" s="33" t="s">
        <v>1203</v>
      </c>
      <c r="T203" s="33" t="s">
        <v>44</v>
      </c>
      <c r="U203" s="33" t="s">
        <v>41</v>
      </c>
      <c r="V203" s="33">
        <v>2017</v>
      </c>
      <c r="W203" s="33" t="s">
        <v>41</v>
      </c>
      <c r="X203" s="33">
        <v>2020</v>
      </c>
      <c r="Y203" s="10"/>
      <c r="Z203" s="10"/>
      <c r="AA203" s="10"/>
      <c r="AB203" s="10"/>
    </row>
    <row r="204" spans="1:28">
      <c r="A204" s="12" t="s">
        <v>1204</v>
      </c>
      <c r="B204" t="s">
        <v>1205</v>
      </c>
      <c r="C204" s="12" t="s">
        <v>1206</v>
      </c>
      <c r="D204" s="12" t="s">
        <v>1207</v>
      </c>
      <c r="E204" s="33" t="s">
        <v>30</v>
      </c>
      <c r="F204" s="19"/>
      <c r="G204" s="12" t="s">
        <v>1208</v>
      </c>
      <c r="H204" s="33" t="s">
        <v>50</v>
      </c>
      <c r="I204" s="33" t="s">
        <v>102</v>
      </c>
      <c r="J204" s="33" t="s">
        <v>428</v>
      </c>
      <c r="K204" t="s">
        <v>35</v>
      </c>
      <c r="L204" t="s">
        <v>38</v>
      </c>
      <c r="M204" t="s">
        <v>37</v>
      </c>
      <c r="N204" s="33" t="s">
        <v>38</v>
      </c>
      <c r="O204" t="s">
        <v>39</v>
      </c>
      <c r="P204" s="13" t="s">
        <v>1209</v>
      </c>
      <c r="Q204" s="33" t="s">
        <v>41</v>
      </c>
      <c r="R204" s="33" t="s">
        <v>1210</v>
      </c>
      <c r="S204" s="33" t="s">
        <v>1211</v>
      </c>
      <c r="T204" s="33" t="s">
        <v>44</v>
      </c>
      <c r="U204" s="33" t="s">
        <v>41</v>
      </c>
      <c r="V204" s="33">
        <v>2018</v>
      </c>
      <c r="W204" s="33" t="s">
        <v>41</v>
      </c>
      <c r="X204" s="33">
        <v>2021</v>
      </c>
      <c r="Y204" s="10"/>
      <c r="Z204" s="10"/>
      <c r="AA204" s="10"/>
      <c r="AB204" s="10"/>
    </row>
    <row r="205" spans="1:28">
      <c r="A205" s="33" t="s">
        <v>1212</v>
      </c>
      <c r="B205" t="s">
        <v>1213</v>
      </c>
      <c r="C205" s="33" t="s">
        <v>1214</v>
      </c>
      <c r="D205" s="33" t="s">
        <v>1215</v>
      </c>
      <c r="E205" s="33" t="s">
        <v>30</v>
      </c>
      <c r="F205" s="33"/>
      <c r="G205" s="33" t="s">
        <v>1216</v>
      </c>
      <c r="H205" s="33" t="s">
        <v>80</v>
      </c>
      <c r="I205" s="33" t="s">
        <v>102</v>
      </c>
      <c r="J205" s="33" t="s">
        <v>428</v>
      </c>
      <c r="K205" t="s">
        <v>35</v>
      </c>
      <c r="L205" t="s">
        <v>429</v>
      </c>
      <c r="M205" t="s">
        <v>81</v>
      </c>
      <c r="N205" s="33" t="s">
        <v>1200</v>
      </c>
      <c r="O205" t="s">
        <v>53</v>
      </c>
      <c r="P205" s="13" t="s">
        <v>1217</v>
      </c>
      <c r="Q205" s="33" t="s">
        <v>41</v>
      </c>
      <c r="R205" s="33" t="s">
        <v>711</v>
      </c>
      <c r="S205" s="33" t="s">
        <v>1218</v>
      </c>
      <c r="T205" s="33" t="s">
        <v>44</v>
      </c>
      <c r="U205" s="33" t="s">
        <v>41</v>
      </c>
      <c r="V205" s="33">
        <v>2017</v>
      </c>
      <c r="W205" s="33" t="s">
        <v>41</v>
      </c>
      <c r="X205" s="33">
        <v>2020</v>
      </c>
      <c r="Y205" s="10"/>
      <c r="Z205" s="10"/>
      <c r="AA205" s="10"/>
      <c r="AB205" s="10"/>
    </row>
    <row r="206" spans="1:28">
      <c r="A206" s="33" t="s">
        <v>1219</v>
      </c>
      <c r="B206" t="s">
        <v>1220</v>
      </c>
      <c r="C206" s="33" t="s">
        <v>1221</v>
      </c>
      <c r="D206" s="33" t="s">
        <v>29</v>
      </c>
      <c r="E206" s="33" t="s">
        <v>30</v>
      </c>
      <c r="F206" s="33"/>
      <c r="G206" s="33" t="s">
        <v>1222</v>
      </c>
      <c r="H206" s="33" t="s">
        <v>50</v>
      </c>
      <c r="I206" s="33" t="s">
        <v>102</v>
      </c>
      <c r="J206" s="33" t="s">
        <v>428</v>
      </c>
      <c r="K206" t="s">
        <v>35</v>
      </c>
      <c r="L206" t="s">
        <v>429</v>
      </c>
      <c r="M206" t="s">
        <v>37</v>
      </c>
      <c r="N206" s="33" t="s">
        <v>38</v>
      </c>
      <c r="O206" t="s">
        <v>53</v>
      </c>
      <c r="P206" s="33" t="s">
        <v>1223</v>
      </c>
      <c r="Q206" s="33" t="s">
        <v>41</v>
      </c>
      <c r="R206" s="33" t="s">
        <v>783</v>
      </c>
      <c r="S206" s="33" t="s">
        <v>784</v>
      </c>
      <c r="T206" s="33" t="s">
        <v>44</v>
      </c>
      <c r="U206" s="33" t="s">
        <v>41</v>
      </c>
      <c r="V206" s="33">
        <v>2016</v>
      </c>
      <c r="W206" s="33" t="s">
        <v>41</v>
      </c>
      <c r="X206" s="33">
        <v>2016</v>
      </c>
      <c r="Y206" s="10"/>
      <c r="Z206" s="10"/>
      <c r="AA206" s="10"/>
      <c r="AB206" s="10"/>
    </row>
    <row r="207" spans="1:28">
      <c r="A207" s="13" t="s">
        <v>1224</v>
      </c>
      <c r="B207" s="13" t="s">
        <v>1225</v>
      </c>
      <c r="C207" s="13" t="s">
        <v>1226</v>
      </c>
      <c r="D207" s="13" t="s">
        <v>1227</v>
      </c>
      <c r="E207" s="13" t="s">
        <v>30</v>
      </c>
      <c r="F207" s="13"/>
      <c r="G207" s="14" t="s">
        <v>1228</v>
      </c>
      <c r="H207" s="13" t="s">
        <v>332</v>
      </c>
      <c r="I207" s="13" t="s">
        <v>102</v>
      </c>
      <c r="J207" s="33" t="s">
        <v>428</v>
      </c>
      <c r="K207" s="13" t="s">
        <v>35</v>
      </c>
      <c r="L207" s="13" t="s">
        <v>429</v>
      </c>
      <c r="M207" t="s">
        <v>37</v>
      </c>
      <c r="N207" s="13" t="s">
        <v>38</v>
      </c>
      <c r="O207" s="13" t="s">
        <v>53</v>
      </c>
      <c r="Q207" s="13"/>
      <c r="R207" s="13" t="s">
        <v>883</v>
      </c>
      <c r="S207" s="13" t="s">
        <v>1229</v>
      </c>
      <c r="T207" s="13" t="s">
        <v>44</v>
      </c>
      <c r="U207" s="13" t="s">
        <v>41</v>
      </c>
      <c r="V207" s="13">
        <v>2024</v>
      </c>
      <c r="W207" s="13" t="s">
        <v>41</v>
      </c>
      <c r="X207" s="13">
        <v>2023</v>
      </c>
      <c r="Y207" s="10"/>
      <c r="Z207" s="10"/>
      <c r="AA207" s="10"/>
      <c r="AB207" s="10"/>
    </row>
    <row r="208" spans="1:28">
      <c r="A208" s="13" t="s">
        <v>1230</v>
      </c>
      <c r="B208" s="13" t="s">
        <v>1231</v>
      </c>
      <c r="C208" s="13" t="s">
        <v>1232</v>
      </c>
      <c r="D208" s="13" t="s">
        <v>765</v>
      </c>
      <c r="E208" s="13" t="s">
        <v>30</v>
      </c>
      <c r="F208" s="13"/>
      <c r="G208" s="13" t="s">
        <v>1233</v>
      </c>
      <c r="H208" s="13" t="s">
        <v>332</v>
      </c>
      <c r="I208" s="13" t="s">
        <v>102</v>
      </c>
      <c r="J208" s="33" t="s">
        <v>428</v>
      </c>
      <c r="K208" s="13" t="s">
        <v>35</v>
      </c>
      <c r="L208" s="13" t="s">
        <v>38</v>
      </c>
      <c r="M208" t="s">
        <v>37</v>
      </c>
      <c r="N208" s="33" t="s">
        <v>38</v>
      </c>
      <c r="O208" t="s">
        <v>94</v>
      </c>
      <c r="P208" s="13" t="s">
        <v>1234</v>
      </c>
      <c r="Q208" s="13" t="s">
        <v>41</v>
      </c>
      <c r="R208" s="13" t="s">
        <v>1235</v>
      </c>
      <c r="S208" s="13" t="s">
        <v>1236</v>
      </c>
      <c r="T208" s="13" t="s">
        <v>222</v>
      </c>
      <c r="U208" s="13" t="s">
        <v>30</v>
      </c>
      <c r="W208" s="33"/>
      <c r="X208" s="33"/>
    </row>
    <row r="209" spans="1:28">
      <c r="A209" s="33" t="s">
        <v>1237</v>
      </c>
      <c r="B209" t="s">
        <v>1238</v>
      </c>
      <c r="C209" s="33" t="s">
        <v>1239</v>
      </c>
      <c r="D209" s="33" t="s">
        <v>330</v>
      </c>
      <c r="E209" s="33" t="s">
        <v>30</v>
      </c>
      <c r="F209" s="33"/>
      <c r="G209" s="33" t="s">
        <v>1240</v>
      </c>
      <c r="H209" s="33" t="s">
        <v>50</v>
      </c>
      <c r="I209" s="33" t="s">
        <v>102</v>
      </c>
      <c r="J209" s="33" t="s">
        <v>428</v>
      </c>
      <c r="K209" t="s">
        <v>35</v>
      </c>
      <c r="L209" t="s">
        <v>38</v>
      </c>
      <c r="M209" t="s">
        <v>37</v>
      </c>
      <c r="N209" s="33" t="s">
        <v>38</v>
      </c>
      <c r="O209" t="s">
        <v>39</v>
      </c>
      <c r="P209" s="33" t="s">
        <v>1241</v>
      </c>
      <c r="Q209" s="33" t="s">
        <v>41</v>
      </c>
      <c r="R209" s="33" t="s">
        <v>1242</v>
      </c>
      <c r="S209" s="33" t="s">
        <v>1243</v>
      </c>
      <c r="T209" s="33" t="s">
        <v>44</v>
      </c>
      <c r="U209" s="33" t="s">
        <v>41</v>
      </c>
      <c r="V209" s="33">
        <v>2006</v>
      </c>
      <c r="W209" s="33" t="s">
        <v>41</v>
      </c>
      <c r="X209" s="33">
        <v>2020</v>
      </c>
      <c r="Y209" s="10"/>
      <c r="AA209" s="10"/>
      <c r="AB209" s="10"/>
    </row>
    <row r="210" spans="1:28">
      <c r="A210" s="33" t="s">
        <v>1244</v>
      </c>
      <c r="B210" t="s">
        <v>1245</v>
      </c>
      <c r="C210" s="33" t="s">
        <v>1246</v>
      </c>
      <c r="D210" s="33" t="s">
        <v>483</v>
      </c>
      <c r="E210" s="33" t="s">
        <v>30</v>
      </c>
      <c r="F210" s="33"/>
      <c r="G210" s="33" t="s">
        <v>1247</v>
      </c>
      <c r="H210" s="33" t="s">
        <v>50</v>
      </c>
      <c r="I210" s="33" t="s">
        <v>102</v>
      </c>
      <c r="J210" s="33" t="s">
        <v>428</v>
      </c>
      <c r="K210" t="s">
        <v>35</v>
      </c>
      <c r="L210" t="s">
        <v>429</v>
      </c>
      <c r="M210" t="s">
        <v>37</v>
      </c>
      <c r="N210" s="33" t="s">
        <v>38</v>
      </c>
      <c r="O210" t="s">
        <v>53</v>
      </c>
      <c r="P210" s="33" t="s">
        <v>1248</v>
      </c>
      <c r="Q210" s="33" t="s">
        <v>41</v>
      </c>
      <c r="R210" s="33" t="s">
        <v>431</v>
      </c>
      <c r="S210" s="33" t="s">
        <v>178</v>
      </c>
      <c r="T210" s="33" t="s">
        <v>44</v>
      </c>
      <c r="U210" s="33" t="s">
        <v>41</v>
      </c>
      <c r="V210" s="33">
        <v>2015</v>
      </c>
      <c r="W210" s="33" t="s">
        <v>41</v>
      </c>
      <c r="X210" s="33">
        <v>2020</v>
      </c>
      <c r="Y210" s="10"/>
      <c r="AA210" s="10"/>
      <c r="AB210" s="10"/>
    </row>
    <row r="211" spans="1:28">
      <c r="A211" s="33" t="s">
        <v>1249</v>
      </c>
      <c r="B211" t="s">
        <v>1250</v>
      </c>
      <c r="C211" s="33" t="s">
        <v>1251</v>
      </c>
      <c r="D211" s="33" t="s">
        <v>450</v>
      </c>
      <c r="E211" s="33" t="s">
        <v>30</v>
      </c>
      <c r="F211" s="33"/>
      <c r="G211" s="33" t="s">
        <v>1252</v>
      </c>
      <c r="H211" s="33" t="s">
        <v>50</v>
      </c>
      <c r="I211" s="33" t="s">
        <v>102</v>
      </c>
      <c r="J211" s="33" t="s">
        <v>428</v>
      </c>
      <c r="K211" t="s">
        <v>35</v>
      </c>
      <c r="L211" t="s">
        <v>429</v>
      </c>
      <c r="M211" t="s">
        <v>37</v>
      </c>
      <c r="N211" s="33" t="s">
        <v>38</v>
      </c>
      <c r="O211" t="s">
        <v>53</v>
      </c>
      <c r="P211" s="33" t="s">
        <v>1253</v>
      </c>
      <c r="Q211" s="33" t="s">
        <v>41</v>
      </c>
      <c r="R211" s="33" t="s">
        <v>431</v>
      </c>
      <c r="S211" s="33" t="s">
        <v>178</v>
      </c>
      <c r="T211" s="33" t="s">
        <v>44</v>
      </c>
      <c r="U211" s="33" t="s">
        <v>41</v>
      </c>
      <c r="V211" s="33">
        <v>2014</v>
      </c>
      <c r="W211" s="33" t="s">
        <v>41</v>
      </c>
      <c r="X211" s="33">
        <v>2016</v>
      </c>
    </row>
    <row r="212" spans="1:28">
      <c r="A212" s="33" t="s">
        <v>1254</v>
      </c>
      <c r="B212" t="s">
        <v>1255</v>
      </c>
      <c r="C212" s="33" t="s">
        <v>1256</v>
      </c>
      <c r="D212" s="33" t="s">
        <v>1257</v>
      </c>
      <c r="E212" s="33" t="s">
        <v>30</v>
      </c>
      <c r="F212" s="33"/>
      <c r="G212" s="33" t="s">
        <v>1258</v>
      </c>
      <c r="H212" s="33" t="s">
        <v>50</v>
      </c>
      <c r="I212" s="33" t="s">
        <v>102</v>
      </c>
      <c r="J212" s="33" t="s">
        <v>428</v>
      </c>
      <c r="K212" t="s">
        <v>35</v>
      </c>
      <c r="L212" t="s">
        <v>38</v>
      </c>
      <c r="M212" t="s">
        <v>37</v>
      </c>
      <c r="N212" s="33" t="s">
        <v>38</v>
      </c>
      <c r="O212" t="s">
        <v>39</v>
      </c>
      <c r="P212" s="33" t="s">
        <v>1259</v>
      </c>
      <c r="Q212" s="33" t="s">
        <v>41</v>
      </c>
      <c r="R212" s="33" t="s">
        <v>622</v>
      </c>
      <c r="S212" s="33" t="s">
        <v>1260</v>
      </c>
      <c r="T212" s="33" t="s">
        <v>44</v>
      </c>
      <c r="U212" s="33" t="s">
        <v>41</v>
      </c>
      <c r="V212" s="33">
        <v>2016</v>
      </c>
      <c r="W212" s="33" t="s">
        <v>41</v>
      </c>
      <c r="X212" s="33">
        <v>2020</v>
      </c>
    </row>
    <row r="213" spans="1:28">
      <c r="A213" s="12" t="s">
        <v>1261</v>
      </c>
      <c r="B213" s="31" t="s">
        <v>1262</v>
      </c>
      <c r="C213" t="s">
        <v>1263</v>
      </c>
      <c r="D213" t="s">
        <v>1264</v>
      </c>
      <c r="E213" t="s">
        <v>30</v>
      </c>
      <c r="G213" t="s">
        <v>1265</v>
      </c>
      <c r="H213" s="33" t="s">
        <v>50</v>
      </c>
      <c r="I213" s="33" t="s">
        <v>51</v>
      </c>
      <c r="J213" s="33" t="s">
        <v>428</v>
      </c>
      <c r="K213" t="s">
        <v>192</v>
      </c>
      <c r="L213" t="s">
        <v>38</v>
      </c>
      <c r="M213" t="s">
        <v>37</v>
      </c>
      <c r="N213" t="s">
        <v>38</v>
      </c>
      <c r="O213" t="s">
        <v>39</v>
      </c>
      <c r="R213" t="s">
        <v>883</v>
      </c>
      <c r="S213" t="s">
        <v>1266</v>
      </c>
      <c r="T213" t="s">
        <v>44</v>
      </c>
      <c r="U213" t="s">
        <v>41</v>
      </c>
      <c r="V213">
        <v>2021</v>
      </c>
      <c r="W213" t="s">
        <v>41</v>
      </c>
      <c r="X213">
        <v>2021</v>
      </c>
    </row>
    <row r="214" spans="1:28">
      <c r="A214" s="33" t="s">
        <v>1267</v>
      </c>
      <c r="B214" t="s">
        <v>1268</v>
      </c>
      <c r="C214" s="33" t="s">
        <v>1269</v>
      </c>
      <c r="D214" s="33" t="s">
        <v>1270</v>
      </c>
      <c r="E214" s="33" t="s">
        <v>30</v>
      </c>
      <c r="F214" s="33"/>
      <c r="G214" s="33" t="s">
        <v>1271</v>
      </c>
      <c r="H214" s="33" t="s">
        <v>50</v>
      </c>
      <c r="I214" s="33" t="s">
        <v>102</v>
      </c>
      <c r="J214" s="33" t="s">
        <v>428</v>
      </c>
      <c r="K214" t="s">
        <v>35</v>
      </c>
      <c r="L214" t="s">
        <v>38</v>
      </c>
      <c r="M214" t="s">
        <v>37</v>
      </c>
      <c r="N214" s="33" t="s">
        <v>38</v>
      </c>
      <c r="O214" t="s">
        <v>53</v>
      </c>
      <c r="P214" s="33" t="s">
        <v>1272</v>
      </c>
      <c r="Q214" s="33" t="s">
        <v>41</v>
      </c>
      <c r="R214" s="33" t="s">
        <v>1273</v>
      </c>
      <c r="S214" s="24" t="s">
        <v>1274</v>
      </c>
      <c r="T214" s="33" t="s">
        <v>222</v>
      </c>
      <c r="U214" s="33" t="s">
        <v>30</v>
      </c>
      <c r="V214" s="33"/>
      <c r="W214" s="33" t="s">
        <v>30</v>
      </c>
      <c r="X214" s="33"/>
    </row>
    <row r="215" spans="1:28">
      <c r="A215" s="33" t="s">
        <v>1237</v>
      </c>
      <c r="B215" t="s">
        <v>1275</v>
      </c>
      <c r="C215" s="33" t="s">
        <v>1276</v>
      </c>
      <c r="D215" s="33" t="s">
        <v>1277</v>
      </c>
      <c r="E215" s="33" t="s">
        <v>41</v>
      </c>
      <c r="F215" t="s">
        <v>1238</v>
      </c>
      <c r="G215" s="33" t="s">
        <v>1240</v>
      </c>
      <c r="H215" s="33" t="s">
        <v>50</v>
      </c>
      <c r="I215" s="33" t="s">
        <v>102</v>
      </c>
      <c r="J215" s="33" t="s">
        <v>428</v>
      </c>
      <c r="K215" t="s">
        <v>35</v>
      </c>
      <c r="L215" t="s">
        <v>38</v>
      </c>
      <c r="M215" t="s">
        <v>37</v>
      </c>
      <c r="N215" s="33" t="s">
        <v>38</v>
      </c>
      <c r="O215" t="s">
        <v>39</v>
      </c>
      <c r="P215" s="33" t="s">
        <v>1241</v>
      </c>
      <c r="Q215" s="33" t="s">
        <v>41</v>
      </c>
      <c r="R215" s="33" t="s">
        <v>1242</v>
      </c>
      <c r="S215" s="33" t="s">
        <v>1243</v>
      </c>
      <c r="T215" s="33" t="s">
        <v>222</v>
      </c>
      <c r="U215" s="33" t="s">
        <v>30</v>
      </c>
      <c r="V215" s="33"/>
      <c r="W215" s="33"/>
      <c r="X215" s="33"/>
    </row>
    <row r="216" spans="1:28">
      <c r="A216" s="33" t="s">
        <v>1278</v>
      </c>
      <c r="B216" t="s">
        <v>1279</v>
      </c>
      <c r="C216" s="33" t="s">
        <v>1280</v>
      </c>
      <c r="D216" s="33" t="s">
        <v>1281</v>
      </c>
      <c r="E216" s="33" t="s">
        <v>30</v>
      </c>
      <c r="G216" s="33" t="s">
        <v>1282</v>
      </c>
      <c r="H216" s="33" t="s">
        <v>50</v>
      </c>
      <c r="I216" s="33" t="s">
        <v>102</v>
      </c>
      <c r="J216" s="33" t="s">
        <v>428</v>
      </c>
      <c r="K216" t="s">
        <v>35</v>
      </c>
      <c r="L216" t="s">
        <v>38</v>
      </c>
      <c r="M216" t="s">
        <v>37</v>
      </c>
      <c r="N216" s="33" t="s">
        <v>38</v>
      </c>
      <c r="O216" t="s">
        <v>53</v>
      </c>
      <c r="P216" s="33"/>
      <c r="Q216" s="33"/>
      <c r="R216" s="33" t="s">
        <v>1283</v>
      </c>
      <c r="S216" s="33" t="s">
        <v>1284</v>
      </c>
      <c r="T216" s="33" t="s">
        <v>283</v>
      </c>
      <c r="U216" s="33" t="s">
        <v>30</v>
      </c>
      <c r="V216" s="33"/>
      <c r="W216" s="33" t="s">
        <v>30</v>
      </c>
      <c r="X216" s="33"/>
    </row>
    <row r="217" spans="1:28">
      <c r="A217" s="33" t="s">
        <v>1285</v>
      </c>
      <c r="B217" t="s">
        <v>1286</v>
      </c>
      <c r="C217" s="33" t="s">
        <v>181</v>
      </c>
      <c r="D217" s="33" t="s">
        <v>1068</v>
      </c>
      <c r="E217" s="33" t="s">
        <v>30</v>
      </c>
      <c r="G217" s="33" t="s">
        <v>1287</v>
      </c>
      <c r="H217" s="33" t="s">
        <v>50</v>
      </c>
      <c r="I217" s="33" t="s">
        <v>102</v>
      </c>
      <c r="J217" s="33" t="s">
        <v>428</v>
      </c>
      <c r="K217" t="s">
        <v>35</v>
      </c>
      <c r="L217" t="s">
        <v>38</v>
      </c>
      <c r="M217" t="s">
        <v>37</v>
      </c>
      <c r="N217" s="33" t="s">
        <v>38</v>
      </c>
      <c r="O217" t="s">
        <v>94</v>
      </c>
      <c r="P217" s="33"/>
      <c r="Q217" s="33"/>
      <c r="R217" s="33" t="s">
        <v>431</v>
      </c>
      <c r="S217" s="33" t="s">
        <v>1288</v>
      </c>
      <c r="T217" s="33" t="s">
        <v>283</v>
      </c>
      <c r="U217" s="33" t="s">
        <v>30</v>
      </c>
      <c r="V217" s="33"/>
      <c r="W217" s="33" t="s">
        <v>30</v>
      </c>
      <c r="X217" s="33"/>
    </row>
    <row r="218" spans="1:28">
      <c r="A218" s="12" t="s">
        <v>1289</v>
      </c>
      <c r="B218" t="s">
        <v>1290</v>
      </c>
      <c r="C218" s="12" t="s">
        <v>1291</v>
      </c>
      <c r="D218" s="12" t="s">
        <v>1292</v>
      </c>
      <c r="E218" s="33" t="s">
        <v>30</v>
      </c>
      <c r="F218" s="19"/>
      <c r="G218" s="12" t="s">
        <v>1293</v>
      </c>
      <c r="H218" s="33" t="s">
        <v>50</v>
      </c>
      <c r="I218" s="33" t="s">
        <v>102</v>
      </c>
      <c r="J218" s="33" t="s">
        <v>428</v>
      </c>
      <c r="K218" t="s">
        <v>35</v>
      </c>
      <c r="L218" t="s">
        <v>38</v>
      </c>
      <c r="M218" t="s">
        <v>37</v>
      </c>
      <c r="N218" s="33" t="s">
        <v>38</v>
      </c>
      <c r="O218" t="s">
        <v>53</v>
      </c>
      <c r="P218" s="33"/>
      <c r="Q218" s="33"/>
      <c r="R218" s="33" t="s">
        <v>1294</v>
      </c>
      <c r="S218" s="33" t="s">
        <v>1295</v>
      </c>
      <c r="T218" s="33" t="s">
        <v>283</v>
      </c>
      <c r="U218" s="33" t="s">
        <v>30</v>
      </c>
      <c r="V218" s="33"/>
      <c r="W218" s="33" t="s">
        <v>30</v>
      </c>
      <c r="X218" s="33"/>
    </row>
    <row r="219" spans="1:28">
      <c r="A219" s="12" t="s">
        <v>1296</v>
      </c>
      <c r="B219" t="s">
        <v>1297</v>
      </c>
      <c r="C219" s="12" t="s">
        <v>1298</v>
      </c>
      <c r="D219" s="12" t="s">
        <v>1299</v>
      </c>
      <c r="E219" s="33" t="s">
        <v>30</v>
      </c>
      <c r="F219" s="19"/>
      <c r="G219" s="12" t="s">
        <v>1300</v>
      </c>
      <c r="H219" s="33" t="s">
        <v>50</v>
      </c>
      <c r="I219" s="33" t="s">
        <v>51</v>
      </c>
      <c r="J219" s="33" t="s">
        <v>428</v>
      </c>
      <c r="K219" t="s">
        <v>35</v>
      </c>
      <c r="L219" t="s">
        <v>38</v>
      </c>
      <c r="M219" t="s">
        <v>37</v>
      </c>
      <c r="N219" s="33" t="s">
        <v>38</v>
      </c>
      <c r="O219" t="s">
        <v>53</v>
      </c>
      <c r="P219" s="33"/>
      <c r="Q219" s="33"/>
      <c r="R219" s="33" t="s">
        <v>1301</v>
      </c>
      <c r="S219" s="33" t="s">
        <v>1302</v>
      </c>
      <c r="T219" s="33" t="s">
        <v>222</v>
      </c>
      <c r="U219" s="33" t="s">
        <v>30</v>
      </c>
      <c r="V219" s="33"/>
      <c r="W219" s="33" t="s">
        <v>30</v>
      </c>
      <c r="X219" s="33"/>
    </row>
    <row r="434" spans="1:24">
      <c r="A434" s="7"/>
      <c r="B434" s="6"/>
      <c r="C434" s="7"/>
      <c r="D434" s="7"/>
      <c r="E434" s="7"/>
      <c r="F434" s="7"/>
      <c r="G434" s="7"/>
      <c r="H434" s="7"/>
      <c r="I434" s="7"/>
      <c r="J434" s="7"/>
      <c r="K434" s="7"/>
      <c r="L434" s="7"/>
      <c r="M434" s="7"/>
      <c r="N434" s="7"/>
      <c r="O434" s="7"/>
      <c r="P434" s="7"/>
      <c r="Q434" s="7"/>
      <c r="R434" s="7"/>
      <c r="S434" s="7"/>
      <c r="T434" s="7"/>
      <c r="U434" s="7"/>
      <c r="V434" s="7"/>
      <c r="W434" s="7"/>
      <c r="X434" s="7"/>
    </row>
    <row r="435" spans="1:24">
      <c r="A435" s="8"/>
      <c r="B435" s="6"/>
      <c r="C435" s="8"/>
      <c r="D435" s="8"/>
      <c r="E435" s="7"/>
      <c r="F435" s="9"/>
      <c r="G435" s="8"/>
      <c r="H435" s="7"/>
      <c r="I435" s="7"/>
      <c r="J435" s="7"/>
      <c r="K435" s="7"/>
      <c r="L435" s="7"/>
      <c r="M435" s="7"/>
      <c r="N435" s="7"/>
      <c r="O435" s="7"/>
      <c r="P435" s="7"/>
      <c r="Q435" s="7"/>
      <c r="R435" s="7"/>
      <c r="S435" s="7"/>
      <c r="T435" s="7"/>
      <c r="U435" s="7"/>
      <c r="V435" s="7"/>
      <c r="W435" s="7"/>
      <c r="X435" s="7"/>
    </row>
  </sheetData>
  <autoFilter ref="A1:X219" xr:uid="{459AAEEC-1516-4DED-BD65-6CF037C84D3E}"/>
  <phoneticPr fontId="10" type="noConversion"/>
  <dataValidations count="3">
    <dataValidation type="list" allowBlank="1" showInputMessage="1" showErrorMessage="1" sqref="P57" xr:uid="{87AC1FC4-5D45-480A-A00F-D7D4E031AC26}">
      <formula1>"kappa, lambda"</formula1>
    </dataValidation>
    <dataValidation type="list" allowBlank="1" showInputMessage="1" showErrorMessage="1" sqref="E30:E52 E24:E28 E15:E22 E2:E13 E434:E435 E71 E73:E78 E54:E68 E80:E100 E172:E186 E102:E168" xr:uid="{E610C5EB-6154-40B4-97CF-642743D0D635}">
      <formula1>"Yes, No"</formula1>
    </dataValidation>
    <dataValidation type="list" allowBlank="1" showInputMessage="1" showErrorMessage="1" sqref="I2 L2:M3 K3 P2:P3 N3:O3" xr:uid="{E20CAF62-38DB-4AEF-BA49-5D66CD8C6B6A}">
      <formula1>"Humanized, Mouse, Rabbit, Goat, Guinea Pig, Camelid, Shark, Horse"</formula1>
    </dataValidation>
  </dataValidations>
  <hyperlinks>
    <hyperlink ref="S198" r:id="rId1" location="reference-L43652" display="By binding to CTLA-4, tremelimumab blocks the interaction of CTLA-4 with its ligands, CD80 and CD86, limiting its negative regulatory effect on T cell activation. Inhibition of CTLA-4 leads to increased proliferation of T cells in tumours and promotes T cell-mediated cytotoxicity.8" xr:uid="{3860C64E-5F96-4160-9E63-7EFDB621C8F5}"/>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C8AF9-7E1B-4AC1-83A6-D97DC5BC8CFB}">
  <sheetPr filterMode="1"/>
  <dimension ref="A1:H223"/>
  <sheetViews>
    <sheetView zoomScale="110" zoomScaleNormal="110" workbookViewId="0">
      <pane ySplit="1" topLeftCell="A18" activePane="bottomLeft" state="frozen"/>
      <selection pane="bottomLeft" activeCell="G65" sqref="G65"/>
    </sheetView>
  </sheetViews>
  <sheetFormatPr defaultColWidth="8.875" defaultRowHeight="15.6"/>
  <cols>
    <col min="1" max="1" width="11.125" bestFit="1" customWidth="1"/>
    <col min="2" max="2" width="18.625" bestFit="1" customWidth="1"/>
    <col min="3" max="3" width="27.625" bestFit="1" customWidth="1"/>
    <col min="4" max="4" width="10.875" customWidth="1"/>
    <col min="5" max="5" width="9.125" customWidth="1"/>
    <col min="6" max="6" width="14.125" customWidth="1"/>
    <col min="7" max="7" width="46.625" customWidth="1"/>
    <col min="8" max="8" width="255.625" bestFit="1" customWidth="1"/>
  </cols>
  <sheetData>
    <row r="1" spans="1:8" s="11" customFormat="1" ht="30.95">
      <c r="A1" s="63" t="s">
        <v>1303</v>
      </c>
      <c r="B1" s="63" t="s">
        <v>1304</v>
      </c>
      <c r="C1" s="63" t="s">
        <v>2</v>
      </c>
      <c r="D1" s="63" t="s">
        <v>1305</v>
      </c>
      <c r="E1" s="63" t="s">
        <v>1306</v>
      </c>
      <c r="F1" s="63" t="s">
        <v>1307</v>
      </c>
      <c r="G1" s="63" t="s">
        <v>1308</v>
      </c>
      <c r="H1" s="63" t="s">
        <v>1309</v>
      </c>
    </row>
    <row r="2" spans="1:8">
      <c r="A2" t="s">
        <v>1310</v>
      </c>
      <c r="B2" t="s">
        <v>27</v>
      </c>
      <c r="C2" t="s">
        <v>26</v>
      </c>
      <c r="D2">
        <v>2</v>
      </c>
      <c r="E2" t="s">
        <v>1311</v>
      </c>
      <c r="F2" t="s">
        <v>1312</v>
      </c>
      <c r="G2" t="s">
        <v>1313</v>
      </c>
      <c r="H2" s="37" t="s">
        <v>1314</v>
      </c>
    </row>
    <row r="3" spans="1:8">
      <c r="A3" s="13" t="s">
        <v>1315</v>
      </c>
      <c r="B3" t="s">
        <v>27</v>
      </c>
      <c r="C3" t="s">
        <v>26</v>
      </c>
      <c r="D3">
        <v>2</v>
      </c>
      <c r="E3" t="s">
        <v>1316</v>
      </c>
      <c r="F3" t="s">
        <v>1317</v>
      </c>
      <c r="G3" t="s">
        <v>1318</v>
      </c>
      <c r="H3" s="37" t="s">
        <v>1319</v>
      </c>
    </row>
    <row r="4" spans="1:8">
      <c r="A4" t="s">
        <v>1320</v>
      </c>
      <c r="B4" t="s">
        <v>46</v>
      </c>
      <c r="C4" t="s">
        <v>45</v>
      </c>
      <c r="D4">
        <v>2</v>
      </c>
      <c r="E4" t="s">
        <v>1311</v>
      </c>
      <c r="F4" t="s">
        <v>1312</v>
      </c>
      <c r="G4" t="s">
        <v>1321</v>
      </c>
      <c r="H4" s="4" t="s">
        <v>1322</v>
      </c>
    </row>
    <row r="5" spans="1:8">
      <c r="A5" t="s">
        <v>1323</v>
      </c>
      <c r="B5" t="s">
        <v>46</v>
      </c>
      <c r="C5" t="s">
        <v>45</v>
      </c>
      <c r="D5">
        <v>2</v>
      </c>
      <c r="E5" t="s">
        <v>1316</v>
      </c>
      <c r="F5" t="s">
        <v>1317</v>
      </c>
      <c r="G5" t="s">
        <v>1324</v>
      </c>
      <c r="H5" s="4" t="s">
        <v>1322</v>
      </c>
    </row>
    <row r="6" spans="1:8">
      <c r="A6" t="s">
        <v>1325</v>
      </c>
      <c r="B6" t="s">
        <v>76</v>
      </c>
      <c r="C6" t="s">
        <v>75</v>
      </c>
      <c r="D6">
        <v>2</v>
      </c>
      <c r="E6" t="s">
        <v>1311</v>
      </c>
      <c r="F6" t="s">
        <v>1312</v>
      </c>
      <c r="G6" t="s">
        <v>1326</v>
      </c>
      <c r="H6" s="37" t="s">
        <v>1327</v>
      </c>
    </row>
    <row r="7" spans="1:8">
      <c r="A7" s="13" t="s">
        <v>1328</v>
      </c>
      <c r="B7" t="s">
        <v>76</v>
      </c>
      <c r="C7" t="s">
        <v>75</v>
      </c>
      <c r="D7">
        <v>2</v>
      </c>
      <c r="E7" t="s">
        <v>1316</v>
      </c>
      <c r="F7" t="s">
        <v>1317</v>
      </c>
      <c r="G7" t="s">
        <v>1329</v>
      </c>
      <c r="H7" s="37" t="s">
        <v>1327</v>
      </c>
    </row>
    <row r="8" spans="1:8">
      <c r="A8" s="13" t="s">
        <v>1330</v>
      </c>
      <c r="B8" s="13" t="s">
        <v>1331</v>
      </c>
      <c r="C8" s="13" t="s">
        <v>1332</v>
      </c>
      <c r="D8" s="13">
        <v>2</v>
      </c>
      <c r="E8" s="13" t="s">
        <v>1311</v>
      </c>
      <c r="F8" s="13" t="s">
        <v>1312</v>
      </c>
      <c r="G8" t="s">
        <v>1333</v>
      </c>
      <c r="H8" s="38" t="s">
        <v>1334</v>
      </c>
    </row>
    <row r="9" spans="1:8">
      <c r="A9" s="13" t="s">
        <v>1335</v>
      </c>
      <c r="B9" s="13" t="s">
        <v>1331</v>
      </c>
      <c r="C9" s="13" t="s">
        <v>1332</v>
      </c>
      <c r="D9" s="13">
        <v>2</v>
      </c>
      <c r="E9" s="13" t="s">
        <v>1316</v>
      </c>
      <c r="F9" s="13" t="s">
        <v>1317</v>
      </c>
      <c r="G9" t="s">
        <v>1336</v>
      </c>
      <c r="H9" s="38" t="s">
        <v>1337</v>
      </c>
    </row>
    <row r="10" spans="1:8">
      <c r="A10" t="s">
        <v>122</v>
      </c>
      <c r="B10" t="s">
        <v>116</v>
      </c>
      <c r="C10" t="s">
        <v>115</v>
      </c>
      <c r="D10">
        <v>1</v>
      </c>
      <c r="E10">
        <v>1</v>
      </c>
      <c r="F10" t="s">
        <v>1338</v>
      </c>
      <c r="G10" t="s">
        <v>1339</v>
      </c>
      <c r="H10" s="4" t="s">
        <v>1340</v>
      </c>
    </row>
    <row r="11" spans="1:8">
      <c r="A11" t="s">
        <v>130</v>
      </c>
      <c r="B11" t="s">
        <v>126</v>
      </c>
      <c r="C11" t="s">
        <v>125</v>
      </c>
      <c r="D11">
        <v>1</v>
      </c>
      <c r="E11">
        <v>1</v>
      </c>
      <c r="F11" t="s">
        <v>1338</v>
      </c>
      <c r="G11" t="s">
        <v>1339</v>
      </c>
      <c r="H11" s="37" t="s">
        <v>1341</v>
      </c>
    </row>
    <row r="12" spans="1:8">
      <c r="A12" t="s">
        <v>1342</v>
      </c>
      <c r="B12" t="s">
        <v>1343</v>
      </c>
      <c r="C12" s="27" t="s">
        <v>1344</v>
      </c>
      <c r="D12">
        <v>1</v>
      </c>
      <c r="E12">
        <v>1</v>
      </c>
      <c r="F12" t="s">
        <v>1338</v>
      </c>
      <c r="G12" t="s">
        <v>1345</v>
      </c>
      <c r="H12" t="s">
        <v>1346</v>
      </c>
    </row>
    <row r="13" spans="1:8">
      <c r="A13" t="s">
        <v>137</v>
      </c>
      <c r="B13" t="s">
        <v>133</v>
      </c>
      <c r="C13" t="s">
        <v>132</v>
      </c>
      <c r="D13">
        <v>1</v>
      </c>
      <c r="E13">
        <v>1</v>
      </c>
      <c r="F13" t="s">
        <v>1338</v>
      </c>
      <c r="G13" t="s">
        <v>1347</v>
      </c>
      <c r="H13" t="s">
        <v>1348</v>
      </c>
    </row>
    <row r="14" spans="1:8">
      <c r="A14" t="s">
        <v>1349</v>
      </c>
      <c r="B14" t="s">
        <v>141</v>
      </c>
      <c r="C14" s="26" t="s">
        <v>140</v>
      </c>
      <c r="D14">
        <v>2</v>
      </c>
      <c r="E14" t="s">
        <v>1311</v>
      </c>
      <c r="F14" t="s">
        <v>1312</v>
      </c>
      <c r="G14" t="s">
        <v>1350</v>
      </c>
      <c r="H14" t="s">
        <v>1351</v>
      </c>
    </row>
    <row r="15" spans="1:8">
      <c r="A15" t="s">
        <v>1352</v>
      </c>
      <c r="B15" t="s">
        <v>141</v>
      </c>
      <c r="C15" s="26" t="s">
        <v>140</v>
      </c>
      <c r="D15">
        <v>2</v>
      </c>
      <c r="E15" t="s">
        <v>1316</v>
      </c>
      <c r="F15" t="s">
        <v>1317</v>
      </c>
      <c r="G15" t="s">
        <v>1353</v>
      </c>
      <c r="H15" s="4" t="s">
        <v>1354</v>
      </c>
    </row>
    <row r="16" spans="1:8">
      <c r="A16" t="s">
        <v>157</v>
      </c>
      <c r="B16" t="s">
        <v>154</v>
      </c>
      <c r="C16" t="s">
        <v>153</v>
      </c>
      <c r="D16">
        <v>1</v>
      </c>
      <c r="E16">
        <v>1</v>
      </c>
      <c r="F16" t="s">
        <v>1338</v>
      </c>
      <c r="G16" t="s">
        <v>1355</v>
      </c>
      <c r="H16" t="s">
        <v>1356</v>
      </c>
    </row>
    <row r="17" spans="1:8">
      <c r="A17" t="s">
        <v>1357</v>
      </c>
      <c r="B17" t="s">
        <v>163</v>
      </c>
      <c r="C17" s="26" t="s">
        <v>162</v>
      </c>
      <c r="D17">
        <v>2</v>
      </c>
      <c r="E17" t="s">
        <v>1311</v>
      </c>
      <c r="F17" t="s">
        <v>1312</v>
      </c>
      <c r="G17" t="s">
        <v>1358</v>
      </c>
      <c r="H17" s="4" t="s">
        <v>1359</v>
      </c>
    </row>
    <row r="18" spans="1:8">
      <c r="A18" t="s">
        <v>1360</v>
      </c>
      <c r="B18" t="s">
        <v>163</v>
      </c>
      <c r="C18" s="26" t="s">
        <v>162</v>
      </c>
      <c r="D18">
        <v>2</v>
      </c>
      <c r="E18" t="s">
        <v>1316</v>
      </c>
      <c r="F18" t="s">
        <v>1317</v>
      </c>
      <c r="G18" t="s">
        <v>1361</v>
      </c>
      <c r="H18" s="4" t="s">
        <v>1359</v>
      </c>
    </row>
    <row r="19" spans="1:8">
      <c r="A19" t="s">
        <v>1362</v>
      </c>
      <c r="B19" t="s">
        <v>1363</v>
      </c>
      <c r="C19" s="27" t="s">
        <v>1364</v>
      </c>
      <c r="D19">
        <v>1</v>
      </c>
      <c r="E19">
        <v>1</v>
      </c>
      <c r="F19" t="s">
        <v>1338</v>
      </c>
      <c r="G19" t="s">
        <v>1365</v>
      </c>
      <c r="H19" t="s">
        <v>1366</v>
      </c>
    </row>
    <row r="20" spans="1:8">
      <c r="A20" s="13" t="s">
        <v>1367</v>
      </c>
      <c r="B20" s="13" t="s">
        <v>1368</v>
      </c>
      <c r="C20" s="13" t="s">
        <v>1369</v>
      </c>
      <c r="D20" s="13">
        <v>2</v>
      </c>
      <c r="E20" s="13" t="s">
        <v>1311</v>
      </c>
      <c r="F20" s="13" t="s">
        <v>1312</v>
      </c>
      <c r="G20" t="s">
        <v>1370</v>
      </c>
      <c r="H20" s="38" t="s">
        <v>1371</v>
      </c>
    </row>
    <row r="21" spans="1:8">
      <c r="A21" s="13" t="s">
        <v>1372</v>
      </c>
      <c r="B21" s="13" t="s">
        <v>1368</v>
      </c>
      <c r="C21" s="13" t="s">
        <v>1369</v>
      </c>
      <c r="D21" s="13">
        <v>2</v>
      </c>
      <c r="E21" s="13" t="s">
        <v>1316</v>
      </c>
      <c r="F21" s="13" t="s">
        <v>1317</v>
      </c>
      <c r="G21" t="s">
        <v>1373</v>
      </c>
      <c r="H21" s="38" t="s">
        <v>1371</v>
      </c>
    </row>
    <row r="22" spans="1:8">
      <c r="A22" t="s">
        <v>1374</v>
      </c>
      <c r="B22" t="s">
        <v>171</v>
      </c>
      <c r="C22" t="s">
        <v>170</v>
      </c>
      <c r="D22">
        <v>2</v>
      </c>
      <c r="E22" t="s">
        <v>1311</v>
      </c>
      <c r="F22" t="s">
        <v>1312</v>
      </c>
      <c r="G22" t="s">
        <v>1375</v>
      </c>
      <c r="H22" t="s">
        <v>1376</v>
      </c>
    </row>
    <row r="23" spans="1:8">
      <c r="A23" t="s">
        <v>1377</v>
      </c>
      <c r="B23" t="s">
        <v>171</v>
      </c>
      <c r="C23" t="s">
        <v>170</v>
      </c>
      <c r="D23">
        <v>2</v>
      </c>
      <c r="E23" t="s">
        <v>1316</v>
      </c>
      <c r="F23" t="s">
        <v>1317</v>
      </c>
      <c r="G23" t="s">
        <v>1378</v>
      </c>
      <c r="H23" t="s">
        <v>1376</v>
      </c>
    </row>
    <row r="24" spans="1:8">
      <c r="A24" s="13" t="s">
        <v>1379</v>
      </c>
      <c r="B24" t="s">
        <v>1380</v>
      </c>
      <c r="C24" s="12" t="s">
        <v>1381</v>
      </c>
      <c r="D24">
        <v>2</v>
      </c>
      <c r="E24" t="s">
        <v>1311</v>
      </c>
      <c r="F24" t="s">
        <v>1312</v>
      </c>
      <c r="G24" t="s">
        <v>1382</v>
      </c>
      <c r="H24" s="4" t="s">
        <v>1383</v>
      </c>
    </row>
    <row r="25" spans="1:8">
      <c r="A25" t="s">
        <v>1384</v>
      </c>
      <c r="B25" t="s">
        <v>1380</v>
      </c>
      <c r="C25" s="12" t="s">
        <v>1381</v>
      </c>
      <c r="D25">
        <v>2</v>
      </c>
      <c r="E25" t="s">
        <v>1316</v>
      </c>
      <c r="F25" t="s">
        <v>1317</v>
      </c>
      <c r="G25" t="s">
        <v>1385</v>
      </c>
      <c r="H25" s="4" t="s">
        <v>1383</v>
      </c>
    </row>
    <row r="26" spans="1:8">
      <c r="A26" s="13" t="s">
        <v>1386</v>
      </c>
      <c r="B26" t="s">
        <v>1380</v>
      </c>
      <c r="C26" s="12" t="s">
        <v>1387</v>
      </c>
      <c r="D26">
        <v>2</v>
      </c>
      <c r="E26" t="s">
        <v>1311</v>
      </c>
      <c r="F26" t="s">
        <v>1312</v>
      </c>
      <c r="G26" t="s">
        <v>1388</v>
      </c>
      <c r="H26" s="4" t="s">
        <v>1389</v>
      </c>
    </row>
    <row r="27" spans="1:8">
      <c r="A27" t="s">
        <v>1390</v>
      </c>
      <c r="B27" t="s">
        <v>1380</v>
      </c>
      <c r="C27" s="12" t="s">
        <v>1387</v>
      </c>
      <c r="D27">
        <v>2</v>
      </c>
      <c r="E27" t="s">
        <v>1316</v>
      </c>
      <c r="F27" t="s">
        <v>1317</v>
      </c>
      <c r="G27" t="s">
        <v>1391</v>
      </c>
      <c r="H27" s="4" t="s">
        <v>1389</v>
      </c>
    </row>
    <row r="28" spans="1:8">
      <c r="A28" s="13" t="s">
        <v>1392</v>
      </c>
      <c r="B28" t="s">
        <v>1380</v>
      </c>
      <c r="C28" s="12" t="s">
        <v>1393</v>
      </c>
      <c r="D28">
        <v>2</v>
      </c>
      <c r="E28" t="s">
        <v>1311</v>
      </c>
      <c r="F28" t="s">
        <v>1312</v>
      </c>
      <c r="G28" t="s">
        <v>1394</v>
      </c>
      <c r="H28" s="37" t="s">
        <v>1395</v>
      </c>
    </row>
    <row r="29" spans="1:8">
      <c r="A29" t="s">
        <v>1396</v>
      </c>
      <c r="B29" t="s">
        <v>1380</v>
      </c>
      <c r="C29" s="28" t="s">
        <v>1393</v>
      </c>
      <c r="D29">
        <v>2</v>
      </c>
      <c r="E29" t="s">
        <v>1316</v>
      </c>
      <c r="F29" t="s">
        <v>1317</v>
      </c>
      <c r="G29" t="s">
        <v>1397</v>
      </c>
      <c r="H29" s="37" t="s">
        <v>1395</v>
      </c>
    </row>
    <row r="30" spans="1:8">
      <c r="A30" s="13" t="s">
        <v>1398</v>
      </c>
      <c r="B30" t="s">
        <v>180</v>
      </c>
      <c r="C30" s="33" t="s">
        <v>179</v>
      </c>
      <c r="D30">
        <v>2</v>
      </c>
      <c r="E30" t="s">
        <v>1311</v>
      </c>
      <c r="F30" t="s">
        <v>1312</v>
      </c>
      <c r="G30" t="s">
        <v>1399</v>
      </c>
      <c r="H30" t="s">
        <v>1400</v>
      </c>
    </row>
    <row r="31" spans="1:8">
      <c r="A31" t="s">
        <v>1401</v>
      </c>
      <c r="B31" t="s">
        <v>180</v>
      </c>
      <c r="C31" s="33" t="s">
        <v>179</v>
      </c>
      <c r="D31">
        <v>2</v>
      </c>
      <c r="E31" t="s">
        <v>1316</v>
      </c>
      <c r="F31" t="s">
        <v>1317</v>
      </c>
      <c r="G31" t="s">
        <v>1402</v>
      </c>
      <c r="H31" t="s">
        <v>1400</v>
      </c>
    </row>
    <row r="32" spans="1:8">
      <c r="A32" t="s">
        <v>1403</v>
      </c>
      <c r="B32" t="s">
        <v>188</v>
      </c>
      <c r="C32" t="s">
        <v>187</v>
      </c>
      <c r="D32">
        <v>2</v>
      </c>
      <c r="E32" t="s">
        <v>1311</v>
      </c>
      <c r="F32" t="s">
        <v>1312</v>
      </c>
      <c r="G32" t="s">
        <v>1404</v>
      </c>
      <c r="H32" t="s">
        <v>1405</v>
      </c>
    </row>
    <row r="33" spans="1:8">
      <c r="A33" t="s">
        <v>1406</v>
      </c>
      <c r="B33" t="s">
        <v>188</v>
      </c>
      <c r="C33" t="s">
        <v>187</v>
      </c>
      <c r="D33">
        <v>2</v>
      </c>
      <c r="E33" t="s">
        <v>1316</v>
      </c>
      <c r="F33" t="s">
        <v>1317</v>
      </c>
      <c r="G33" t="s">
        <v>1407</v>
      </c>
      <c r="H33" t="s">
        <v>1405</v>
      </c>
    </row>
    <row r="34" spans="1:8">
      <c r="A34" t="s">
        <v>1408</v>
      </c>
      <c r="B34" t="s">
        <v>207</v>
      </c>
      <c r="C34" t="s">
        <v>206</v>
      </c>
      <c r="D34">
        <v>2</v>
      </c>
      <c r="E34" t="s">
        <v>1311</v>
      </c>
      <c r="F34" t="s">
        <v>1312</v>
      </c>
      <c r="G34" t="s">
        <v>1409</v>
      </c>
      <c r="H34" s="37" t="s">
        <v>1410</v>
      </c>
    </row>
    <row r="35" spans="1:8">
      <c r="A35" s="13" t="s">
        <v>1411</v>
      </c>
      <c r="B35" t="s">
        <v>207</v>
      </c>
      <c r="C35" t="s">
        <v>206</v>
      </c>
      <c r="D35">
        <v>2</v>
      </c>
      <c r="E35" t="s">
        <v>1316</v>
      </c>
      <c r="F35" t="s">
        <v>1317</v>
      </c>
      <c r="G35" t="s">
        <v>1412</v>
      </c>
      <c r="H35" s="37" t="s">
        <v>1413</v>
      </c>
    </row>
    <row r="36" spans="1:8">
      <c r="A36" t="s">
        <v>1414</v>
      </c>
      <c r="B36" t="s">
        <v>215</v>
      </c>
      <c r="C36" s="28" t="s">
        <v>214</v>
      </c>
      <c r="D36">
        <v>2</v>
      </c>
      <c r="E36" t="s">
        <v>1311</v>
      </c>
      <c r="F36" t="s">
        <v>1312</v>
      </c>
      <c r="G36" t="s">
        <v>1415</v>
      </c>
      <c r="H36" s="37" t="s">
        <v>1416</v>
      </c>
    </row>
    <row r="37" spans="1:8">
      <c r="A37" s="13" t="s">
        <v>1417</v>
      </c>
      <c r="B37" t="s">
        <v>215</v>
      </c>
      <c r="C37" s="28" t="s">
        <v>214</v>
      </c>
      <c r="D37">
        <v>2</v>
      </c>
      <c r="E37" t="s">
        <v>1316</v>
      </c>
      <c r="F37" t="s">
        <v>1317</v>
      </c>
      <c r="G37" t="s">
        <v>1418</v>
      </c>
      <c r="H37" s="37" t="s">
        <v>1416</v>
      </c>
    </row>
    <row r="38" spans="1:8">
      <c r="A38" t="s">
        <v>1419</v>
      </c>
      <c r="B38" t="s">
        <v>1420</v>
      </c>
      <c r="C38" t="s">
        <v>1421</v>
      </c>
      <c r="D38" s="13">
        <v>1</v>
      </c>
      <c r="E38" s="13">
        <v>1</v>
      </c>
      <c r="F38" t="s">
        <v>1338</v>
      </c>
      <c r="G38" t="s">
        <v>1422</v>
      </c>
      <c r="H38" t="s">
        <v>1423</v>
      </c>
    </row>
    <row r="39" spans="1:8">
      <c r="A39" s="13" t="s">
        <v>1424</v>
      </c>
      <c r="B39" s="13" t="s">
        <v>224</v>
      </c>
      <c r="C39" s="29" t="s">
        <v>223</v>
      </c>
      <c r="D39" s="13">
        <v>2</v>
      </c>
      <c r="E39" s="13" t="s">
        <v>1311</v>
      </c>
      <c r="F39" s="13" t="s">
        <v>1312</v>
      </c>
      <c r="G39" t="s">
        <v>1425</v>
      </c>
      <c r="H39" s="38" t="s">
        <v>1426</v>
      </c>
    </row>
    <row r="40" spans="1:8">
      <c r="A40" s="13" t="s">
        <v>1427</v>
      </c>
      <c r="B40" s="13" t="s">
        <v>224</v>
      </c>
      <c r="C40" s="29" t="s">
        <v>223</v>
      </c>
      <c r="D40" s="13">
        <v>2</v>
      </c>
      <c r="E40" s="13" t="s">
        <v>1316</v>
      </c>
      <c r="F40" s="13" t="s">
        <v>1317</v>
      </c>
      <c r="G40" t="s">
        <v>1428</v>
      </c>
      <c r="H40" s="38" t="s">
        <v>1426</v>
      </c>
    </row>
    <row r="41" spans="1:8">
      <c r="A41" s="13" t="s">
        <v>1429</v>
      </c>
      <c r="B41" s="13" t="s">
        <v>232</v>
      </c>
      <c r="C41" s="13" t="s">
        <v>231</v>
      </c>
      <c r="D41" s="13">
        <v>2</v>
      </c>
      <c r="E41" s="13" t="s">
        <v>1311</v>
      </c>
      <c r="F41" s="13" t="s">
        <v>1312</v>
      </c>
      <c r="G41" t="s">
        <v>1430</v>
      </c>
      <c r="H41" s="38" t="s">
        <v>1431</v>
      </c>
    </row>
    <row r="42" spans="1:8">
      <c r="A42" s="13" t="s">
        <v>1432</v>
      </c>
      <c r="B42" s="13" t="s">
        <v>232</v>
      </c>
      <c r="C42" s="13" t="s">
        <v>231</v>
      </c>
      <c r="D42" s="13">
        <v>2</v>
      </c>
      <c r="E42" s="13" t="s">
        <v>1316</v>
      </c>
      <c r="F42" s="13" t="s">
        <v>1317</v>
      </c>
      <c r="G42" t="s">
        <v>1433</v>
      </c>
      <c r="H42" s="38" t="s">
        <v>1431</v>
      </c>
    </row>
    <row r="43" spans="1:8">
      <c r="A43" t="s">
        <v>1434</v>
      </c>
      <c r="B43" t="s">
        <v>249</v>
      </c>
      <c r="C43" t="s">
        <v>245</v>
      </c>
      <c r="D43">
        <v>2</v>
      </c>
      <c r="E43" t="s">
        <v>1311</v>
      </c>
      <c r="F43" t="s">
        <v>1312</v>
      </c>
      <c r="G43" t="s">
        <v>1435</v>
      </c>
      <c r="H43" t="s">
        <v>1436</v>
      </c>
    </row>
    <row r="44" spans="1:8">
      <c r="A44" t="s">
        <v>1437</v>
      </c>
      <c r="B44" t="s">
        <v>249</v>
      </c>
      <c r="C44" t="s">
        <v>245</v>
      </c>
      <c r="D44">
        <v>2</v>
      </c>
      <c r="E44" t="s">
        <v>1316</v>
      </c>
      <c r="F44" t="s">
        <v>1317</v>
      </c>
      <c r="G44" t="s">
        <v>1438</v>
      </c>
      <c r="H44" t="s">
        <v>1436</v>
      </c>
    </row>
    <row r="45" spans="1:8">
      <c r="A45" s="13" t="s">
        <v>1439</v>
      </c>
      <c r="B45" s="13" t="s">
        <v>268</v>
      </c>
      <c r="C45" s="13" t="s">
        <v>267</v>
      </c>
      <c r="D45" s="13">
        <v>2</v>
      </c>
      <c r="E45" s="13" t="s">
        <v>1311</v>
      </c>
      <c r="F45" s="13" t="s">
        <v>1312</v>
      </c>
      <c r="G45" t="s">
        <v>1440</v>
      </c>
      <c r="H45" s="38" t="s">
        <v>1441</v>
      </c>
    </row>
    <row r="46" spans="1:8">
      <c r="A46" s="13" t="s">
        <v>1442</v>
      </c>
      <c r="B46" s="13" t="s">
        <v>268</v>
      </c>
      <c r="C46" s="13" t="s">
        <v>267</v>
      </c>
      <c r="D46" s="13">
        <v>2</v>
      </c>
      <c r="E46" s="13" t="s">
        <v>1316</v>
      </c>
      <c r="F46" s="13" t="s">
        <v>1317</v>
      </c>
      <c r="G46" t="s">
        <v>1443</v>
      </c>
      <c r="H46" s="38" t="s">
        <v>1441</v>
      </c>
    </row>
    <row r="47" spans="1:8">
      <c r="A47" s="13" t="s">
        <v>1444</v>
      </c>
      <c r="B47" s="13" t="s">
        <v>276</v>
      </c>
      <c r="C47" s="13" t="s">
        <v>275</v>
      </c>
      <c r="D47" s="13">
        <v>2</v>
      </c>
      <c r="E47" s="13" t="s">
        <v>1311</v>
      </c>
      <c r="F47" s="13" t="s">
        <v>1312</v>
      </c>
      <c r="G47" t="s">
        <v>1445</v>
      </c>
      <c r="H47" s="47" t="s">
        <v>1446</v>
      </c>
    </row>
    <row r="48" spans="1:8">
      <c r="A48" t="s">
        <v>1447</v>
      </c>
      <c r="B48" s="13" t="s">
        <v>276</v>
      </c>
      <c r="C48" s="13" t="s">
        <v>275</v>
      </c>
      <c r="D48" s="13">
        <v>2</v>
      </c>
      <c r="E48" s="13" t="s">
        <v>1316</v>
      </c>
      <c r="F48" s="13" t="s">
        <v>1317</v>
      </c>
      <c r="G48" t="s">
        <v>1448</v>
      </c>
      <c r="H48" s="47" t="s">
        <v>1446</v>
      </c>
    </row>
    <row r="49" spans="1:8">
      <c r="A49" s="13" t="s">
        <v>292</v>
      </c>
      <c r="B49" t="s">
        <v>285</v>
      </c>
      <c r="C49" s="33" t="s">
        <v>284</v>
      </c>
      <c r="D49">
        <v>1</v>
      </c>
      <c r="E49">
        <v>1</v>
      </c>
      <c r="F49" t="s">
        <v>1338</v>
      </c>
      <c r="G49" t="s">
        <v>1449</v>
      </c>
      <c r="H49" t="s">
        <v>1450</v>
      </c>
    </row>
    <row r="50" spans="1:8">
      <c r="A50" t="s">
        <v>1451</v>
      </c>
      <c r="B50" t="s">
        <v>387</v>
      </c>
      <c r="C50" t="s">
        <v>386</v>
      </c>
      <c r="D50">
        <v>2</v>
      </c>
      <c r="E50" t="s">
        <v>1311</v>
      </c>
      <c r="F50" t="s">
        <v>1312</v>
      </c>
      <c r="G50" t="s">
        <v>1452</v>
      </c>
      <c r="H50" s="4" t="s">
        <v>1453</v>
      </c>
    </row>
    <row r="51" spans="1:8">
      <c r="A51" t="s">
        <v>1454</v>
      </c>
      <c r="B51" t="s">
        <v>387</v>
      </c>
      <c r="C51" t="s">
        <v>386</v>
      </c>
      <c r="D51">
        <v>2</v>
      </c>
      <c r="E51" t="s">
        <v>1316</v>
      </c>
      <c r="F51" t="s">
        <v>1317</v>
      </c>
      <c r="G51" t="s">
        <v>1455</v>
      </c>
      <c r="H51" s="4" t="s">
        <v>1453</v>
      </c>
    </row>
    <row r="52" spans="1:8">
      <c r="A52" t="s">
        <v>1456</v>
      </c>
      <c r="B52" t="s">
        <v>296</v>
      </c>
      <c r="C52" t="s">
        <v>295</v>
      </c>
      <c r="D52">
        <v>2</v>
      </c>
      <c r="E52" t="s">
        <v>1311</v>
      </c>
      <c r="F52" t="s">
        <v>1312</v>
      </c>
      <c r="G52" t="s">
        <v>1457</v>
      </c>
      <c r="H52" s="37" t="s">
        <v>1458</v>
      </c>
    </row>
    <row r="53" spans="1:8">
      <c r="A53" s="13" t="s">
        <v>1459</v>
      </c>
      <c r="B53" t="s">
        <v>296</v>
      </c>
      <c r="C53" t="s">
        <v>295</v>
      </c>
      <c r="D53">
        <v>2</v>
      </c>
      <c r="E53" t="s">
        <v>1316</v>
      </c>
      <c r="F53" t="s">
        <v>1317</v>
      </c>
      <c r="G53" t="s">
        <v>1460</v>
      </c>
      <c r="H53" s="37" t="s">
        <v>1458</v>
      </c>
    </row>
    <row r="54" spans="1:8">
      <c r="A54" t="s">
        <v>1461</v>
      </c>
      <c r="B54" t="s">
        <v>304</v>
      </c>
      <c r="C54" t="s">
        <v>303</v>
      </c>
      <c r="D54">
        <v>2</v>
      </c>
      <c r="E54" t="s">
        <v>1311</v>
      </c>
      <c r="F54" t="s">
        <v>1312</v>
      </c>
      <c r="G54" t="s">
        <v>1462</v>
      </c>
      <c r="H54" s="37" t="s">
        <v>1463</v>
      </c>
    </row>
    <row r="55" spans="1:8">
      <c r="A55" s="13" t="s">
        <v>1464</v>
      </c>
      <c r="B55" t="s">
        <v>304</v>
      </c>
      <c r="C55" t="s">
        <v>303</v>
      </c>
      <c r="D55">
        <v>2</v>
      </c>
      <c r="E55" t="s">
        <v>1316</v>
      </c>
      <c r="F55" t="s">
        <v>1317</v>
      </c>
      <c r="G55" t="s">
        <v>1465</v>
      </c>
      <c r="H55" s="37" t="s">
        <v>1466</v>
      </c>
    </row>
    <row r="56" spans="1:8">
      <c r="A56" t="s">
        <v>340</v>
      </c>
      <c r="B56" t="s">
        <v>335</v>
      </c>
      <c r="C56" s="30" t="s">
        <v>334</v>
      </c>
      <c r="D56">
        <v>1</v>
      </c>
      <c r="E56">
        <v>1</v>
      </c>
      <c r="F56" t="s">
        <v>1338</v>
      </c>
      <c r="G56" t="s">
        <v>1467</v>
      </c>
      <c r="H56" t="s">
        <v>1468</v>
      </c>
    </row>
    <row r="57" spans="1:8">
      <c r="A57" t="s">
        <v>1469</v>
      </c>
      <c r="B57" s="13" t="s">
        <v>425</v>
      </c>
      <c r="C57" s="18" t="s">
        <v>424</v>
      </c>
      <c r="D57">
        <v>2</v>
      </c>
      <c r="E57" t="s">
        <v>1311</v>
      </c>
      <c r="F57" t="s">
        <v>1312</v>
      </c>
      <c r="G57" t="s">
        <v>1470</v>
      </c>
      <c r="H57" s="37" t="s">
        <v>1471</v>
      </c>
    </row>
    <row r="58" spans="1:8">
      <c r="A58" s="13" t="s">
        <v>1472</v>
      </c>
      <c r="B58" s="13" t="s">
        <v>425</v>
      </c>
      <c r="C58" s="18" t="s">
        <v>424</v>
      </c>
      <c r="D58">
        <v>2</v>
      </c>
      <c r="E58" t="s">
        <v>1316</v>
      </c>
      <c r="F58" t="s">
        <v>1317</v>
      </c>
      <c r="G58" t="s">
        <v>1473</v>
      </c>
      <c r="H58" s="37" t="s">
        <v>1471</v>
      </c>
    </row>
    <row r="59" spans="1:8">
      <c r="A59" t="s">
        <v>1474</v>
      </c>
      <c r="B59" t="s">
        <v>352</v>
      </c>
      <c r="C59" t="s">
        <v>351</v>
      </c>
      <c r="D59">
        <v>1</v>
      </c>
      <c r="E59" t="s">
        <v>1311</v>
      </c>
      <c r="F59" t="s">
        <v>1312</v>
      </c>
      <c r="G59" t="s">
        <v>1475</v>
      </c>
      <c r="H59" s="37" t="s">
        <v>1476</v>
      </c>
    </row>
    <row r="60" spans="1:8">
      <c r="A60" s="13" t="s">
        <v>1477</v>
      </c>
      <c r="B60" t="s">
        <v>352</v>
      </c>
      <c r="C60" t="s">
        <v>351</v>
      </c>
      <c r="D60">
        <v>1</v>
      </c>
      <c r="E60" t="s">
        <v>1316</v>
      </c>
      <c r="F60" t="s">
        <v>1317</v>
      </c>
      <c r="G60" t="s">
        <v>1478</v>
      </c>
      <c r="H60" s="37" t="s">
        <v>1476</v>
      </c>
    </row>
    <row r="61" spans="1:8">
      <c r="A61" t="s">
        <v>1479</v>
      </c>
      <c r="B61" t="s">
        <v>320</v>
      </c>
      <c r="C61" s="12" t="s">
        <v>319</v>
      </c>
      <c r="D61">
        <v>2</v>
      </c>
      <c r="E61" t="s">
        <v>1311</v>
      </c>
      <c r="F61" t="s">
        <v>1312</v>
      </c>
      <c r="G61" t="s">
        <v>1480</v>
      </c>
      <c r="H61" s="37" t="s">
        <v>1481</v>
      </c>
    </row>
    <row r="62" spans="1:8">
      <c r="A62" s="13" t="s">
        <v>1482</v>
      </c>
      <c r="B62" t="s">
        <v>320</v>
      </c>
      <c r="C62" s="12" t="s">
        <v>319</v>
      </c>
      <c r="D62">
        <v>2</v>
      </c>
      <c r="E62" t="s">
        <v>1316</v>
      </c>
      <c r="F62" t="s">
        <v>1317</v>
      </c>
      <c r="G62" t="s">
        <v>1483</v>
      </c>
      <c r="H62" t="s">
        <v>1481</v>
      </c>
    </row>
    <row r="63" spans="1:8">
      <c r="A63" t="s">
        <v>1484</v>
      </c>
      <c r="B63" t="s">
        <v>344</v>
      </c>
      <c r="C63" s="12" t="s">
        <v>343</v>
      </c>
      <c r="D63">
        <v>2</v>
      </c>
      <c r="E63" t="s">
        <v>1311</v>
      </c>
      <c r="F63" t="s">
        <v>1312</v>
      </c>
      <c r="G63" t="s">
        <v>1485</v>
      </c>
      <c r="H63" s="37" t="s">
        <v>1486</v>
      </c>
    </row>
    <row r="64" spans="1:8">
      <c r="A64" s="13" t="s">
        <v>1487</v>
      </c>
      <c r="B64" t="s">
        <v>344</v>
      </c>
      <c r="C64" s="12" t="s">
        <v>343</v>
      </c>
      <c r="D64">
        <v>2</v>
      </c>
      <c r="E64" t="s">
        <v>1316</v>
      </c>
      <c r="F64" t="s">
        <v>1317</v>
      </c>
      <c r="G64" t="s">
        <v>1488</v>
      </c>
      <c r="H64" s="37" t="s">
        <v>1486</v>
      </c>
    </row>
    <row r="65" spans="1:8">
      <c r="A65" t="s">
        <v>858</v>
      </c>
      <c r="B65" t="s">
        <v>1489</v>
      </c>
      <c r="C65" t="s">
        <v>1490</v>
      </c>
      <c r="D65">
        <v>1</v>
      </c>
      <c r="E65">
        <v>1</v>
      </c>
      <c r="F65" t="s">
        <v>1338</v>
      </c>
      <c r="G65" t="s">
        <v>1491</v>
      </c>
      <c r="H65" s="37" t="s">
        <v>1492</v>
      </c>
    </row>
    <row r="66" spans="1:8">
      <c r="A66" s="13" t="s">
        <v>408</v>
      </c>
      <c r="B66" t="s">
        <v>403</v>
      </c>
      <c r="C66" s="12" t="s">
        <v>402</v>
      </c>
      <c r="D66">
        <v>1</v>
      </c>
      <c r="E66">
        <v>1</v>
      </c>
      <c r="F66" t="s">
        <v>1338</v>
      </c>
      <c r="G66" t="s">
        <v>1493</v>
      </c>
      <c r="H66" s="37" t="s">
        <v>1494</v>
      </c>
    </row>
    <row r="67" spans="1:8">
      <c r="A67" s="13" t="s">
        <v>1495</v>
      </c>
      <c r="B67" t="s">
        <v>418</v>
      </c>
      <c r="C67" s="12" t="s">
        <v>417</v>
      </c>
      <c r="D67">
        <v>2</v>
      </c>
      <c r="E67" t="s">
        <v>1311</v>
      </c>
      <c r="F67" t="s">
        <v>1312</v>
      </c>
      <c r="G67" t="s">
        <v>1496</v>
      </c>
      <c r="H67" s="37" t="s">
        <v>1497</v>
      </c>
    </row>
    <row r="68" spans="1:8">
      <c r="A68" t="s">
        <v>1498</v>
      </c>
      <c r="B68" t="s">
        <v>418</v>
      </c>
      <c r="C68" s="12" t="s">
        <v>417</v>
      </c>
      <c r="D68">
        <v>2</v>
      </c>
      <c r="E68" t="s">
        <v>1316</v>
      </c>
      <c r="F68" t="s">
        <v>1317</v>
      </c>
      <c r="G68" t="s">
        <v>1499</v>
      </c>
      <c r="H68" s="37" t="s">
        <v>1497</v>
      </c>
    </row>
    <row r="69" spans="1:8">
      <c r="A69" s="13" t="s">
        <v>1500</v>
      </c>
      <c r="B69" t="s">
        <v>361</v>
      </c>
      <c r="C69" s="12" t="s">
        <v>360</v>
      </c>
      <c r="D69">
        <v>2</v>
      </c>
      <c r="E69" t="s">
        <v>1311</v>
      </c>
      <c r="F69" t="s">
        <v>1312</v>
      </c>
      <c r="G69" t="s">
        <v>1501</v>
      </c>
      <c r="H69" s="4" t="s">
        <v>1502</v>
      </c>
    </row>
    <row r="70" spans="1:8">
      <c r="A70" t="s">
        <v>1503</v>
      </c>
      <c r="B70" t="s">
        <v>361</v>
      </c>
      <c r="C70" s="12" t="s">
        <v>360</v>
      </c>
      <c r="D70">
        <v>2</v>
      </c>
      <c r="E70" t="s">
        <v>1316</v>
      </c>
      <c r="F70" t="s">
        <v>1317</v>
      </c>
      <c r="G70" t="s">
        <v>1504</v>
      </c>
      <c r="H70" s="4" t="s">
        <v>1502</v>
      </c>
    </row>
    <row r="71" spans="1:8">
      <c r="A71" t="s">
        <v>1505</v>
      </c>
      <c r="B71" t="s">
        <v>434</v>
      </c>
      <c r="C71" t="s">
        <v>433</v>
      </c>
      <c r="D71">
        <v>2</v>
      </c>
      <c r="E71" t="s">
        <v>1311</v>
      </c>
      <c r="F71" t="s">
        <v>1312</v>
      </c>
      <c r="G71" t="s">
        <v>1506</v>
      </c>
      <c r="H71" s="4" t="s">
        <v>1507</v>
      </c>
    </row>
    <row r="72" spans="1:8">
      <c r="A72" t="s">
        <v>1508</v>
      </c>
      <c r="B72" t="s">
        <v>434</v>
      </c>
      <c r="C72" t="s">
        <v>433</v>
      </c>
      <c r="D72">
        <v>2</v>
      </c>
      <c r="E72" t="s">
        <v>1316</v>
      </c>
      <c r="F72" t="s">
        <v>1317</v>
      </c>
      <c r="G72" t="s">
        <v>1509</v>
      </c>
      <c r="H72" s="4" t="s">
        <v>1507</v>
      </c>
    </row>
    <row r="73" spans="1:8">
      <c r="A73" t="s">
        <v>1510</v>
      </c>
      <c r="B73" t="s">
        <v>442</v>
      </c>
      <c r="C73" s="27" t="s">
        <v>441</v>
      </c>
      <c r="D73">
        <v>2</v>
      </c>
      <c r="E73" t="s">
        <v>1311</v>
      </c>
      <c r="F73" t="s">
        <v>1312</v>
      </c>
      <c r="G73" t="s">
        <v>1511</v>
      </c>
      <c r="H73" s="4" t="s">
        <v>1512</v>
      </c>
    </row>
    <row r="74" spans="1:8">
      <c r="A74" t="s">
        <v>1513</v>
      </c>
      <c r="B74" t="s">
        <v>442</v>
      </c>
      <c r="C74" s="27" t="s">
        <v>441</v>
      </c>
      <c r="D74">
        <v>2</v>
      </c>
      <c r="E74" t="s">
        <v>1316</v>
      </c>
      <c r="F74" t="s">
        <v>1317</v>
      </c>
      <c r="G74" t="s">
        <v>1514</v>
      </c>
      <c r="H74" s="4" t="s">
        <v>1512</v>
      </c>
    </row>
    <row r="75" spans="1:8">
      <c r="A75" t="s">
        <v>452</v>
      </c>
      <c r="B75" t="s">
        <v>448</v>
      </c>
      <c r="C75" t="s">
        <v>447</v>
      </c>
      <c r="D75">
        <v>4</v>
      </c>
      <c r="E75">
        <v>1</v>
      </c>
      <c r="F75" t="s">
        <v>1338</v>
      </c>
      <c r="G75" t="s">
        <v>1515</v>
      </c>
      <c r="H75" t="s">
        <v>1516</v>
      </c>
    </row>
    <row r="76" spans="1:8">
      <c r="A76" s="13" t="s">
        <v>1517</v>
      </c>
      <c r="B76" t="s">
        <v>460</v>
      </c>
      <c r="C76" s="12" t="s">
        <v>459</v>
      </c>
      <c r="D76">
        <v>2</v>
      </c>
      <c r="E76" t="s">
        <v>1311</v>
      </c>
      <c r="F76" t="s">
        <v>1312</v>
      </c>
      <c r="G76" t="s">
        <v>1518</v>
      </c>
      <c r="H76" s="37" t="s">
        <v>1519</v>
      </c>
    </row>
    <row r="77" spans="1:8">
      <c r="A77" t="s">
        <v>1520</v>
      </c>
      <c r="B77" t="s">
        <v>460</v>
      </c>
      <c r="C77" s="12" t="s">
        <v>459</v>
      </c>
      <c r="D77">
        <v>2</v>
      </c>
      <c r="E77" t="s">
        <v>1316</v>
      </c>
      <c r="F77" t="s">
        <v>1317</v>
      </c>
      <c r="G77" t="s">
        <v>1521</v>
      </c>
      <c r="H77" s="37" t="s">
        <v>1519</v>
      </c>
    </row>
    <row r="78" spans="1:8">
      <c r="A78" s="13" t="s">
        <v>1522</v>
      </c>
      <c r="B78" t="s">
        <v>481</v>
      </c>
      <c r="C78" s="33" t="s">
        <v>480</v>
      </c>
      <c r="D78">
        <v>2</v>
      </c>
      <c r="E78" t="s">
        <v>1311</v>
      </c>
      <c r="F78" t="s">
        <v>1312</v>
      </c>
      <c r="G78" t="s">
        <v>1523</v>
      </c>
      <c r="H78" s="37" t="s">
        <v>1524</v>
      </c>
    </row>
    <row r="79" spans="1:8">
      <c r="A79" t="s">
        <v>1525</v>
      </c>
      <c r="B79" t="s">
        <v>481</v>
      </c>
      <c r="C79" s="33" t="s">
        <v>480</v>
      </c>
      <c r="D79">
        <v>2</v>
      </c>
      <c r="E79" t="s">
        <v>1316</v>
      </c>
      <c r="F79" t="s">
        <v>1317</v>
      </c>
      <c r="G79" t="s">
        <v>1526</v>
      </c>
      <c r="H79" s="37" t="s">
        <v>1524</v>
      </c>
    </row>
    <row r="80" spans="1:8">
      <c r="A80" s="13" t="s">
        <v>1527</v>
      </c>
      <c r="B80" t="s">
        <v>489</v>
      </c>
      <c r="C80" s="33" t="s">
        <v>488</v>
      </c>
      <c r="D80">
        <v>2</v>
      </c>
      <c r="E80" t="s">
        <v>1311</v>
      </c>
      <c r="F80" t="s">
        <v>1312</v>
      </c>
      <c r="G80" t="s">
        <v>1528</v>
      </c>
      <c r="H80" s="37" t="s">
        <v>1529</v>
      </c>
    </row>
    <row r="81" spans="1:8">
      <c r="A81" t="s">
        <v>1530</v>
      </c>
      <c r="B81" t="s">
        <v>489</v>
      </c>
      <c r="C81" s="33" t="s">
        <v>488</v>
      </c>
      <c r="D81">
        <v>2</v>
      </c>
      <c r="E81" t="s">
        <v>1316</v>
      </c>
      <c r="F81" t="s">
        <v>1317</v>
      </c>
      <c r="G81" t="s">
        <v>1531</v>
      </c>
      <c r="H81" s="37" t="s">
        <v>1529</v>
      </c>
    </row>
    <row r="82" spans="1:8">
      <c r="A82" t="s">
        <v>501</v>
      </c>
      <c r="B82" t="s">
        <v>497</v>
      </c>
      <c r="C82" s="33" t="s">
        <v>496</v>
      </c>
      <c r="D82">
        <v>1</v>
      </c>
      <c r="E82">
        <v>1</v>
      </c>
      <c r="F82" t="s">
        <v>1338</v>
      </c>
      <c r="G82" t="s">
        <v>1532</v>
      </c>
      <c r="H82" s="37" t="s">
        <v>1533</v>
      </c>
    </row>
    <row r="83" spans="1:8">
      <c r="A83" s="13" t="s">
        <v>1534</v>
      </c>
      <c r="B83" t="s">
        <v>1116</v>
      </c>
      <c r="C83" s="33" t="s">
        <v>1115</v>
      </c>
      <c r="D83">
        <v>2</v>
      </c>
      <c r="E83" t="s">
        <v>1311</v>
      </c>
      <c r="F83" t="s">
        <v>1312</v>
      </c>
      <c r="G83" t="s">
        <v>1535</v>
      </c>
      <c r="H83" s="37" t="s">
        <v>1536</v>
      </c>
    </row>
    <row r="84" spans="1:8">
      <c r="A84" t="s">
        <v>1537</v>
      </c>
      <c r="B84" t="s">
        <v>1116</v>
      </c>
      <c r="C84" s="33" t="s">
        <v>1115</v>
      </c>
      <c r="D84">
        <v>2</v>
      </c>
      <c r="E84" t="s">
        <v>1316</v>
      </c>
      <c r="F84" t="s">
        <v>1317</v>
      </c>
      <c r="G84" t="s">
        <v>1538</v>
      </c>
      <c r="H84" s="37" t="s">
        <v>1536</v>
      </c>
    </row>
    <row r="85" spans="1:8">
      <c r="A85" t="s">
        <v>523</v>
      </c>
      <c r="B85" t="s">
        <v>518</v>
      </c>
      <c r="C85" t="s">
        <v>517</v>
      </c>
      <c r="D85">
        <v>4</v>
      </c>
      <c r="E85">
        <v>1</v>
      </c>
      <c r="F85" t="s">
        <v>1338</v>
      </c>
      <c r="G85" t="s">
        <v>1539</v>
      </c>
      <c r="H85" t="s">
        <v>1540</v>
      </c>
    </row>
    <row r="86" spans="1:8">
      <c r="A86" t="s">
        <v>516</v>
      </c>
      <c r="B86" t="s">
        <v>513</v>
      </c>
      <c r="C86" t="s">
        <v>512</v>
      </c>
      <c r="D86">
        <v>2</v>
      </c>
      <c r="E86">
        <v>1</v>
      </c>
      <c r="F86" t="s">
        <v>1338</v>
      </c>
      <c r="G86" t="s">
        <v>1541</v>
      </c>
      <c r="H86" s="4" t="s">
        <v>1542</v>
      </c>
    </row>
    <row r="87" spans="1:8">
      <c r="A87" t="s">
        <v>1543</v>
      </c>
      <c r="B87" t="s">
        <v>1123</v>
      </c>
      <c r="C87" t="s">
        <v>1122</v>
      </c>
      <c r="D87">
        <v>2</v>
      </c>
      <c r="E87" t="s">
        <v>1311</v>
      </c>
      <c r="F87" t="s">
        <v>1312</v>
      </c>
      <c r="G87" t="s">
        <v>1544</v>
      </c>
      <c r="H87" s="4" t="s">
        <v>1545</v>
      </c>
    </row>
    <row r="88" spans="1:8">
      <c r="A88" t="s">
        <v>1546</v>
      </c>
      <c r="B88" t="s">
        <v>1123</v>
      </c>
      <c r="C88" t="s">
        <v>1122</v>
      </c>
      <c r="D88">
        <v>2</v>
      </c>
      <c r="E88" t="s">
        <v>1316</v>
      </c>
      <c r="F88" t="s">
        <v>1317</v>
      </c>
      <c r="G88" t="s">
        <v>1547</v>
      </c>
      <c r="H88" s="4" t="s">
        <v>1545</v>
      </c>
    </row>
    <row r="89" spans="1:8">
      <c r="A89" t="s">
        <v>1548</v>
      </c>
      <c r="B89" t="s">
        <v>1549</v>
      </c>
      <c r="C89" s="27" t="s">
        <v>1550</v>
      </c>
      <c r="D89" s="13">
        <v>1</v>
      </c>
      <c r="E89" s="13">
        <v>1</v>
      </c>
      <c r="F89" t="s">
        <v>1338</v>
      </c>
      <c r="G89" t="s">
        <v>1551</v>
      </c>
      <c r="H89" s="37" t="s">
        <v>1552</v>
      </c>
    </row>
    <row r="90" spans="1:8">
      <c r="A90" s="13" t="s">
        <v>1553</v>
      </c>
      <c r="B90" t="s">
        <v>1554</v>
      </c>
      <c r="C90" s="13" t="s">
        <v>1555</v>
      </c>
      <c r="D90" s="13">
        <v>1</v>
      </c>
      <c r="E90" s="13">
        <v>1</v>
      </c>
      <c r="F90" t="s">
        <v>1338</v>
      </c>
      <c r="G90" t="s">
        <v>1556</v>
      </c>
      <c r="H90" t="s">
        <v>1557</v>
      </c>
    </row>
    <row r="91" spans="1:8">
      <c r="A91" t="s">
        <v>1558</v>
      </c>
      <c r="B91" t="s">
        <v>1554</v>
      </c>
      <c r="C91" s="13" t="s">
        <v>1555</v>
      </c>
      <c r="D91" s="13">
        <v>1</v>
      </c>
      <c r="E91" s="13">
        <v>2</v>
      </c>
      <c r="F91" t="s">
        <v>1559</v>
      </c>
      <c r="G91" t="s">
        <v>1560</v>
      </c>
      <c r="H91" t="s">
        <v>1557</v>
      </c>
    </row>
    <row r="92" spans="1:8">
      <c r="A92" s="13" t="s">
        <v>1561</v>
      </c>
      <c r="B92" t="s">
        <v>1135</v>
      </c>
      <c r="C92" s="2" t="s">
        <v>1134</v>
      </c>
      <c r="D92" s="13">
        <v>2</v>
      </c>
      <c r="E92" s="13" t="s">
        <v>1311</v>
      </c>
      <c r="F92" t="s">
        <v>1312</v>
      </c>
      <c r="G92" t="s">
        <v>1562</v>
      </c>
      <c r="H92" t="s">
        <v>1563</v>
      </c>
    </row>
    <row r="93" spans="1:8">
      <c r="A93" t="s">
        <v>1564</v>
      </c>
      <c r="B93" t="s">
        <v>1135</v>
      </c>
      <c r="C93" s="2" t="s">
        <v>1134</v>
      </c>
      <c r="D93" s="13">
        <v>2</v>
      </c>
      <c r="E93" s="13" t="s">
        <v>1316</v>
      </c>
      <c r="F93" t="s">
        <v>1317</v>
      </c>
      <c r="G93" t="s">
        <v>1565</v>
      </c>
      <c r="H93" t="s">
        <v>1563</v>
      </c>
    </row>
    <row r="94" spans="1:8">
      <c r="A94" s="13" t="s">
        <v>1566</v>
      </c>
      <c r="B94" t="s">
        <v>1185</v>
      </c>
      <c r="C94" s="39" t="s">
        <v>1184</v>
      </c>
      <c r="D94">
        <v>2</v>
      </c>
      <c r="E94" t="s">
        <v>1311</v>
      </c>
      <c r="F94" t="s">
        <v>1312</v>
      </c>
      <c r="G94" t="s">
        <v>1567</v>
      </c>
      <c r="H94" s="37" t="s">
        <v>1568</v>
      </c>
    </row>
    <row r="95" spans="1:8">
      <c r="A95" t="s">
        <v>1569</v>
      </c>
      <c r="B95" t="s">
        <v>1185</v>
      </c>
      <c r="C95" s="39" t="s">
        <v>1184</v>
      </c>
      <c r="D95">
        <v>2</v>
      </c>
      <c r="E95" t="s">
        <v>1316</v>
      </c>
      <c r="F95" t="s">
        <v>1317</v>
      </c>
      <c r="G95" t="s">
        <v>1570</v>
      </c>
      <c r="H95" s="37" t="s">
        <v>1568</v>
      </c>
    </row>
    <row r="96" spans="1:8">
      <c r="A96" s="13" t="s">
        <v>1571</v>
      </c>
      <c r="B96" t="s">
        <v>1572</v>
      </c>
      <c r="C96" t="s">
        <v>1573</v>
      </c>
      <c r="D96" s="13">
        <v>2</v>
      </c>
      <c r="E96" s="13" t="s">
        <v>1311</v>
      </c>
      <c r="F96" t="s">
        <v>1312</v>
      </c>
      <c r="G96" t="s">
        <v>1574</v>
      </c>
      <c r="H96" s="37" t="s">
        <v>1575</v>
      </c>
    </row>
    <row r="97" spans="1:8">
      <c r="A97" t="s">
        <v>1576</v>
      </c>
      <c r="B97" t="s">
        <v>1572</v>
      </c>
      <c r="C97" t="s">
        <v>1573</v>
      </c>
      <c r="D97" s="13">
        <v>2</v>
      </c>
      <c r="E97" s="13" t="s">
        <v>1316</v>
      </c>
      <c r="F97" t="s">
        <v>1317</v>
      </c>
      <c r="G97" t="s">
        <v>1577</v>
      </c>
      <c r="H97" s="37" t="s">
        <v>1575</v>
      </c>
    </row>
    <row r="98" spans="1:8">
      <c r="A98" s="13" t="s">
        <v>1578</v>
      </c>
      <c r="B98" t="s">
        <v>1579</v>
      </c>
      <c r="C98" s="27" t="s">
        <v>1580</v>
      </c>
      <c r="D98" s="13">
        <v>1</v>
      </c>
      <c r="E98" s="13">
        <v>1</v>
      </c>
      <c r="F98" t="s">
        <v>1338</v>
      </c>
      <c r="G98" t="s">
        <v>1581</v>
      </c>
      <c r="H98" t="s">
        <v>1582</v>
      </c>
    </row>
    <row r="99" spans="1:8">
      <c r="A99" s="13" t="s">
        <v>1583</v>
      </c>
      <c r="B99" t="s">
        <v>1197</v>
      </c>
      <c r="C99" s="12" t="s">
        <v>1196</v>
      </c>
      <c r="D99">
        <v>2</v>
      </c>
      <c r="E99" t="s">
        <v>1311</v>
      </c>
      <c r="F99" t="s">
        <v>1312</v>
      </c>
      <c r="G99" t="s">
        <v>1584</v>
      </c>
      <c r="H99" s="37" t="s">
        <v>1585</v>
      </c>
    </row>
    <row r="100" spans="1:8">
      <c r="A100" t="s">
        <v>1586</v>
      </c>
      <c r="B100" t="s">
        <v>1197</v>
      </c>
      <c r="C100" s="12" t="s">
        <v>1196</v>
      </c>
      <c r="D100">
        <v>2</v>
      </c>
      <c r="E100" t="s">
        <v>1316</v>
      </c>
      <c r="F100" t="s">
        <v>1317</v>
      </c>
      <c r="G100" t="s">
        <v>1587</v>
      </c>
      <c r="H100" s="37" t="s">
        <v>1585</v>
      </c>
    </row>
    <row r="101" spans="1:8">
      <c r="A101" t="s">
        <v>1588</v>
      </c>
      <c r="B101" t="s">
        <v>539</v>
      </c>
      <c r="C101" s="27" t="s">
        <v>538</v>
      </c>
      <c r="D101">
        <v>2</v>
      </c>
      <c r="E101" t="s">
        <v>1311</v>
      </c>
      <c r="F101" t="s">
        <v>1312</v>
      </c>
      <c r="G101" t="s">
        <v>1589</v>
      </c>
      <c r="H101" s="4" t="s">
        <v>1590</v>
      </c>
    </row>
    <row r="102" spans="1:8">
      <c r="A102" t="s">
        <v>1591</v>
      </c>
      <c r="B102" t="s">
        <v>539</v>
      </c>
      <c r="C102" s="27" t="s">
        <v>538</v>
      </c>
      <c r="D102">
        <v>2</v>
      </c>
      <c r="E102" t="s">
        <v>1316</v>
      </c>
      <c r="F102" t="s">
        <v>1317</v>
      </c>
      <c r="G102" t="s">
        <v>1592</v>
      </c>
      <c r="H102" s="4" t="s">
        <v>1590</v>
      </c>
    </row>
    <row r="103" spans="1:8">
      <c r="A103" s="13" t="s">
        <v>1593</v>
      </c>
      <c r="B103" t="s">
        <v>544</v>
      </c>
      <c r="C103" s="33" t="s">
        <v>543</v>
      </c>
      <c r="D103">
        <v>2</v>
      </c>
      <c r="E103" t="s">
        <v>1311</v>
      </c>
      <c r="F103" t="s">
        <v>1312</v>
      </c>
      <c r="G103" t="s">
        <v>1594</v>
      </c>
      <c r="H103" s="37" t="s">
        <v>1595</v>
      </c>
    </row>
    <row r="104" spans="1:8">
      <c r="A104" t="s">
        <v>1596</v>
      </c>
      <c r="B104" t="s">
        <v>544</v>
      </c>
      <c r="C104" s="33" t="s">
        <v>543</v>
      </c>
      <c r="D104">
        <v>2</v>
      </c>
      <c r="E104" t="s">
        <v>1316</v>
      </c>
      <c r="F104" t="s">
        <v>1317</v>
      </c>
      <c r="G104" t="s">
        <v>1597</v>
      </c>
      <c r="H104" s="37" t="s">
        <v>1595</v>
      </c>
    </row>
    <row r="105" spans="1:8">
      <c r="A105" s="13" t="s">
        <v>1598</v>
      </c>
      <c r="B105" t="s">
        <v>1205</v>
      </c>
      <c r="C105" s="12" t="s">
        <v>1204</v>
      </c>
      <c r="D105">
        <v>2</v>
      </c>
      <c r="E105" t="s">
        <v>1311</v>
      </c>
      <c r="F105" t="s">
        <v>1312</v>
      </c>
      <c r="G105" t="s">
        <v>1599</v>
      </c>
      <c r="H105" s="37" t="s">
        <v>1600</v>
      </c>
    </row>
    <row r="106" spans="1:8">
      <c r="A106" t="s">
        <v>1601</v>
      </c>
      <c r="B106" t="s">
        <v>1205</v>
      </c>
      <c r="C106" s="12" t="s">
        <v>1204</v>
      </c>
      <c r="D106">
        <v>2</v>
      </c>
      <c r="E106" t="s">
        <v>1316</v>
      </c>
      <c r="F106" t="s">
        <v>1317</v>
      </c>
      <c r="G106" t="s">
        <v>1602</v>
      </c>
      <c r="H106" s="37" t="s">
        <v>1600</v>
      </c>
    </row>
    <row r="107" spans="1:8">
      <c r="A107" s="13" t="s">
        <v>1603</v>
      </c>
      <c r="B107" t="s">
        <v>581</v>
      </c>
      <c r="C107" s="12" t="s">
        <v>580</v>
      </c>
      <c r="D107">
        <v>2</v>
      </c>
      <c r="E107" t="s">
        <v>1311</v>
      </c>
      <c r="F107" t="s">
        <v>1312</v>
      </c>
      <c r="G107" t="s">
        <v>1604</v>
      </c>
      <c r="H107" s="37" t="s">
        <v>1605</v>
      </c>
    </row>
    <row r="108" spans="1:8">
      <c r="A108" t="s">
        <v>1606</v>
      </c>
      <c r="B108" t="s">
        <v>581</v>
      </c>
      <c r="C108" s="12" t="s">
        <v>580</v>
      </c>
      <c r="D108">
        <v>2</v>
      </c>
      <c r="E108" t="s">
        <v>1316</v>
      </c>
      <c r="F108" t="s">
        <v>1317</v>
      </c>
      <c r="G108" t="s">
        <v>1607</v>
      </c>
      <c r="H108" s="37" t="s">
        <v>1605</v>
      </c>
    </row>
    <row r="109" spans="1:8">
      <c r="A109" s="13" t="s">
        <v>1608</v>
      </c>
      <c r="B109" t="s">
        <v>592</v>
      </c>
      <c r="C109" s="12" t="s">
        <v>591</v>
      </c>
      <c r="D109">
        <v>2</v>
      </c>
      <c r="E109" t="s">
        <v>1311</v>
      </c>
      <c r="F109" t="s">
        <v>1312</v>
      </c>
      <c r="G109" t="s">
        <v>1609</v>
      </c>
      <c r="H109" s="37" t="s">
        <v>1610</v>
      </c>
    </row>
    <row r="110" spans="1:8">
      <c r="A110" t="s">
        <v>1611</v>
      </c>
      <c r="B110" t="s">
        <v>592</v>
      </c>
      <c r="C110" s="12" t="s">
        <v>591</v>
      </c>
      <c r="D110">
        <v>2</v>
      </c>
      <c r="E110" t="s">
        <v>1316</v>
      </c>
      <c r="F110" t="s">
        <v>1317</v>
      </c>
      <c r="G110" t="s">
        <v>1612</v>
      </c>
      <c r="H110" s="37" t="s">
        <v>1610</v>
      </c>
    </row>
    <row r="111" spans="1:8">
      <c r="A111" t="s">
        <v>1613</v>
      </c>
      <c r="B111" t="s">
        <v>551</v>
      </c>
      <c r="C111" t="s">
        <v>550</v>
      </c>
      <c r="D111">
        <v>2</v>
      </c>
      <c r="E111" t="s">
        <v>1311</v>
      </c>
      <c r="F111" t="s">
        <v>1312</v>
      </c>
      <c r="G111" t="s">
        <v>1614</v>
      </c>
      <c r="H111" s="4" t="s">
        <v>1615</v>
      </c>
    </row>
    <row r="112" spans="1:8">
      <c r="A112" t="s">
        <v>1616</v>
      </c>
      <c r="B112" t="s">
        <v>551</v>
      </c>
      <c r="C112" t="s">
        <v>550</v>
      </c>
      <c r="D112">
        <v>2</v>
      </c>
      <c r="E112" t="s">
        <v>1316</v>
      </c>
      <c r="F112" t="s">
        <v>1317</v>
      </c>
      <c r="G112" t="s">
        <v>1617</v>
      </c>
      <c r="H112" s="4" t="s">
        <v>1615</v>
      </c>
    </row>
    <row r="113" spans="1:8">
      <c r="A113" s="13" t="s">
        <v>1618</v>
      </c>
      <c r="B113" t="s">
        <v>1213</v>
      </c>
      <c r="C113" s="33" t="s">
        <v>1212</v>
      </c>
      <c r="D113">
        <v>2</v>
      </c>
      <c r="E113" t="s">
        <v>1311</v>
      </c>
      <c r="F113" t="s">
        <v>1312</v>
      </c>
      <c r="G113" t="s">
        <v>1619</v>
      </c>
      <c r="H113" s="4" t="s">
        <v>1620</v>
      </c>
    </row>
    <row r="114" spans="1:8">
      <c r="A114" t="s">
        <v>1621</v>
      </c>
      <c r="B114" t="s">
        <v>1213</v>
      </c>
      <c r="C114" s="33" t="s">
        <v>1212</v>
      </c>
      <c r="D114">
        <v>2</v>
      </c>
      <c r="E114" t="s">
        <v>1316</v>
      </c>
      <c r="F114" t="s">
        <v>1317</v>
      </c>
      <c r="G114" t="s">
        <v>1622</v>
      </c>
      <c r="H114" s="4" t="s">
        <v>1620</v>
      </c>
    </row>
    <row r="115" spans="1:8">
      <c r="A115" s="13" t="s">
        <v>1623</v>
      </c>
      <c r="B115" t="s">
        <v>1624</v>
      </c>
      <c r="C115" t="s">
        <v>1625</v>
      </c>
      <c r="D115">
        <v>1</v>
      </c>
      <c r="E115">
        <v>1</v>
      </c>
      <c r="F115" t="s">
        <v>1338</v>
      </c>
      <c r="G115" t="s">
        <v>1626</v>
      </c>
      <c r="H115" s="37" t="s">
        <v>1627</v>
      </c>
    </row>
    <row r="116" spans="1:8">
      <c r="A116" t="s">
        <v>1628</v>
      </c>
      <c r="B116" t="s">
        <v>1624</v>
      </c>
      <c r="C116" t="s">
        <v>1625</v>
      </c>
      <c r="D116">
        <v>1</v>
      </c>
      <c r="E116">
        <v>2</v>
      </c>
      <c r="F116" t="s">
        <v>1559</v>
      </c>
      <c r="G116" t="s">
        <v>1629</v>
      </c>
      <c r="H116" s="37" t="s">
        <v>1627</v>
      </c>
    </row>
    <row r="117" spans="1:8">
      <c r="A117" s="13" t="s">
        <v>1630</v>
      </c>
      <c r="B117" t="s">
        <v>1631</v>
      </c>
      <c r="C117" t="s">
        <v>1632</v>
      </c>
      <c r="D117">
        <v>1</v>
      </c>
      <c r="E117">
        <v>1</v>
      </c>
      <c r="F117" t="s">
        <v>1338</v>
      </c>
      <c r="G117" t="s">
        <v>1626</v>
      </c>
      <c r="H117" s="37" t="s">
        <v>1633</v>
      </c>
    </row>
    <row r="118" spans="1:8">
      <c r="A118" t="s">
        <v>1634</v>
      </c>
      <c r="B118" t="s">
        <v>1631</v>
      </c>
      <c r="C118" t="s">
        <v>1632</v>
      </c>
      <c r="D118">
        <v>1</v>
      </c>
      <c r="E118">
        <v>2</v>
      </c>
      <c r="F118" t="s">
        <v>1559</v>
      </c>
      <c r="G118" t="s">
        <v>1635</v>
      </c>
      <c r="H118" s="37" t="s">
        <v>1633</v>
      </c>
    </row>
    <row r="119" spans="1:8">
      <c r="A119" t="s">
        <v>1636</v>
      </c>
      <c r="B119" t="s">
        <v>1637</v>
      </c>
      <c r="C119" t="s">
        <v>1638</v>
      </c>
      <c r="D119">
        <v>1</v>
      </c>
      <c r="E119">
        <v>1</v>
      </c>
      <c r="F119" t="s">
        <v>1338</v>
      </c>
      <c r="G119" t="s">
        <v>1639</v>
      </c>
      <c r="H119" s="37" t="s">
        <v>1640</v>
      </c>
    </row>
    <row r="120" spans="1:8">
      <c r="A120" s="13" t="s">
        <v>1641</v>
      </c>
      <c r="B120" t="s">
        <v>1637</v>
      </c>
      <c r="C120" t="s">
        <v>1638</v>
      </c>
      <c r="D120">
        <v>1</v>
      </c>
      <c r="E120">
        <v>2</v>
      </c>
      <c r="F120" t="s">
        <v>1559</v>
      </c>
      <c r="G120" t="s">
        <v>1642</v>
      </c>
      <c r="H120" s="37" t="s">
        <v>1640</v>
      </c>
    </row>
    <row r="121" spans="1:8">
      <c r="A121" t="s">
        <v>1643</v>
      </c>
      <c r="B121" t="s">
        <v>1644</v>
      </c>
      <c r="C121" t="s">
        <v>1645</v>
      </c>
      <c r="D121">
        <v>1</v>
      </c>
      <c r="E121">
        <v>1</v>
      </c>
      <c r="F121" t="s">
        <v>1338</v>
      </c>
      <c r="G121" t="s">
        <v>1646</v>
      </c>
      <c r="H121" s="37" t="s">
        <v>1647</v>
      </c>
    </row>
    <row r="122" spans="1:8">
      <c r="A122" t="s">
        <v>1648</v>
      </c>
      <c r="B122" t="s">
        <v>567</v>
      </c>
      <c r="C122" t="s">
        <v>566</v>
      </c>
      <c r="D122">
        <v>2</v>
      </c>
      <c r="E122" t="s">
        <v>1311</v>
      </c>
      <c r="F122" t="s">
        <v>1312</v>
      </c>
      <c r="G122" t="s">
        <v>1649</v>
      </c>
      <c r="H122" t="s">
        <v>1650</v>
      </c>
    </row>
    <row r="123" spans="1:8">
      <c r="A123" t="s">
        <v>1651</v>
      </c>
      <c r="B123" t="s">
        <v>567</v>
      </c>
      <c r="C123" t="s">
        <v>566</v>
      </c>
      <c r="D123">
        <v>2</v>
      </c>
      <c r="E123" t="s">
        <v>1316</v>
      </c>
      <c r="F123" t="s">
        <v>1317</v>
      </c>
      <c r="G123" t="s">
        <v>1652</v>
      </c>
      <c r="H123" t="s">
        <v>1650</v>
      </c>
    </row>
    <row r="124" spans="1:8">
      <c r="A124" s="13" t="s">
        <v>1653</v>
      </c>
      <c r="B124" t="s">
        <v>574</v>
      </c>
      <c r="C124" s="33" t="s">
        <v>573</v>
      </c>
      <c r="D124">
        <v>2</v>
      </c>
      <c r="E124" t="s">
        <v>1311</v>
      </c>
      <c r="F124" t="s">
        <v>1312</v>
      </c>
      <c r="G124" t="s">
        <v>1654</v>
      </c>
      <c r="H124" t="s">
        <v>1655</v>
      </c>
    </row>
    <row r="125" spans="1:8">
      <c r="A125" t="s">
        <v>1656</v>
      </c>
      <c r="B125" t="s">
        <v>574</v>
      </c>
      <c r="C125" s="33" t="s">
        <v>573</v>
      </c>
      <c r="D125">
        <v>2</v>
      </c>
      <c r="E125" t="s">
        <v>1316</v>
      </c>
      <c r="F125" t="s">
        <v>1317</v>
      </c>
      <c r="G125" t="s">
        <v>1657</v>
      </c>
      <c r="H125" t="s">
        <v>1655</v>
      </c>
    </row>
    <row r="126" spans="1:8">
      <c r="A126" t="s">
        <v>1658</v>
      </c>
      <c r="B126" t="s">
        <v>1220</v>
      </c>
      <c r="C126" t="s">
        <v>1219</v>
      </c>
      <c r="D126">
        <v>2</v>
      </c>
      <c r="E126" t="s">
        <v>1311</v>
      </c>
      <c r="F126" t="s">
        <v>1312</v>
      </c>
      <c r="G126" t="s">
        <v>1659</v>
      </c>
      <c r="H126" s="4" t="s">
        <v>1660</v>
      </c>
    </row>
    <row r="127" spans="1:8">
      <c r="A127" t="s">
        <v>1661</v>
      </c>
      <c r="B127" t="s">
        <v>1220</v>
      </c>
      <c r="C127" t="s">
        <v>1219</v>
      </c>
      <c r="D127">
        <v>2</v>
      </c>
      <c r="E127" t="s">
        <v>1316</v>
      </c>
      <c r="F127" t="s">
        <v>1317</v>
      </c>
      <c r="G127" t="s">
        <v>1662</v>
      </c>
      <c r="H127" s="4" t="s">
        <v>1660</v>
      </c>
    </row>
    <row r="128" spans="1:8">
      <c r="A128" s="13" t="s">
        <v>1663</v>
      </c>
      <c r="B128" t="s">
        <v>601</v>
      </c>
      <c r="C128" s="12" t="s">
        <v>600</v>
      </c>
      <c r="D128">
        <v>2</v>
      </c>
      <c r="E128" t="s">
        <v>1311</v>
      </c>
      <c r="F128" t="s">
        <v>1312</v>
      </c>
      <c r="G128" t="s">
        <v>1664</v>
      </c>
      <c r="H128" t="s">
        <v>1665</v>
      </c>
    </row>
    <row r="129" spans="1:8">
      <c r="A129" t="s">
        <v>1666</v>
      </c>
      <c r="B129" t="s">
        <v>601</v>
      </c>
      <c r="C129" s="12" t="s">
        <v>600</v>
      </c>
      <c r="D129">
        <v>2</v>
      </c>
      <c r="E129" t="s">
        <v>1316</v>
      </c>
      <c r="F129" t="s">
        <v>1317</v>
      </c>
      <c r="G129" t="s">
        <v>1667</v>
      </c>
      <c r="H129" t="s">
        <v>1665</v>
      </c>
    </row>
    <row r="130" spans="1:8">
      <c r="A130" s="13" t="s">
        <v>1668</v>
      </c>
      <c r="B130" t="s">
        <v>608</v>
      </c>
      <c r="C130" t="s">
        <v>607</v>
      </c>
      <c r="D130">
        <v>2</v>
      </c>
      <c r="E130" t="s">
        <v>1311</v>
      </c>
      <c r="F130" t="s">
        <v>1312</v>
      </c>
      <c r="G130" t="s">
        <v>1669</v>
      </c>
      <c r="H130" s="37" t="s">
        <v>1670</v>
      </c>
    </row>
    <row r="131" spans="1:8">
      <c r="A131" t="s">
        <v>1671</v>
      </c>
      <c r="B131" t="s">
        <v>608</v>
      </c>
      <c r="C131" t="s">
        <v>607</v>
      </c>
      <c r="D131">
        <v>2</v>
      </c>
      <c r="E131" t="s">
        <v>1316</v>
      </c>
      <c r="F131" t="s">
        <v>1317</v>
      </c>
      <c r="G131" t="s">
        <v>1672</v>
      </c>
      <c r="H131" s="37" t="s">
        <v>1670</v>
      </c>
    </row>
    <row r="132" spans="1:8">
      <c r="A132" s="13" t="s">
        <v>1673</v>
      </c>
      <c r="B132" t="s">
        <v>617</v>
      </c>
      <c r="C132" t="s">
        <v>616</v>
      </c>
      <c r="D132">
        <v>2</v>
      </c>
      <c r="E132" t="s">
        <v>1311</v>
      </c>
      <c r="F132" t="s">
        <v>1312</v>
      </c>
      <c r="G132" t="s">
        <v>1674</v>
      </c>
      <c r="H132" s="37" t="s">
        <v>1675</v>
      </c>
    </row>
    <row r="133" spans="1:8">
      <c r="A133" t="s">
        <v>1676</v>
      </c>
      <c r="B133" t="s">
        <v>617</v>
      </c>
      <c r="C133" t="s">
        <v>616</v>
      </c>
      <c r="D133">
        <v>2</v>
      </c>
      <c r="E133" t="s">
        <v>1316</v>
      </c>
      <c r="F133" t="s">
        <v>1317</v>
      </c>
      <c r="G133" t="s">
        <v>1677</v>
      </c>
      <c r="H133" s="37" t="s">
        <v>1675</v>
      </c>
    </row>
    <row r="134" spans="1:8">
      <c r="A134" s="13" t="s">
        <v>1678</v>
      </c>
      <c r="B134" t="s">
        <v>625</v>
      </c>
      <c r="C134" s="33" t="s">
        <v>624</v>
      </c>
      <c r="D134">
        <v>2</v>
      </c>
      <c r="E134" t="s">
        <v>1311</v>
      </c>
      <c r="F134" t="s">
        <v>1312</v>
      </c>
      <c r="G134" t="s">
        <v>1679</v>
      </c>
      <c r="H134" s="37" t="s">
        <v>1680</v>
      </c>
    </row>
    <row r="135" spans="1:8">
      <c r="A135" t="s">
        <v>1681</v>
      </c>
      <c r="B135" t="s">
        <v>625</v>
      </c>
      <c r="C135" s="33" t="s">
        <v>624</v>
      </c>
      <c r="D135">
        <v>2</v>
      </c>
      <c r="E135" t="s">
        <v>1316</v>
      </c>
      <c r="F135" t="s">
        <v>1317</v>
      </c>
      <c r="G135" t="s">
        <v>1682</v>
      </c>
      <c r="H135" s="37" t="s">
        <v>1680</v>
      </c>
    </row>
    <row r="136" spans="1:8">
      <c r="A136" t="s">
        <v>1683</v>
      </c>
      <c r="B136" t="s">
        <v>1684</v>
      </c>
      <c r="C136" t="s">
        <v>1685</v>
      </c>
      <c r="D136">
        <v>2</v>
      </c>
      <c r="E136" t="s">
        <v>1311</v>
      </c>
      <c r="F136" t="s">
        <v>1312</v>
      </c>
      <c r="G136" t="s">
        <v>1686</v>
      </c>
      <c r="H136" t="s">
        <v>1687</v>
      </c>
    </row>
    <row r="137" spans="1:8">
      <c r="A137" t="s">
        <v>1688</v>
      </c>
      <c r="B137" t="s">
        <v>1684</v>
      </c>
      <c r="C137" t="s">
        <v>1685</v>
      </c>
      <c r="D137">
        <v>2</v>
      </c>
      <c r="E137" t="s">
        <v>1316</v>
      </c>
      <c r="F137" t="s">
        <v>1317</v>
      </c>
      <c r="G137" t="s">
        <v>1689</v>
      </c>
      <c r="H137" t="s">
        <v>1687</v>
      </c>
    </row>
    <row r="138" spans="1:8">
      <c r="A138" t="s">
        <v>1690</v>
      </c>
      <c r="B138" t="s">
        <v>1238</v>
      </c>
      <c r="C138" t="s">
        <v>1237</v>
      </c>
      <c r="D138">
        <v>2</v>
      </c>
      <c r="E138" t="s">
        <v>1311</v>
      </c>
      <c r="F138" t="s">
        <v>1312</v>
      </c>
      <c r="G138" t="s">
        <v>1691</v>
      </c>
      <c r="H138" t="s">
        <v>1692</v>
      </c>
    </row>
    <row r="139" spans="1:8">
      <c r="A139" t="s">
        <v>1693</v>
      </c>
      <c r="B139" t="s">
        <v>1238</v>
      </c>
      <c r="C139" t="s">
        <v>1237</v>
      </c>
      <c r="D139">
        <v>2</v>
      </c>
      <c r="E139" t="s">
        <v>1316</v>
      </c>
      <c r="F139" t="s">
        <v>1317</v>
      </c>
      <c r="G139" t="s">
        <v>1694</v>
      </c>
      <c r="H139" t="s">
        <v>1692</v>
      </c>
    </row>
    <row r="140" spans="1:8">
      <c r="A140" t="s">
        <v>1695</v>
      </c>
      <c r="B140" t="s">
        <v>633</v>
      </c>
      <c r="C140" t="s">
        <v>632</v>
      </c>
      <c r="D140">
        <v>2</v>
      </c>
      <c r="E140" t="s">
        <v>1311</v>
      </c>
      <c r="F140" t="s">
        <v>1312</v>
      </c>
      <c r="G140" t="s">
        <v>1696</v>
      </c>
      <c r="H140" t="s">
        <v>1697</v>
      </c>
    </row>
    <row r="141" spans="1:8">
      <c r="A141" t="s">
        <v>1698</v>
      </c>
      <c r="B141" t="s">
        <v>633</v>
      </c>
      <c r="C141" t="s">
        <v>632</v>
      </c>
      <c r="D141">
        <v>2</v>
      </c>
      <c r="E141" t="s">
        <v>1316</v>
      </c>
      <c r="F141" t="s">
        <v>1317</v>
      </c>
      <c r="G141" t="s">
        <v>1699</v>
      </c>
      <c r="H141" t="s">
        <v>1697</v>
      </c>
    </row>
    <row r="142" spans="1:8">
      <c r="A142" t="s">
        <v>1700</v>
      </c>
      <c r="B142" t="s">
        <v>641</v>
      </c>
      <c r="C142" t="s">
        <v>640</v>
      </c>
      <c r="D142">
        <v>2</v>
      </c>
      <c r="E142" t="s">
        <v>1311</v>
      </c>
      <c r="F142" t="s">
        <v>1312</v>
      </c>
      <c r="G142" t="s">
        <v>1701</v>
      </c>
      <c r="H142" t="s">
        <v>1702</v>
      </c>
    </row>
    <row r="143" spans="1:8">
      <c r="A143" t="s">
        <v>1703</v>
      </c>
      <c r="B143" t="s">
        <v>641</v>
      </c>
      <c r="C143" t="s">
        <v>640</v>
      </c>
      <c r="D143">
        <v>2</v>
      </c>
      <c r="E143" t="s">
        <v>1316</v>
      </c>
      <c r="F143" t="s">
        <v>1317</v>
      </c>
      <c r="G143" t="s">
        <v>1704</v>
      </c>
      <c r="H143" t="s">
        <v>1702</v>
      </c>
    </row>
    <row r="144" spans="1:8">
      <c r="A144" t="s">
        <v>1705</v>
      </c>
      <c r="B144" t="s">
        <v>1245</v>
      </c>
      <c r="C144" t="s">
        <v>1244</v>
      </c>
      <c r="D144">
        <v>2</v>
      </c>
      <c r="E144" t="s">
        <v>1311</v>
      </c>
      <c r="F144" t="s">
        <v>1312</v>
      </c>
      <c r="G144" t="s">
        <v>1706</v>
      </c>
      <c r="H144" s="4" t="s">
        <v>1707</v>
      </c>
    </row>
    <row r="145" spans="1:8">
      <c r="A145" t="s">
        <v>1708</v>
      </c>
      <c r="B145" t="s">
        <v>1245</v>
      </c>
      <c r="C145" t="s">
        <v>1244</v>
      </c>
      <c r="D145">
        <v>2</v>
      </c>
      <c r="E145" t="s">
        <v>1316</v>
      </c>
      <c r="F145" t="s">
        <v>1317</v>
      </c>
      <c r="G145" t="s">
        <v>1709</v>
      </c>
      <c r="H145" s="4" t="s">
        <v>1707</v>
      </c>
    </row>
    <row r="146" spans="1:8">
      <c r="A146" t="s">
        <v>1710</v>
      </c>
      <c r="B146" t="s">
        <v>651</v>
      </c>
      <c r="C146" t="s">
        <v>650</v>
      </c>
      <c r="D146">
        <v>2</v>
      </c>
      <c r="E146" t="s">
        <v>1311</v>
      </c>
      <c r="F146" t="s">
        <v>1312</v>
      </c>
      <c r="G146" t="s">
        <v>1711</v>
      </c>
      <c r="H146" t="s">
        <v>1712</v>
      </c>
    </row>
    <row r="147" spans="1:8">
      <c r="A147" t="s">
        <v>1713</v>
      </c>
      <c r="B147" t="s">
        <v>651</v>
      </c>
      <c r="C147" t="s">
        <v>650</v>
      </c>
      <c r="D147">
        <v>2</v>
      </c>
      <c r="E147" t="s">
        <v>1316</v>
      </c>
      <c r="F147" t="s">
        <v>1317</v>
      </c>
      <c r="G147" t="s">
        <v>1714</v>
      </c>
      <c r="H147" t="s">
        <v>1712</v>
      </c>
    </row>
    <row r="148" spans="1:8">
      <c r="A148" t="s">
        <v>1715</v>
      </c>
      <c r="B148" t="s">
        <v>659</v>
      </c>
      <c r="C148" t="s">
        <v>658</v>
      </c>
      <c r="D148">
        <v>2</v>
      </c>
      <c r="E148" t="s">
        <v>1311</v>
      </c>
      <c r="F148" t="s">
        <v>1312</v>
      </c>
      <c r="G148" t="s">
        <v>1716</v>
      </c>
      <c r="H148" s="4" t="s">
        <v>1717</v>
      </c>
    </row>
    <row r="149" spans="1:8">
      <c r="A149" t="s">
        <v>1718</v>
      </c>
      <c r="B149" t="s">
        <v>659</v>
      </c>
      <c r="C149" t="s">
        <v>658</v>
      </c>
      <c r="D149">
        <v>2</v>
      </c>
      <c r="E149" t="s">
        <v>1316</v>
      </c>
      <c r="F149" t="s">
        <v>1317</v>
      </c>
      <c r="G149" t="s">
        <v>1719</v>
      </c>
      <c r="H149" s="4" t="s">
        <v>1717</v>
      </c>
    </row>
    <row r="150" spans="1:8">
      <c r="A150" t="s">
        <v>1720</v>
      </c>
      <c r="B150" t="s">
        <v>665</v>
      </c>
      <c r="C150" t="s">
        <v>664</v>
      </c>
      <c r="D150">
        <v>2</v>
      </c>
      <c r="E150" t="s">
        <v>1311</v>
      </c>
      <c r="F150" t="s">
        <v>1312</v>
      </c>
      <c r="G150" t="s">
        <v>1721</v>
      </c>
      <c r="H150" s="37" t="s">
        <v>1722</v>
      </c>
    </row>
    <row r="151" spans="1:8">
      <c r="A151" t="s">
        <v>1723</v>
      </c>
      <c r="B151" t="s">
        <v>665</v>
      </c>
      <c r="C151" t="s">
        <v>664</v>
      </c>
      <c r="D151">
        <v>2</v>
      </c>
      <c r="E151" t="s">
        <v>1316</v>
      </c>
      <c r="F151" t="s">
        <v>1317</v>
      </c>
      <c r="G151" t="s">
        <v>1724</v>
      </c>
      <c r="H151" s="37" t="s">
        <v>1722</v>
      </c>
    </row>
    <row r="152" spans="1:8">
      <c r="A152" s="13" t="s">
        <v>1725</v>
      </c>
      <c r="B152" t="s">
        <v>670</v>
      </c>
      <c r="C152" s="13" t="s">
        <v>669</v>
      </c>
      <c r="D152">
        <v>2</v>
      </c>
      <c r="E152" t="s">
        <v>1311</v>
      </c>
      <c r="F152" t="s">
        <v>1312</v>
      </c>
      <c r="G152" t="s">
        <v>1726</v>
      </c>
      <c r="H152" s="37" t="s">
        <v>1727</v>
      </c>
    </row>
    <row r="153" spans="1:8">
      <c r="A153" t="s">
        <v>1728</v>
      </c>
      <c r="B153" t="s">
        <v>670</v>
      </c>
      <c r="C153" s="13" t="s">
        <v>669</v>
      </c>
      <c r="D153">
        <v>2</v>
      </c>
      <c r="E153" t="s">
        <v>1316</v>
      </c>
      <c r="F153" t="s">
        <v>1317</v>
      </c>
      <c r="G153" t="s">
        <v>1729</v>
      </c>
      <c r="H153" s="37" t="s">
        <v>1727</v>
      </c>
    </row>
    <row r="154" spans="1:8">
      <c r="A154" t="s">
        <v>1730</v>
      </c>
      <c r="B154" t="s">
        <v>679</v>
      </c>
      <c r="C154" t="s">
        <v>678</v>
      </c>
      <c r="D154">
        <v>2</v>
      </c>
      <c r="E154" t="s">
        <v>1311</v>
      </c>
      <c r="F154" t="s">
        <v>1312</v>
      </c>
      <c r="G154" t="s">
        <v>1731</v>
      </c>
      <c r="H154" t="s">
        <v>1732</v>
      </c>
    </row>
    <row r="155" spans="1:8">
      <c r="A155" t="s">
        <v>1733</v>
      </c>
      <c r="B155" t="s">
        <v>679</v>
      </c>
      <c r="C155" t="s">
        <v>678</v>
      </c>
      <c r="D155">
        <v>2</v>
      </c>
      <c r="E155" t="s">
        <v>1316</v>
      </c>
      <c r="F155" t="s">
        <v>1317</v>
      </c>
      <c r="G155" t="s">
        <v>1734</v>
      </c>
      <c r="H155" t="s">
        <v>1732</v>
      </c>
    </row>
    <row r="156" spans="1:8">
      <c r="A156" t="s">
        <v>1735</v>
      </c>
      <c r="B156" t="s">
        <v>1101</v>
      </c>
      <c r="C156" t="s">
        <v>1100</v>
      </c>
      <c r="D156">
        <v>2</v>
      </c>
      <c r="E156" t="s">
        <v>1311</v>
      </c>
      <c r="F156" t="s">
        <v>1312</v>
      </c>
      <c r="G156" t="s">
        <v>1736</v>
      </c>
      <c r="H156" s="4" t="s">
        <v>1737</v>
      </c>
    </row>
    <row r="157" spans="1:8">
      <c r="A157" t="s">
        <v>1738</v>
      </c>
      <c r="B157" t="s">
        <v>1101</v>
      </c>
      <c r="C157" t="s">
        <v>1100</v>
      </c>
      <c r="D157">
        <v>2</v>
      </c>
      <c r="E157" t="s">
        <v>1316</v>
      </c>
      <c r="F157" t="s">
        <v>1317</v>
      </c>
      <c r="G157" t="s">
        <v>1739</v>
      </c>
      <c r="H157" s="4" t="s">
        <v>1737</v>
      </c>
    </row>
    <row r="158" spans="1:8">
      <c r="A158" t="s">
        <v>1740</v>
      </c>
      <c r="B158" t="s">
        <v>698</v>
      </c>
      <c r="C158" t="s">
        <v>697</v>
      </c>
      <c r="D158">
        <v>2</v>
      </c>
      <c r="E158" t="s">
        <v>1311</v>
      </c>
      <c r="F158" t="s">
        <v>1312</v>
      </c>
      <c r="G158" t="s">
        <v>1741</v>
      </c>
      <c r="H158" t="s">
        <v>1742</v>
      </c>
    </row>
    <row r="159" spans="1:8">
      <c r="A159" t="s">
        <v>1743</v>
      </c>
      <c r="B159" t="s">
        <v>698</v>
      </c>
      <c r="C159" t="s">
        <v>697</v>
      </c>
      <c r="D159">
        <v>2</v>
      </c>
      <c r="E159" t="s">
        <v>1316</v>
      </c>
      <c r="F159" t="s">
        <v>1317</v>
      </c>
      <c r="G159" t="s">
        <v>1744</v>
      </c>
      <c r="H159" t="s">
        <v>1742</v>
      </c>
    </row>
    <row r="160" spans="1:8">
      <c r="A160" t="s">
        <v>1745</v>
      </c>
      <c r="B160" t="s">
        <v>1141</v>
      </c>
      <c r="C160" t="s">
        <v>1140</v>
      </c>
      <c r="D160">
        <v>2</v>
      </c>
      <c r="E160" t="s">
        <v>1311</v>
      </c>
      <c r="F160" t="s">
        <v>1312</v>
      </c>
      <c r="G160" t="s">
        <v>1746</v>
      </c>
      <c r="H160" s="37" t="s">
        <v>1747</v>
      </c>
    </row>
    <row r="161" spans="1:8">
      <c r="A161" t="s">
        <v>1748</v>
      </c>
      <c r="B161" t="s">
        <v>1141</v>
      </c>
      <c r="C161" t="s">
        <v>1140</v>
      </c>
      <c r="D161">
        <v>2</v>
      </c>
      <c r="E161" t="s">
        <v>1316</v>
      </c>
      <c r="F161" t="s">
        <v>1317</v>
      </c>
      <c r="G161" t="s">
        <v>1749</v>
      </c>
      <c r="H161" s="37" t="s">
        <v>1747</v>
      </c>
    </row>
    <row r="162" spans="1:8">
      <c r="A162" t="s">
        <v>1750</v>
      </c>
      <c r="B162" t="s">
        <v>1250</v>
      </c>
      <c r="C162" t="s">
        <v>1249</v>
      </c>
      <c r="D162">
        <v>2</v>
      </c>
      <c r="E162" t="s">
        <v>1311</v>
      </c>
      <c r="F162" t="s">
        <v>1312</v>
      </c>
      <c r="G162" t="s">
        <v>1751</v>
      </c>
      <c r="H162" t="s">
        <v>1752</v>
      </c>
    </row>
    <row r="163" spans="1:8">
      <c r="A163" t="s">
        <v>1753</v>
      </c>
      <c r="B163" t="s">
        <v>1250</v>
      </c>
      <c r="C163" t="s">
        <v>1249</v>
      </c>
      <c r="D163">
        <v>2</v>
      </c>
      <c r="E163" t="s">
        <v>1316</v>
      </c>
      <c r="F163" t="s">
        <v>1317</v>
      </c>
      <c r="G163" t="s">
        <v>1754</v>
      </c>
      <c r="H163" t="s">
        <v>1752</v>
      </c>
    </row>
    <row r="164" spans="1:8">
      <c r="A164" t="s">
        <v>1755</v>
      </c>
      <c r="B164" t="s">
        <v>714</v>
      </c>
      <c r="C164" t="s">
        <v>713</v>
      </c>
      <c r="D164">
        <v>2</v>
      </c>
      <c r="E164" t="s">
        <v>1311</v>
      </c>
      <c r="F164" t="s">
        <v>1312</v>
      </c>
      <c r="G164" t="s">
        <v>1756</v>
      </c>
      <c r="H164" s="4" t="s">
        <v>1757</v>
      </c>
    </row>
    <row r="165" spans="1:8">
      <c r="A165" t="s">
        <v>1758</v>
      </c>
      <c r="B165" t="s">
        <v>714</v>
      </c>
      <c r="C165" t="s">
        <v>713</v>
      </c>
      <c r="D165">
        <v>2</v>
      </c>
      <c r="E165" t="s">
        <v>1316</v>
      </c>
      <c r="F165" t="s">
        <v>1317</v>
      </c>
      <c r="G165" t="s">
        <v>1759</v>
      </c>
      <c r="H165" s="4" t="s">
        <v>1757</v>
      </c>
    </row>
    <row r="166" spans="1:8">
      <c r="A166" s="13" t="s">
        <v>1760</v>
      </c>
      <c r="B166" t="s">
        <v>720</v>
      </c>
      <c r="C166" s="33" t="s">
        <v>719</v>
      </c>
      <c r="D166">
        <v>2</v>
      </c>
      <c r="E166" t="s">
        <v>1311</v>
      </c>
      <c r="F166" t="s">
        <v>1312</v>
      </c>
      <c r="G166" t="s">
        <v>1761</v>
      </c>
      <c r="H166" s="37" t="s">
        <v>1762</v>
      </c>
    </row>
    <row r="167" spans="1:8">
      <c r="A167" t="s">
        <v>1763</v>
      </c>
      <c r="B167" t="s">
        <v>720</v>
      </c>
      <c r="C167" s="33" t="s">
        <v>719</v>
      </c>
      <c r="D167">
        <v>2</v>
      </c>
      <c r="E167" t="s">
        <v>1316</v>
      </c>
      <c r="F167" t="s">
        <v>1317</v>
      </c>
      <c r="G167" t="s">
        <v>1764</v>
      </c>
      <c r="H167" s="37" t="s">
        <v>1762</v>
      </c>
    </row>
    <row r="168" spans="1:8">
      <c r="A168" t="s">
        <v>1765</v>
      </c>
      <c r="B168" t="s">
        <v>727</v>
      </c>
      <c r="C168" t="s">
        <v>726</v>
      </c>
      <c r="D168">
        <v>2</v>
      </c>
      <c r="E168" t="s">
        <v>1311</v>
      </c>
      <c r="F168" t="s">
        <v>1312</v>
      </c>
      <c r="G168" t="s">
        <v>1766</v>
      </c>
      <c r="H168" s="4" t="s">
        <v>1767</v>
      </c>
    </row>
    <row r="169" spans="1:8">
      <c r="A169" t="s">
        <v>1768</v>
      </c>
      <c r="B169" t="s">
        <v>727</v>
      </c>
      <c r="C169" t="s">
        <v>726</v>
      </c>
      <c r="D169">
        <v>2</v>
      </c>
      <c r="E169" t="s">
        <v>1316</v>
      </c>
      <c r="F169" t="s">
        <v>1317</v>
      </c>
      <c r="G169" t="s">
        <v>1769</v>
      </c>
      <c r="H169" s="4" t="s">
        <v>1767</v>
      </c>
    </row>
    <row r="170" spans="1:8">
      <c r="A170" t="s">
        <v>1770</v>
      </c>
      <c r="B170" t="s">
        <v>831</v>
      </c>
      <c r="C170" t="s">
        <v>830</v>
      </c>
      <c r="D170">
        <v>2</v>
      </c>
      <c r="E170" t="s">
        <v>1311</v>
      </c>
      <c r="F170" t="s">
        <v>1312</v>
      </c>
      <c r="G170" t="s">
        <v>1771</v>
      </c>
      <c r="H170" s="4" t="s">
        <v>1772</v>
      </c>
    </row>
    <row r="171" spans="1:8">
      <c r="A171" t="s">
        <v>1773</v>
      </c>
      <c r="B171" t="s">
        <v>831</v>
      </c>
      <c r="C171" t="s">
        <v>830</v>
      </c>
      <c r="D171">
        <v>2</v>
      </c>
      <c r="E171" t="s">
        <v>1316</v>
      </c>
      <c r="F171" t="s">
        <v>1317</v>
      </c>
      <c r="G171" t="s">
        <v>1774</v>
      </c>
      <c r="H171" s="4" t="s">
        <v>1772</v>
      </c>
    </row>
    <row r="172" spans="1:8">
      <c r="A172" t="s">
        <v>1775</v>
      </c>
      <c r="B172" t="s">
        <v>837</v>
      </c>
      <c r="C172" t="s">
        <v>836</v>
      </c>
      <c r="D172">
        <v>2</v>
      </c>
      <c r="E172" t="s">
        <v>1311</v>
      </c>
      <c r="F172" t="s">
        <v>1312</v>
      </c>
      <c r="G172" t="s">
        <v>1776</v>
      </c>
      <c r="H172" s="37" t="s">
        <v>1777</v>
      </c>
    </row>
    <row r="173" spans="1:8">
      <c r="A173" t="s">
        <v>1778</v>
      </c>
      <c r="B173" t="s">
        <v>837</v>
      </c>
      <c r="C173" t="s">
        <v>836</v>
      </c>
      <c r="D173">
        <v>2</v>
      </c>
      <c r="E173" t="s">
        <v>1316</v>
      </c>
      <c r="F173" t="s">
        <v>1317</v>
      </c>
      <c r="G173" t="s">
        <v>1521</v>
      </c>
      <c r="H173" s="37" t="s">
        <v>1777</v>
      </c>
    </row>
    <row r="174" spans="1:8">
      <c r="A174" t="s">
        <v>1779</v>
      </c>
      <c r="B174" t="s">
        <v>1255</v>
      </c>
      <c r="C174" t="s">
        <v>1254</v>
      </c>
      <c r="D174">
        <v>2</v>
      </c>
      <c r="E174" t="s">
        <v>1311</v>
      </c>
      <c r="F174" t="s">
        <v>1312</v>
      </c>
      <c r="G174" t="s">
        <v>1780</v>
      </c>
      <c r="H174" t="s">
        <v>1781</v>
      </c>
    </row>
    <row r="175" spans="1:8">
      <c r="A175" t="s">
        <v>1782</v>
      </c>
      <c r="B175" s="28" t="s">
        <v>1255</v>
      </c>
      <c r="C175" t="s">
        <v>1254</v>
      </c>
      <c r="D175">
        <v>2</v>
      </c>
      <c r="E175" t="s">
        <v>1316</v>
      </c>
      <c r="F175" t="s">
        <v>1317</v>
      </c>
      <c r="G175" t="s">
        <v>1783</v>
      </c>
      <c r="H175" t="s">
        <v>1781</v>
      </c>
    </row>
    <row r="176" spans="1:8">
      <c r="A176" t="s">
        <v>1784</v>
      </c>
      <c r="B176" t="s">
        <v>742</v>
      </c>
      <c r="C176" t="s">
        <v>741</v>
      </c>
      <c r="D176">
        <v>2</v>
      </c>
      <c r="E176" t="s">
        <v>1311</v>
      </c>
      <c r="F176" t="s">
        <v>1312</v>
      </c>
      <c r="G176" t="s">
        <v>1785</v>
      </c>
      <c r="H176" t="s">
        <v>1786</v>
      </c>
    </row>
    <row r="177" spans="1:8">
      <c r="A177" t="s">
        <v>1787</v>
      </c>
      <c r="B177" t="s">
        <v>742</v>
      </c>
      <c r="C177" s="28" t="s">
        <v>741</v>
      </c>
      <c r="D177">
        <v>2</v>
      </c>
      <c r="E177" t="s">
        <v>1316</v>
      </c>
      <c r="F177" t="s">
        <v>1317</v>
      </c>
      <c r="G177" t="s">
        <v>1788</v>
      </c>
      <c r="H177" t="s">
        <v>1786</v>
      </c>
    </row>
    <row r="178" spans="1:8">
      <c r="A178" t="s">
        <v>1789</v>
      </c>
      <c r="B178" t="s">
        <v>749</v>
      </c>
      <c r="C178" t="s">
        <v>748</v>
      </c>
      <c r="D178">
        <v>2</v>
      </c>
      <c r="E178" t="s">
        <v>1311</v>
      </c>
      <c r="F178" t="s">
        <v>1312</v>
      </c>
      <c r="G178" t="s">
        <v>1790</v>
      </c>
      <c r="H178" t="s">
        <v>1791</v>
      </c>
    </row>
    <row r="179" spans="1:8">
      <c r="A179" t="s">
        <v>1792</v>
      </c>
      <c r="B179" t="s">
        <v>749</v>
      </c>
      <c r="C179" t="s">
        <v>748</v>
      </c>
      <c r="D179">
        <v>2</v>
      </c>
      <c r="E179" t="s">
        <v>1316</v>
      </c>
      <c r="F179" t="s">
        <v>1317</v>
      </c>
      <c r="G179" t="s">
        <v>1793</v>
      </c>
      <c r="H179" t="s">
        <v>1791</v>
      </c>
    </row>
    <row r="180" spans="1:8">
      <c r="A180" t="s">
        <v>1794</v>
      </c>
      <c r="B180" t="s">
        <v>1147</v>
      </c>
      <c r="C180" s="13" t="s">
        <v>1146</v>
      </c>
      <c r="D180">
        <v>2</v>
      </c>
      <c r="E180" t="s">
        <v>1311</v>
      </c>
      <c r="F180" t="s">
        <v>1312</v>
      </c>
      <c r="G180" t="s">
        <v>1795</v>
      </c>
      <c r="H180" t="s">
        <v>1796</v>
      </c>
    </row>
    <row r="181" spans="1:8">
      <c r="A181" t="s">
        <v>1797</v>
      </c>
      <c r="B181" t="s">
        <v>1147</v>
      </c>
      <c r="C181" s="13" t="s">
        <v>1146</v>
      </c>
      <c r="D181">
        <v>2</v>
      </c>
      <c r="E181" t="s">
        <v>1316</v>
      </c>
      <c r="F181" t="s">
        <v>1317</v>
      </c>
      <c r="G181" t="s">
        <v>1798</v>
      </c>
      <c r="H181" t="s">
        <v>1796</v>
      </c>
    </row>
    <row r="182" spans="1:8">
      <c r="A182" s="13" t="s">
        <v>1799</v>
      </c>
      <c r="B182" t="s">
        <v>763</v>
      </c>
      <c r="C182" s="33" t="s">
        <v>762</v>
      </c>
      <c r="D182">
        <v>2</v>
      </c>
      <c r="E182" t="s">
        <v>1311</v>
      </c>
      <c r="F182" t="s">
        <v>1312</v>
      </c>
      <c r="G182" t="s">
        <v>1800</v>
      </c>
      <c r="H182" s="37" t="s">
        <v>1801</v>
      </c>
    </row>
    <row r="183" spans="1:8">
      <c r="A183" t="s">
        <v>1802</v>
      </c>
      <c r="B183" t="s">
        <v>763</v>
      </c>
      <c r="C183" s="33" t="s">
        <v>762</v>
      </c>
      <c r="D183">
        <v>2</v>
      </c>
      <c r="E183" t="s">
        <v>1316</v>
      </c>
      <c r="F183" t="s">
        <v>1317</v>
      </c>
      <c r="G183" t="s">
        <v>1803</v>
      </c>
      <c r="H183" s="37" t="s">
        <v>1801</v>
      </c>
    </row>
    <row r="184" spans="1:8">
      <c r="A184" s="13" t="s">
        <v>1804</v>
      </c>
      <c r="B184" t="s">
        <v>772</v>
      </c>
      <c r="C184" s="33" t="s">
        <v>771</v>
      </c>
      <c r="D184">
        <v>2</v>
      </c>
      <c r="E184" t="s">
        <v>1311</v>
      </c>
      <c r="F184" t="s">
        <v>1312</v>
      </c>
      <c r="G184" t="s">
        <v>1805</v>
      </c>
      <c r="H184" s="37" t="s">
        <v>1806</v>
      </c>
    </row>
    <row r="185" spans="1:8">
      <c r="A185" t="s">
        <v>1807</v>
      </c>
      <c r="B185" t="s">
        <v>772</v>
      </c>
      <c r="C185" s="33" t="s">
        <v>771</v>
      </c>
      <c r="D185">
        <v>2</v>
      </c>
      <c r="E185" t="s">
        <v>1316</v>
      </c>
      <c r="F185" t="s">
        <v>1317</v>
      </c>
      <c r="G185" t="s">
        <v>1808</v>
      </c>
      <c r="H185" s="37" t="s">
        <v>1806</v>
      </c>
    </row>
    <row r="186" spans="1:8">
      <c r="A186" t="s">
        <v>1809</v>
      </c>
      <c r="B186" t="s">
        <v>1154</v>
      </c>
      <c r="C186" s="13" t="s">
        <v>1153</v>
      </c>
      <c r="D186">
        <v>2</v>
      </c>
      <c r="E186" t="s">
        <v>1311</v>
      </c>
      <c r="F186" t="s">
        <v>1312</v>
      </c>
      <c r="G186" t="s">
        <v>1810</v>
      </c>
      <c r="H186" t="s">
        <v>1811</v>
      </c>
    </row>
    <row r="187" spans="1:8">
      <c r="A187" t="s">
        <v>1812</v>
      </c>
      <c r="B187" t="s">
        <v>1154</v>
      </c>
      <c r="C187" s="13" t="s">
        <v>1153</v>
      </c>
      <c r="D187">
        <v>2</v>
      </c>
      <c r="E187" t="s">
        <v>1316</v>
      </c>
      <c r="F187" t="s">
        <v>1317</v>
      </c>
      <c r="G187" t="s">
        <v>1813</v>
      </c>
      <c r="H187" t="s">
        <v>1811</v>
      </c>
    </row>
    <row r="188" spans="1:8">
      <c r="A188" t="s">
        <v>1814</v>
      </c>
      <c r="B188" t="s">
        <v>779</v>
      </c>
      <c r="C188" t="s">
        <v>778</v>
      </c>
      <c r="D188">
        <v>2</v>
      </c>
      <c r="E188" t="s">
        <v>1311</v>
      </c>
      <c r="F188" t="s">
        <v>1312</v>
      </c>
      <c r="G188" t="s">
        <v>1815</v>
      </c>
      <c r="H188" t="s">
        <v>1816</v>
      </c>
    </row>
    <row r="189" spans="1:8">
      <c r="A189" t="s">
        <v>1817</v>
      </c>
      <c r="B189" t="s">
        <v>779</v>
      </c>
      <c r="C189" t="s">
        <v>778</v>
      </c>
      <c r="D189">
        <v>2</v>
      </c>
      <c r="E189" t="s">
        <v>1316</v>
      </c>
      <c r="F189" t="s">
        <v>1317</v>
      </c>
      <c r="G189" t="s">
        <v>1818</v>
      </c>
      <c r="H189" t="s">
        <v>1816</v>
      </c>
    </row>
    <row r="190" spans="1:8">
      <c r="A190" s="13" t="s">
        <v>1819</v>
      </c>
      <c r="B190" t="s">
        <v>786</v>
      </c>
      <c r="C190" s="33" t="s">
        <v>785</v>
      </c>
      <c r="D190">
        <v>2</v>
      </c>
      <c r="E190" t="s">
        <v>1311</v>
      </c>
      <c r="F190" t="s">
        <v>1312</v>
      </c>
      <c r="G190" t="s">
        <v>1820</v>
      </c>
      <c r="H190" s="4" t="s">
        <v>1821</v>
      </c>
    </row>
    <row r="191" spans="1:8">
      <c r="A191" t="s">
        <v>1822</v>
      </c>
      <c r="B191" t="s">
        <v>786</v>
      </c>
      <c r="C191" s="33" t="s">
        <v>785</v>
      </c>
      <c r="D191">
        <v>2</v>
      </c>
      <c r="E191" t="s">
        <v>1316</v>
      </c>
      <c r="F191" t="s">
        <v>1317</v>
      </c>
      <c r="G191" t="s">
        <v>1823</v>
      </c>
      <c r="H191" s="4" t="s">
        <v>1821</v>
      </c>
    </row>
    <row r="192" spans="1:8">
      <c r="A192" t="s">
        <v>1824</v>
      </c>
      <c r="B192" t="s">
        <v>1825</v>
      </c>
      <c r="C192" s="13" t="s">
        <v>1826</v>
      </c>
      <c r="D192">
        <v>2</v>
      </c>
      <c r="E192" t="s">
        <v>1311</v>
      </c>
      <c r="F192" t="s">
        <v>1312</v>
      </c>
      <c r="G192" t="s">
        <v>1827</v>
      </c>
      <c r="H192" s="4" t="s">
        <v>1828</v>
      </c>
    </row>
    <row r="193" spans="1:8">
      <c r="A193" t="s">
        <v>1829</v>
      </c>
      <c r="B193" s="28" t="s">
        <v>1825</v>
      </c>
      <c r="C193" s="13" t="s">
        <v>1826</v>
      </c>
      <c r="D193">
        <v>2</v>
      </c>
      <c r="E193" t="s">
        <v>1316</v>
      </c>
      <c r="F193" t="s">
        <v>1317</v>
      </c>
      <c r="G193" t="s">
        <v>1830</v>
      </c>
      <c r="H193" s="4" t="s">
        <v>1828</v>
      </c>
    </row>
    <row r="194" spans="1:8">
      <c r="A194" t="s">
        <v>1831</v>
      </c>
      <c r="B194" t="s">
        <v>1161</v>
      </c>
      <c r="C194" s="33" t="s">
        <v>1160</v>
      </c>
      <c r="D194">
        <v>2</v>
      </c>
      <c r="E194" t="s">
        <v>1311</v>
      </c>
      <c r="F194" t="s">
        <v>1312</v>
      </c>
      <c r="G194" t="s">
        <v>1832</v>
      </c>
      <c r="H194" s="4" t="s">
        <v>1833</v>
      </c>
    </row>
    <row r="195" spans="1:8">
      <c r="A195" s="13" t="s">
        <v>1834</v>
      </c>
      <c r="B195" t="s">
        <v>1161</v>
      </c>
      <c r="C195" s="33" t="s">
        <v>1160</v>
      </c>
      <c r="D195">
        <v>2</v>
      </c>
      <c r="E195" t="s">
        <v>1316</v>
      </c>
      <c r="F195" t="s">
        <v>1317</v>
      </c>
      <c r="G195" t="s">
        <v>1835</v>
      </c>
      <c r="H195" s="4" t="s">
        <v>1833</v>
      </c>
    </row>
    <row r="196" spans="1:8">
      <c r="A196" t="s">
        <v>1836</v>
      </c>
      <c r="B196" s="13" t="s">
        <v>1837</v>
      </c>
      <c r="C196" s="13" t="s">
        <v>1838</v>
      </c>
      <c r="D196">
        <v>2</v>
      </c>
      <c r="E196" t="s">
        <v>1311</v>
      </c>
      <c r="F196" t="s">
        <v>1312</v>
      </c>
      <c r="G196" t="s">
        <v>1839</v>
      </c>
      <c r="H196" t="s">
        <v>1840</v>
      </c>
    </row>
    <row r="197" spans="1:8">
      <c r="A197" t="s">
        <v>1841</v>
      </c>
      <c r="B197" s="13" t="s">
        <v>1837</v>
      </c>
      <c r="C197" s="13" t="s">
        <v>1838</v>
      </c>
      <c r="D197">
        <v>2</v>
      </c>
      <c r="E197" t="s">
        <v>1316</v>
      </c>
      <c r="F197" t="s">
        <v>1317</v>
      </c>
      <c r="G197" t="s">
        <v>1842</v>
      </c>
      <c r="H197" t="s">
        <v>1840</v>
      </c>
    </row>
    <row r="198" spans="1:8">
      <c r="A198" t="s">
        <v>1843</v>
      </c>
      <c r="B198" s="13" t="s">
        <v>794</v>
      </c>
      <c r="C198" s="13" t="s">
        <v>793</v>
      </c>
      <c r="D198">
        <v>2</v>
      </c>
      <c r="E198" t="s">
        <v>1311</v>
      </c>
      <c r="F198" t="s">
        <v>1312</v>
      </c>
      <c r="G198" t="s">
        <v>1844</v>
      </c>
      <c r="H198" t="s">
        <v>1845</v>
      </c>
    </row>
    <row r="199" spans="1:8">
      <c r="A199" t="s">
        <v>1846</v>
      </c>
      <c r="B199" s="13" t="s">
        <v>794</v>
      </c>
      <c r="C199" s="13" t="s">
        <v>793</v>
      </c>
      <c r="D199">
        <v>2</v>
      </c>
      <c r="E199" t="s">
        <v>1316</v>
      </c>
      <c r="F199" t="s">
        <v>1317</v>
      </c>
      <c r="G199" t="s">
        <v>1847</v>
      </c>
      <c r="H199" t="s">
        <v>1845</v>
      </c>
    </row>
    <row r="200" spans="1:8">
      <c r="A200" t="s">
        <v>1848</v>
      </c>
      <c r="B200" t="s">
        <v>815</v>
      </c>
      <c r="C200" t="s">
        <v>814</v>
      </c>
      <c r="D200">
        <v>2</v>
      </c>
      <c r="E200" t="s">
        <v>1311</v>
      </c>
      <c r="F200" t="s">
        <v>1312</v>
      </c>
      <c r="G200" t="s">
        <v>1849</v>
      </c>
      <c r="H200" t="s">
        <v>1850</v>
      </c>
    </row>
    <row r="201" spans="1:8">
      <c r="A201" t="s">
        <v>1851</v>
      </c>
      <c r="B201" t="s">
        <v>815</v>
      </c>
      <c r="C201" t="s">
        <v>814</v>
      </c>
      <c r="D201">
        <v>2</v>
      </c>
      <c r="E201" t="s">
        <v>1316</v>
      </c>
      <c r="F201" t="s">
        <v>1317</v>
      </c>
      <c r="G201" t="s">
        <v>1852</v>
      </c>
      <c r="H201" t="s">
        <v>1850</v>
      </c>
    </row>
    <row r="202" spans="1:8">
      <c r="A202" s="29" t="s">
        <v>1853</v>
      </c>
      <c r="B202" t="s">
        <v>927</v>
      </c>
      <c r="C202" s="40" t="s">
        <v>926</v>
      </c>
      <c r="D202" s="11">
        <v>2</v>
      </c>
      <c r="E202" s="11" t="s">
        <v>1316</v>
      </c>
      <c r="F202" t="s">
        <v>1312</v>
      </c>
      <c r="G202" t="s">
        <v>1854</v>
      </c>
      <c r="H202" s="4" t="s">
        <v>1855</v>
      </c>
    </row>
    <row r="203" spans="1:8">
      <c r="A203" t="s">
        <v>1856</v>
      </c>
      <c r="B203" t="s">
        <v>927</v>
      </c>
      <c r="C203" s="33" t="s">
        <v>926</v>
      </c>
      <c r="D203">
        <v>1</v>
      </c>
      <c r="E203" t="s">
        <v>1311</v>
      </c>
      <c r="F203" t="s">
        <v>1317</v>
      </c>
      <c r="G203" t="s">
        <v>1857</v>
      </c>
      <c r="H203" t="s">
        <v>1855</v>
      </c>
    </row>
    <row r="204" spans="1:8">
      <c r="A204" t="s">
        <v>1858</v>
      </c>
      <c r="B204" t="s">
        <v>821</v>
      </c>
      <c r="C204" t="s">
        <v>820</v>
      </c>
      <c r="D204">
        <v>2</v>
      </c>
      <c r="E204" t="s">
        <v>1311</v>
      </c>
      <c r="F204" t="s">
        <v>1312</v>
      </c>
      <c r="G204" t="s">
        <v>1859</v>
      </c>
      <c r="H204" s="4" t="s">
        <v>1860</v>
      </c>
    </row>
    <row r="205" spans="1:8">
      <c r="A205" t="s">
        <v>1861</v>
      </c>
      <c r="B205" t="s">
        <v>821</v>
      </c>
      <c r="C205" t="s">
        <v>820</v>
      </c>
      <c r="D205">
        <v>2</v>
      </c>
      <c r="E205" t="s">
        <v>1316</v>
      </c>
      <c r="F205" t="s">
        <v>1317</v>
      </c>
      <c r="G205" t="s">
        <v>1862</v>
      </c>
      <c r="H205" s="4" t="s">
        <v>1860</v>
      </c>
    </row>
    <row r="206" spans="1:8">
      <c r="A206" t="s">
        <v>1863</v>
      </c>
      <c r="B206" t="s">
        <v>862</v>
      </c>
      <c r="C206" t="s">
        <v>861</v>
      </c>
      <c r="D206">
        <v>2</v>
      </c>
      <c r="E206" t="s">
        <v>1311</v>
      </c>
      <c r="F206" t="s">
        <v>1312</v>
      </c>
      <c r="G206" t="s">
        <v>1864</v>
      </c>
      <c r="H206" s="4" t="s">
        <v>1865</v>
      </c>
    </row>
    <row r="207" spans="1:8">
      <c r="A207" t="s">
        <v>1866</v>
      </c>
      <c r="B207" t="s">
        <v>862</v>
      </c>
      <c r="C207" t="s">
        <v>861</v>
      </c>
      <c r="D207">
        <v>2</v>
      </c>
      <c r="E207" t="s">
        <v>1316</v>
      </c>
      <c r="F207" t="s">
        <v>1317</v>
      </c>
      <c r="G207" t="s">
        <v>1867</v>
      </c>
      <c r="H207" s="4" t="s">
        <v>1865</v>
      </c>
    </row>
    <row r="208" spans="1:8">
      <c r="A208" t="s">
        <v>1868</v>
      </c>
      <c r="B208" t="s">
        <v>870</v>
      </c>
      <c r="C208" t="s">
        <v>869</v>
      </c>
      <c r="D208">
        <v>2</v>
      </c>
      <c r="E208" t="s">
        <v>1311</v>
      </c>
      <c r="F208" t="s">
        <v>1312</v>
      </c>
      <c r="G208" t="s">
        <v>1869</v>
      </c>
      <c r="H208" t="s">
        <v>1870</v>
      </c>
    </row>
    <row r="209" spans="1:8">
      <c r="A209" t="s">
        <v>1871</v>
      </c>
      <c r="B209" t="s">
        <v>870</v>
      </c>
      <c r="C209" t="s">
        <v>869</v>
      </c>
      <c r="D209">
        <v>2</v>
      </c>
      <c r="E209" t="s">
        <v>1316</v>
      </c>
      <c r="F209" t="s">
        <v>1317</v>
      </c>
      <c r="G209" t="s">
        <v>1872</v>
      </c>
      <c r="H209" t="s">
        <v>1870</v>
      </c>
    </row>
    <row r="210" spans="1:8">
      <c r="A210" t="s">
        <v>988</v>
      </c>
      <c r="B210" t="s">
        <v>982</v>
      </c>
      <c r="C210" s="12" t="s">
        <v>981</v>
      </c>
      <c r="D210">
        <v>1</v>
      </c>
      <c r="E210">
        <v>1</v>
      </c>
      <c r="F210" t="s">
        <v>1338</v>
      </c>
      <c r="G210" t="s">
        <v>1873</v>
      </c>
      <c r="H210" s="4" t="s">
        <v>1874</v>
      </c>
    </row>
    <row r="211" spans="1:8">
      <c r="A211" s="13" t="s">
        <v>1875</v>
      </c>
      <c r="B211" t="s">
        <v>1169</v>
      </c>
      <c r="C211" s="33" t="s">
        <v>1168</v>
      </c>
      <c r="D211">
        <v>2</v>
      </c>
      <c r="E211" t="s">
        <v>1311</v>
      </c>
      <c r="F211" t="s">
        <v>1312</v>
      </c>
      <c r="G211" t="s">
        <v>1876</v>
      </c>
      <c r="H211" t="s">
        <v>1877</v>
      </c>
    </row>
    <row r="212" spans="1:8">
      <c r="A212" t="s">
        <v>1878</v>
      </c>
      <c r="B212" t="s">
        <v>1169</v>
      </c>
      <c r="C212" s="33" t="s">
        <v>1168</v>
      </c>
      <c r="D212">
        <v>2</v>
      </c>
      <c r="E212" t="s">
        <v>1316</v>
      </c>
      <c r="F212" t="s">
        <v>1317</v>
      </c>
      <c r="G212" t="s">
        <v>1879</v>
      </c>
      <c r="H212" t="s">
        <v>1877</v>
      </c>
    </row>
    <row r="213" spans="1:8">
      <c r="A213" s="13" t="s">
        <v>1003</v>
      </c>
      <c r="B213" t="s">
        <v>999</v>
      </c>
      <c r="C213" s="33" t="s">
        <v>998</v>
      </c>
      <c r="D213">
        <v>1</v>
      </c>
      <c r="E213">
        <v>1</v>
      </c>
      <c r="F213" t="s">
        <v>1338</v>
      </c>
      <c r="G213" t="s">
        <v>1880</v>
      </c>
      <c r="H213" s="37" t="s">
        <v>1881</v>
      </c>
    </row>
    <row r="214" spans="1:8">
      <c r="A214" s="13" t="s">
        <v>1011</v>
      </c>
      <c r="B214" t="s">
        <v>1007</v>
      </c>
      <c r="C214" s="33" t="s">
        <v>1882</v>
      </c>
      <c r="D214">
        <v>1</v>
      </c>
      <c r="E214">
        <v>1</v>
      </c>
      <c r="F214" t="s">
        <v>1338</v>
      </c>
      <c r="G214" t="s">
        <v>1883</v>
      </c>
      <c r="H214" s="4" t="s">
        <v>1884</v>
      </c>
    </row>
    <row r="215" spans="1:8">
      <c r="A215" t="s">
        <v>1019</v>
      </c>
      <c r="B215" t="s">
        <v>1015</v>
      </c>
      <c r="C215" s="33" t="s">
        <v>1014</v>
      </c>
      <c r="D215">
        <v>1</v>
      </c>
      <c r="E215">
        <v>1</v>
      </c>
      <c r="F215" t="s">
        <v>1338</v>
      </c>
      <c r="G215" t="s">
        <v>1885</v>
      </c>
      <c r="H215" s="37" t="s">
        <v>1886</v>
      </c>
    </row>
    <row r="216" spans="1:8">
      <c r="A216" s="13" t="s">
        <v>1887</v>
      </c>
      <c r="B216" t="s">
        <v>1175</v>
      </c>
      <c r="C216" s="33" t="s">
        <v>1174</v>
      </c>
      <c r="D216">
        <v>2</v>
      </c>
      <c r="E216" t="s">
        <v>1311</v>
      </c>
      <c r="F216" t="s">
        <v>1312</v>
      </c>
      <c r="G216" t="s">
        <v>1888</v>
      </c>
      <c r="H216" s="4" t="s">
        <v>1889</v>
      </c>
    </row>
    <row r="217" spans="1:8">
      <c r="A217" t="s">
        <v>1890</v>
      </c>
      <c r="B217" t="s">
        <v>1175</v>
      </c>
      <c r="C217" s="33" t="s">
        <v>1174</v>
      </c>
      <c r="D217">
        <v>2</v>
      </c>
      <c r="E217" t="s">
        <v>1316</v>
      </c>
      <c r="F217" t="s">
        <v>1317</v>
      </c>
      <c r="G217" t="s">
        <v>1891</v>
      </c>
      <c r="H217" s="4" t="s">
        <v>1889</v>
      </c>
    </row>
    <row r="218" spans="1:8">
      <c r="A218" s="13" t="s">
        <v>1892</v>
      </c>
      <c r="B218" t="s">
        <v>878</v>
      </c>
      <c r="C218" s="33" t="s">
        <v>877</v>
      </c>
      <c r="D218">
        <v>2</v>
      </c>
      <c r="E218" t="s">
        <v>1311</v>
      </c>
      <c r="F218" t="s">
        <v>1312</v>
      </c>
      <c r="G218" t="s">
        <v>1893</v>
      </c>
      <c r="H218" s="37" t="s">
        <v>1894</v>
      </c>
    </row>
    <row r="219" spans="1:8">
      <c r="A219" t="s">
        <v>1895</v>
      </c>
      <c r="B219" t="s">
        <v>878</v>
      </c>
      <c r="C219" s="33" t="s">
        <v>877</v>
      </c>
      <c r="D219">
        <v>2</v>
      </c>
      <c r="E219" t="s">
        <v>1316</v>
      </c>
      <c r="F219" t="s">
        <v>1317</v>
      </c>
      <c r="G219" t="s">
        <v>1896</v>
      </c>
      <c r="H219" s="37" t="s">
        <v>1894</v>
      </c>
    </row>
    <row r="220" spans="1:8">
      <c r="A220" s="13" t="s">
        <v>1897</v>
      </c>
      <c r="B220" t="s">
        <v>886</v>
      </c>
      <c r="C220" s="18" t="s">
        <v>885</v>
      </c>
      <c r="D220">
        <v>2</v>
      </c>
      <c r="E220" t="s">
        <v>1311</v>
      </c>
      <c r="F220" t="s">
        <v>1312</v>
      </c>
      <c r="G220" t="s">
        <v>1898</v>
      </c>
      <c r="H220" s="37" t="s">
        <v>1899</v>
      </c>
    </row>
    <row r="221" spans="1:8">
      <c r="A221" t="s">
        <v>1900</v>
      </c>
      <c r="B221" t="s">
        <v>886</v>
      </c>
      <c r="C221" s="18" t="s">
        <v>885</v>
      </c>
      <c r="D221">
        <v>2</v>
      </c>
      <c r="E221" t="s">
        <v>1316</v>
      </c>
      <c r="F221" t="s">
        <v>1317</v>
      </c>
      <c r="G221" t="s">
        <v>1901</v>
      </c>
      <c r="H221" s="37" t="s">
        <v>1899</v>
      </c>
    </row>
    <row r="222" spans="1:8">
      <c r="A222" s="13" t="s">
        <v>1902</v>
      </c>
      <c r="B222" t="s">
        <v>1268</v>
      </c>
      <c r="C222" s="33" t="s">
        <v>1267</v>
      </c>
      <c r="D222">
        <v>2</v>
      </c>
      <c r="E222" t="s">
        <v>1311</v>
      </c>
      <c r="F222" t="s">
        <v>1312</v>
      </c>
      <c r="G222" t="s">
        <v>1903</v>
      </c>
      <c r="H222" s="4" t="s">
        <v>1904</v>
      </c>
    </row>
    <row r="223" spans="1:8">
      <c r="A223" t="s">
        <v>1905</v>
      </c>
      <c r="B223" t="s">
        <v>1268</v>
      </c>
      <c r="C223" s="33" t="s">
        <v>1267</v>
      </c>
      <c r="D223">
        <v>2</v>
      </c>
      <c r="E223" t="s">
        <v>1316</v>
      </c>
      <c r="F223" t="s">
        <v>1317</v>
      </c>
      <c r="G223" t="s">
        <v>1906</v>
      </c>
      <c r="H223" s="4" t="s">
        <v>1904</v>
      </c>
    </row>
  </sheetData>
  <autoFilter ref="A1:F223" xr:uid="{F70C8AF9-7E1B-4AC1-83A6-D97DC5BC8CFB}">
    <filterColumn colId="5">
      <filters>
        <filter val="Heavy Chain 1"/>
        <filter val="Light Chain 1"/>
      </filters>
    </filterColumn>
  </autoFilter>
  <phoneticPr fontId="10" type="noConversion"/>
  <hyperlinks>
    <hyperlink ref="H82" r:id="rId1" display="https://www.uniprot.org/uniprotkb/P01588/entry" xr:uid="{1D4081CE-5317-4A95-84E4-35C93DB2693B}"/>
    <hyperlink ref="H172" r:id="rId2" display="https://www.imgt.org/3Dstructure-DB/cgi/details.cgi?pdbcode=10659, https://tabs.craic.com/vhvl_sequence_pairs/638" xr:uid="{22FA4046-75DC-4E7F-9696-60D19C69A6FD}"/>
    <hyperlink ref="H11" r:id="rId3" display="https://webs.iiitd.edu.in/raghava/thpdb/sequences/Th1085.fa, " xr:uid="{8A813BFA-884C-418A-9444-69B190D3ED9C}"/>
    <hyperlink ref="H8" r:id="rId4" xr:uid="{588A2AEE-84C4-4421-B5A4-E8F3A607142B}"/>
    <hyperlink ref="H9" r:id="rId5" xr:uid="{C3122669-1656-4204-A8BF-27EF4D7ECE5E}"/>
    <hyperlink ref="H20" r:id="rId6" xr:uid="{EA5A373B-7A8B-47D4-AD09-231C9783A6E1}"/>
    <hyperlink ref="H21" r:id="rId7" xr:uid="{BD36C608-918E-4201-90B4-D33902D39502}"/>
    <hyperlink ref="H39" r:id="rId8" display="https://www.imgt.org/3Dstructure-DB/cgi/details.cgi?pdbcode=8381, https://appft1.uspto.gov/netacgi/nph-Parser?Sect1=PTO1&amp;Sect2=HITOFF&amp;d=PG01&amp;p=1&amp;u=%2Fnetahtml%2FPTO%2Fsrchnum.html&amp;r=1&amp;f=G&amp;l=50&amp;s1=%2220110293610%22.PGNR.&amp;OS=DN/20110293610&amp;RS=DN/20110293610, https://cdn.who.int/media/docs/default-source/international-nonproprietary-names-(inn)/rl51.pdf?sfvrsn=75192b7d_6&amp;download=true, https://www.rcsb.org/structure/5y9k" xr:uid="{E0114EB2-925C-4207-8869-98CE77A2F242}"/>
    <hyperlink ref="H40" r:id="rId9" display="https://www.imgt.org/3Dstructure-DB/cgi/details.cgi?pdbcode=8381, https://appft1.uspto.gov/netacgi/nph-Parser?Sect1=PTO1&amp;Sect2=HITOFF&amp;d=PG01&amp;p=1&amp;u=%2Fnetahtml%2FPTO%2Fsrchnum.html&amp;r=1&amp;f=G&amp;l=50&amp;s1=%2220110293610%22.PGNR.&amp;OS=DN/20110293610&amp;RS=DN/20110293610, https://cdn.who.int/media/docs/default-source/international-nonproprietary-names-(inn)/rl51.pdf?sfvrsn=75192b7d_6&amp;download=true, https://www.rcsb.org/structure/5y9k" xr:uid="{3B9E8AFB-A687-4690-A7AA-86CD04620C76}"/>
    <hyperlink ref="H41" r:id="rId10" xr:uid="{54B651E3-ADE4-43F4-AC4E-64412479504A}"/>
    <hyperlink ref="H42" r:id="rId11" xr:uid="{053CC1D2-377B-48F7-8B2D-32D9924F9A3E}"/>
    <hyperlink ref="H45" r:id="rId12" xr:uid="{E445F8DD-A1D1-4FEE-98BA-0E1F73B0AD95}"/>
    <hyperlink ref="H46" r:id="rId13" xr:uid="{CF187BAF-EC90-44C8-BF75-EC0CA4863A23}"/>
    <hyperlink ref="H89" r:id="rId14" xr:uid="{8DAE436A-6EC4-446A-9A2F-B87ED549D263}"/>
    <hyperlink ref="H47" r:id="rId15" xr:uid="{735F7B7E-AFFF-4BB6-8239-BE7AC966B565}"/>
    <hyperlink ref="H48" r:id="rId16" xr:uid="{9AD859D1-9D0A-49E1-92F6-903F98257AB5}"/>
    <hyperlink ref="H96" r:id="rId17" display="https://tabs.craic.com/antibodies/186" xr:uid="{7043CCEC-9E6B-4A0B-B64B-09990DD4B6A7}"/>
    <hyperlink ref="H152" r:id="rId18" xr:uid="{D243A83D-8D6A-48C7-9B26-312AD69F0858}"/>
    <hyperlink ref="H153" r:id="rId19" xr:uid="{1BEBBDC0-4DF6-472D-B92D-C1851D5AE33B}"/>
    <hyperlink ref="H150" r:id="rId20" display="https://drugs.ncats.io/substance/A10SJL62JY, " xr:uid="{D30D8A05-2312-4482-984F-1DFD4CDC7DC3}"/>
    <hyperlink ref="H151" r:id="rId21" display="https://drugs.ncats.io/substance/A10SJL62JY, " xr:uid="{015EDA80-D250-4F82-8C67-49AF29F56FEC}"/>
    <hyperlink ref="H132" r:id="rId22" location=":~:text=Mepolizumab%20is%20a%20monoclonal%20antibody%20comprising%20the%20heavy%20chain%20amino,in%20SEQ%20ID%20NO%3A%202" xr:uid="{D1BFB9B9-CEF4-4440-B22F-7A61F08DBF5E}"/>
    <hyperlink ref="H133" r:id="rId23" location=":~:text=Mepolizumab%20is%20a%20monoclonal%20antibody%20comprising%20the%20heavy%20chain%20amino,in%20SEQ%20ID%20NO%3A%202" xr:uid="{6337FEF7-CBB7-497C-9471-97BB69622C26}"/>
    <hyperlink ref="H130" r:id="rId24" xr:uid="{746CE4F3-BCD2-46E2-901C-380414A1D024}"/>
    <hyperlink ref="H131" r:id="rId25" xr:uid="{703973E2-6F28-4858-ABF3-DCFE561CF60C}"/>
    <hyperlink ref="H115" r:id="rId26" xr:uid="{33E5D2A7-018F-442B-A0EF-F8FED2A3B93F}"/>
    <hyperlink ref="H116" r:id="rId27" xr:uid="{6D3F89E6-E9E9-44E4-A4DA-D734D18E436F}"/>
    <hyperlink ref="H118" r:id="rId28" xr:uid="{69413F11-F782-4FBC-8BB0-B37423C91461}"/>
    <hyperlink ref="H36" r:id="rId29" xr:uid="{49DD8043-8400-4924-AC69-CAA093504799}"/>
    <hyperlink ref="H37" r:id="rId30" xr:uid="{32BA2041-EC63-4154-8C58-97C829ADC2EE}"/>
    <hyperlink ref="H34" r:id="rId31" display="https://www.ncbi.nlm.nih.gov/protein/2194043, https://go.drugbank.com/drugs/DB00074" xr:uid="{B9EDF032-5412-4C79-A547-605299787F94}"/>
    <hyperlink ref="H117" r:id="rId32" xr:uid="{5A322812-A49A-42FC-A459-AB146D8D6FEF}"/>
    <hyperlink ref="H119" r:id="rId33" xr:uid="{03643576-44F6-4DA6-A06F-88ACA5C765F3}"/>
    <hyperlink ref="H120" r:id="rId34" xr:uid="{E6D30926-1F45-493A-B2A9-E166FA4BC805}"/>
    <hyperlink ref="H59" r:id="rId35" xr:uid="{693CED92-ED6C-4014-8A2C-1BCC288BA081}"/>
    <hyperlink ref="H60" r:id="rId36" xr:uid="{0A35D4EE-2758-40BF-AF8F-859104369287}"/>
    <hyperlink ref="H52" r:id="rId37" xr:uid="{3AA252A5-2787-45A6-9008-F09B67305D80}"/>
    <hyperlink ref="H53" r:id="rId38" xr:uid="{77EB7120-34D8-4CC5-8818-807D3BC9F9CD}"/>
    <hyperlink ref="H121" r:id="rId39" location="section=Biologic-Description, https://www.genome.jp/dbget-bin/www_bget?drug:D09729" xr:uid="{6324DF62-D9AD-4A96-A269-8F20D580B9DA}"/>
    <hyperlink ref="H66" r:id="rId40" display="https://go.drugbank.com/drugs/DB00012" xr:uid="{8164D3CA-996B-4820-AB67-359CCE8F06C0}"/>
    <hyperlink ref="H61" r:id="rId41" display="https://go.drugbank.com/drugs/DB00002" xr:uid="{A2F5989A-CC4A-4D67-B541-0C224948CA01}"/>
    <hyperlink ref="H55" r:id="rId42" xr:uid="{3D8C2B06-742C-4A28-9DEC-E91523A63AB5}"/>
    <hyperlink ref="H54" r:id="rId43" xr:uid="{C1FCC4D7-E46B-4411-8C50-58835DF5EED8}"/>
    <hyperlink ref="H2" r:id="rId44" display="https://www.rcsb.org/sequence/6V4P" xr:uid="{AB3E75A2-3E63-4BEF-87AC-A467983A7B0B}"/>
    <hyperlink ref="H3" r:id="rId45" xr:uid="{CE0D744B-0E09-4B03-BAC5-8FA838197FA5}"/>
    <hyperlink ref="H6" r:id="rId46" display="https://www.imgt.org/3Dstructure-DB/cgi/details.cgi?pdbcode=9144, 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xr:uid="{741168C2-AF35-476D-A957-7A516566CB8C}"/>
    <hyperlink ref="H7" r:id="rId47" display="https://www.imgt.org/3Dstructure-DB/cgi/details.cgi?pdbcode=9144, https://opig.stats.ox.ac.uk/webapps/sabdab-sabpred/therasabdab/therasummary/?INN=brentuximab&amp;format=Whole+mAb+ADC&amp;clintrial=Approved&amp;status=Active&amp;target=TNFRSF8/CD30&amp;yearprop=2010&amp;isotype=G1&amp;heavy1=QIQLQQSGPEVVKPGASVKISCKASGYTFTDYYITWVKQKPGQGLEWIGWIYPGSGNTKYNEKFKGKATLTVDTSSSTAFMQLSSLTSEDTAVYFCANYGNYWFAYWGQGTQVTVSA&amp;light1=DIVLTQSPASLAVSLGQRATISCKASQSVDFDGDSYMNWYQQKPGQPPKVLIYAASNLESGIPARFSGSGSGTDFTLNIHPVEEEDAATYYCQQSNEDPWTFGGGTKLEIK&amp;heavy2=na&amp;light2=na&amp;struc100=None&amp;struc99=None&amp;struc95to98=None&amp;yearrec=2011&amp;companies=Bristol-Myers+Squibb;Celgene+Corporation;Dana-Farber+Cancer+Institute;Fondazione+Italiana+Linfomi;Fox+Chase+Cancer+Center;Immune+Tolerance+Network;Lymphoma+Academic+Research+Organisation;Massachusetts+General+Hospital;National+Cancer+Institute+(USA);National+Institute+of+Allergy+and+Infectious+Diseases;Seattle+Genetics;Stanford+University;Takeda;Takeda+Oncology;UNC+Lineberger+Comprehensive+Cancer+Center;Washington+University+School+of+Medicine&amp;cond_approved=Anaplastic+large+cell+lymphoma;Cutaneous+T-cell+lymphoma;Hodgkin%27s+disease;Mycosis+fungoides;T-cell+lymphoma&amp;cond_active=Adult+T-cell+leukaemia-lymphoma;Diffuse+large+B+cell+lymphoma;Germ+cell+and+embryonal+neoplasms;Mastocytosis;Mesothelioma;Non-Hodgkin%27s+lymphoma;Peripheral+T-cell+lymphoma;Sezary+syndrome;Diffuse+scleroderma&amp;cond_disc=Graft-versus-host+disease;Leukaemia;Multiple+myeloma;Solid+tumours;Systemic+lupus+erythematosus&amp;dev_tech=&amp;notes=ADC+with+vedotin" xr:uid="{10C1D756-E339-485E-99C7-40009A76E791}"/>
    <hyperlink ref="H57" r:id="rId48" xr:uid="{58212B60-6DE8-4878-8461-CE10AC71446A}"/>
    <hyperlink ref="H58" r:id="rId49" xr:uid="{D0729F54-EDDB-46F2-8A8F-7EC08A29C172}"/>
    <hyperlink ref="H63" r:id="rId50" xr:uid="{3EF07902-199E-47DB-957F-3F3BD6A11F22}"/>
    <hyperlink ref="H64" r:id="rId51" xr:uid="{13021DC0-1B8B-4B2E-AF12-2941EB61634B}"/>
    <hyperlink ref="H65" r:id="rId52" display="https://www.uniprot.org/uniprotkb/P38567/entry , https://www.genome.jp/entry/D06604" xr:uid="{5D2ADF1A-5220-4B7C-AEFE-9A092DB5C733}"/>
    <hyperlink ref="H67" r:id="rId53" xr:uid="{D9F7B9B1-6295-4EF1-B348-189F1991B4E9}"/>
    <hyperlink ref="H68" r:id="rId54" xr:uid="{578587F9-A585-4EAE-BE68-8B4E414F7DD0}"/>
    <hyperlink ref="H76" r:id="rId55" xr:uid="{EE79CFAE-F07F-4428-BFA9-FD6A2366865B}"/>
    <hyperlink ref="H77" r:id="rId56" xr:uid="{7F65D6F1-70A9-4203-AD7F-43D1B959CB9B}"/>
    <hyperlink ref="H78" r:id="rId57" xr:uid="{0DB910B1-3F56-4473-A630-5649B81B3187}"/>
    <hyperlink ref="H79" r:id="rId58" xr:uid="{1B8A98E0-396F-447F-8008-9CCC3A2CB4D0}"/>
    <hyperlink ref="H80" r:id="rId59" xr:uid="{1C85C499-7432-43F2-87F4-D03AFC889046}"/>
    <hyperlink ref="H81" r:id="rId60" xr:uid="{F1546A83-3FD5-49EA-8C97-1CECDA968634}"/>
    <hyperlink ref="H83" r:id="rId61" xr:uid="{3D1BBF87-3844-47C4-BB0F-A2BA8608A2FB}"/>
    <hyperlink ref="H84" r:id="rId62" xr:uid="{D74626D3-099A-48BF-AEFB-05103BFDA543}"/>
    <hyperlink ref="H94" r:id="rId63" display="https://www.kegg.jp/entry/D10936" xr:uid="{AFADACF4-58D3-4AE0-B4C9-2E38F372386E}"/>
    <hyperlink ref="H95" r:id="rId64" display="https://www.kegg.jp/entry/D10936" xr:uid="{AE87B52F-1DEB-4203-BF34-7AF89F1A35EA}"/>
    <hyperlink ref="H103" r:id="rId65" xr:uid="{CECC11C1-E1F9-43BF-B256-8589893A9BA2}"/>
    <hyperlink ref="H104" r:id="rId66" xr:uid="{C3D45D6E-7D67-45EE-A448-94F434002435}"/>
    <hyperlink ref="H109" r:id="rId67" xr:uid="{D3BFDEE8-8950-4A81-B1DC-167E3A761987}"/>
    <hyperlink ref="H110" r:id="rId68" xr:uid="{A1FED53B-7DF5-4E65-BB2F-8AA6B4FA17FC}"/>
    <hyperlink ref="H99" r:id="rId69" location="subunits" xr:uid="{5252737F-0BCE-412E-9C03-88AE8DCDC103}"/>
    <hyperlink ref="H100" r:id="rId70" location="subunits" xr:uid="{CA1F21B0-CB86-4E60-9458-B57442414BFD}"/>
    <hyperlink ref="H105" r:id="rId71" xr:uid="{C54D6368-D034-4742-A6A4-3184F608E5F1}"/>
    <hyperlink ref="H106" r:id="rId72" xr:uid="{1BC53D29-E715-4C9F-B546-1DA8756923A6}"/>
    <hyperlink ref="H107" r:id="rId73" display="https://go.drugbank.com/drugs/DB00078,https://drugs.ncats.io/drug/4Q52C550XK" xr:uid="{F9BD86D5-0DC3-48D4-9A58-6AAF85D716B5}"/>
    <hyperlink ref="H134" r:id="rId74" display="https://go.drugbank.com/drugs/DB12498 , 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xr:uid="{808028CE-3D14-4C4A-A38C-9F337ADF996E}"/>
    <hyperlink ref="H160" r:id="rId75" display="https://drugs.ncats.io/drug/6A901E312A; 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xr:uid="{1F972729-1828-4C4B-B549-1BFFAEE02BFD}"/>
    <hyperlink ref="H166" r:id="rId76" display="https://drugs.ncats.io/drug/KG6VO684Z6,https://tabs.craic.com/sequences/1071,https://tabs.craic.com/sequences/1072" xr:uid="{44ED072F-ED49-4D6A-93BB-5CBD07156E8D}"/>
    <hyperlink ref="H220" r:id="rId77" display="https://www.kegg.jp/entry/D10541,https://drugs.ncats.io/drug/105J35OE21" xr:uid="{E341D3B7-B652-4E86-A05B-818B73BA9B72}"/>
    <hyperlink ref="H218" r:id="rId78" display="https://www.kegg.jp/entry/D08857,https://drugs.ncats.io/drug/OU46IGC49F" xr:uid="{4E102A8A-B56D-464E-9B4A-830F82451E54}"/>
    <hyperlink ref="H213" r:id="rId79" xr:uid="{4961A5FA-14BE-4589-A78C-D93A66082AC5}"/>
    <hyperlink ref="H215" r:id="rId80" xr:uid="{65A94829-B4DC-4279-9CE0-B78F3FEC0ED4}"/>
    <hyperlink ref="H182" r:id="rId81" display="https://www.imgt.org/3Dstructure-DB/cgi/details.cgi?pdbcode=10097" xr:uid="{6E21D084-C0CA-47D6-858C-4F18F7BC2742}"/>
    <hyperlink ref="H183" r:id="rId82" display="https://www.imgt.org/3Dstructure-DB/cgi/details.cgi?pdbcode=10097" xr:uid="{FB17CDDB-3013-49E0-9B87-3E11D1FAAEC9}"/>
    <hyperlink ref="H184" r:id="rId83" display="https://go.drugbank.com/drugs/DB11767" xr:uid="{16F8D739-60EE-4AD6-ADD9-44ACAE01F13B}"/>
    <hyperlink ref="H185" r:id="rId84" display="https://go.drugbank.com/drugs/DB11767" xr:uid="{5A096442-E351-4936-A264-31F932D7C894}"/>
    <hyperlink ref="H190" r:id="rId85" display="https://go.drugbank.com/drugs/DB09036" xr:uid="{B480596C-8262-41CE-A4C8-B4726481BAAF}"/>
    <hyperlink ref="H191" r:id="rId86" display="https://go.drugbank.com/drugs/DB09036" xr:uid="{053E6620-9016-4DE3-93F2-E581100E6CC0}"/>
    <hyperlink ref="H214" r:id="rId87" display="https://drugs.ncats.io/drug/LEN0OCZ4SH" xr:uid="{02ACCA6F-CE60-4F56-A6D8-C7FFE4888FB3}"/>
    <hyperlink ref="H194" r:id="rId88" display="https://drugs.ncats.io/drug/EQL0E9GCX1" xr:uid="{BE6C49D7-C7F3-419E-BE84-76A1CB51DE3C}"/>
    <hyperlink ref="H195" r:id="rId89" display="https://drugs.ncats.io/drug/EQL0E9GCX1" xr:uid="{8D0CFA4C-AFB6-45F9-8D6D-EF2C3A281B90}"/>
    <hyperlink ref="H210" r:id="rId90" display="https://go.drugbank.com/drugs/DB15171" xr:uid="{1AF8F2AC-70A3-46F6-A63C-D7C206225A43}"/>
    <hyperlink ref="H69" r:id="rId91" display="https://drugs.ncats.io/drug/7SQY4ZUD30" xr:uid="{763A0673-961B-40B1-9391-9F6E7ED393FB}"/>
    <hyperlink ref="H70" r:id="rId92" display="https://drugs.ncats.io/drug/7SQY4ZUD30" xr:uid="{B807A6DA-5013-4BD5-9E8E-1DF35C64CBFD}"/>
    <hyperlink ref="H101" r:id="rId93" display="https://patents.google.com/patent/US20190324000A1/en?q=golimumab&amp;oq=golimumab" xr:uid="{BA133A01-9E6D-4891-AE93-8D497FA4ACFB}"/>
    <hyperlink ref="H102" r:id="rId94" display="https://patents.google.com/patent/US20190324000A1/en?q=golimumab&amp;oq=golimumab" xr:uid="{5D162A60-4CBD-4AE4-9281-238A4B0510CB}"/>
    <hyperlink ref="H86" r:id="rId95" display="https://www.imgt.org/3Dstructure-DB/cgi/details.cgi?pdbcode=7783&amp;Part=Chain" xr:uid="{EE52A957-0189-4B51-8793-08E27BD010EC}"/>
    <hyperlink ref="H111" r:id="rId96" display="https://drugs.ncats.io/drug/B72HH48FLU; 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xr:uid="{573DD040-BF68-4CC5-978E-24931A5B9E4E}"/>
    <hyperlink ref="H221" r:id="rId97" display="https://www.kegg.jp/entry/D10541,https://drugs.ncats.io/drug/105J35OE21" xr:uid="{5CA3B238-0053-4731-8074-294E18B58CF4}"/>
    <hyperlink ref="H108" r:id="rId98" display="https://go.drugbank.com/drugs/DB00078,https://drugs.ncats.io/drug/4Q52C550XK" xr:uid="{28095379-51A3-4A90-A78C-D7ABE2921035}"/>
    <hyperlink ref="H219" r:id="rId99" display="https://www.kegg.jp/entry/D08857,https://drugs.ncats.io/drug/OU46IGC49F" xr:uid="{3AA442B0-5F63-4E56-A4C4-9AAEDB2C6D2D}"/>
    <hyperlink ref="H24" r:id="rId100" display="https://drugs.ncats.io/drug/FJZ07Q63VY" xr:uid="{DBDD6C38-05D4-4F54-AD5F-72D84E86097D}"/>
    <hyperlink ref="H25" r:id="rId101" display="https://drugs.ncats.io/drug/FJZ07Q63VY" xr:uid="{D26A4AD3-9C71-49FB-8255-8E303122A741}"/>
    <hyperlink ref="H26" r:id="rId102" display="https://drugs.ncats.io/drug/KOP95331M4" xr:uid="{62B4D9B8-0250-4604-986D-B3141826A0B2}"/>
    <hyperlink ref="H27" r:id="rId103" display="https://drugs.ncats.io/drug/KOP95331M4" xr:uid="{988C6662-1D4B-4148-B9F0-E66CEEA9F7F0}"/>
    <hyperlink ref="H28" r:id="rId104" display="https://drugs.ncats.io/drug/UY9LQ8P6HW" xr:uid="{B657E366-416B-49B2-88AF-173823C30E12}"/>
    <hyperlink ref="H29" r:id="rId105" display="https://drugs.ncats.io/drug/UY9LQ8P6HW" xr:uid="{7A4A61BD-6457-48A9-A995-1163AA6A0729}"/>
    <hyperlink ref="H35" r:id="rId106" display="https://www.ncbi.nlm.nih.gov/protein/2194043, https://go.drugbank.com/drugs/DB00074" xr:uid="{BB5A3DF4-863D-4E9E-81DA-9AE2C754F882}"/>
    <hyperlink ref="H202" r:id="rId107" display="https://drugs.ncats.io/drug/K1KT5M40JC" xr:uid="{4D8C7B97-32CA-4ED5-ABF8-10FB0B57949E}"/>
    <hyperlink ref="H216" r:id="rId108" display="https://gsrs.ncats.nih.gov/ginas/app/beta/substances/6YY8O697VF" xr:uid="{B8F35DE5-FAE7-8447-9FD2-E88D85F3F7B0}"/>
    <hyperlink ref="H217" r:id="rId109" display="https://gsrs.ncats.nih.gov/ginas/app/beta/substances/6YY8O697VF" xr:uid="{5588C3DB-4E34-F94A-90E2-433B0953AB7C}"/>
    <hyperlink ref="H223" r:id="rId110" xr:uid="{AA516FF2-3C43-0848-B40B-91E013FEC8A4}"/>
    <hyperlink ref="H222" r:id="rId111" xr:uid="{1A6DAE4C-8C89-D047-98F7-81A5543F58C5}"/>
    <hyperlink ref="H4" r:id="rId112" location="sabdablinks , https://go.drugbank.com/drugs/DB00051" display="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sabdablinks , https://go.drugbank.com/drugs/DB00051" xr:uid="{824E3756-A5B8-48C3-AC88-850678A95A55}"/>
    <hyperlink ref="H5" r:id="rId113" location="sabdablinks , https://go.drugbank.com/drugs/DB00051" display="https://opig.stats.ox.ac.uk/webapps/sabdab-sabpred/therasabdab/therasummary/?INN=adalimumab&amp;format=Whole+mAb&amp;clintrial=Approved&amp;status=Active&amp;target=TNF/TNFA&amp;yearprop=1999&amp;isotype=G1&amp;heavy1=EVQLVESGGGLVQPGRSLRLSCAASGFTFDDYAMHWVRQAPGKGLEWVSAITWNSGHIDYADSVEGRFTISRDNAKNSLYLQMNSLRAEDTAVYYCAKVSYLSTASSLDYWGQGTLVTVSS&amp;light1=DIQMTQSPSSLSASVGDRVTITCRASQGIRNYLAWYQQKPGKAPKLLIYAASTLQSGVPSRFSGSGSGTDFTLTISSLQPEDVATYYCQRYNRAPYTFGQGTKVEIK&amp;heavy2=na&amp;light2=na&amp;struc100=6cr1:HL/4nyl:AB:CD:EF:HL&amp;struc99=3wd5:HL/8xj0:BA:DC:FE:HG&amp;struc95to98=None&amp;yearrec=2000&amp;companies=Abbvie;MedImmune;180+Life+Sciences&amp;cond_approved=Ankylosing+spondylitis;Behcet%27s+syndrome;Crohn%27s+disease;Hidradenitis+suppurativa;Juvenile+rheumatoid+arthritis;Plaque+psoriasis;Psoriatic+arthritis;Pustular+psoriasis;Rheumatoid+arthritis;Spondylarthritis;Ulcerative+colitis;Uveitis;Pyoderma&amp;cond_active=Dupuytren%27s+contracture;Cognition+disorders;Frozen+shoulder;Non-alcoholic+steatohepatitis&amp;cond_disc=Interstitial+cystitis+&amp;dev_tech=CAT+Phage+Display&amp;notes=Many+biosimilars+and+related+drugs.#sabdablinks , https://go.drugbank.com/drugs/DB00051" xr:uid="{3E80ED87-66A4-4FE8-8DBB-B67647B2CC57}"/>
    <hyperlink ref="H15" r:id="rId114" display="https://www.imgt.org/3Dstructure-DB/cgi/details.cgi?pdbcode=8005&amp;Part=Chain, https://opig.stats.ox.ac.uk/webapps/sabdab-sabpred/therasabdab/therasummary/?INN=alemtuzumab&amp;format=Whole+mAb&amp;clintrial=Approved&amp;status=Active&amp;target=CD52&amp;yearprop=2000&amp;isotype=G1&amp;heavy1=QVQLQESGPGLVRPSQTLSLTCTVSGFTFTDFYMNWVRQPPGRGLEWIGFIRDKAKGYTTEYNPSVKGRVTMLVDTSKNQFSLRLSSVTAADTAVYYCAREGHTAAPFDYWGQGSLVTVSS&amp;light1=DIQMTQSPSSLSASVGDRVTITCKASQNIDKYLNWYQQKPGKAPKLLIYNTNNLQTGVPSRFSGSGSGTDFTFTISSLQPEDIATYYCLQHISRPRTFGQGTKVEIK&amp;heavy2=na&amp;light2=na&amp;struc100=1bey:HL/1ce1:HL&amp;struc99=None&amp;struc95to98=None&amp;yearrec=2001&amp;companies=Bayer+HealthCare+Pharmaceuticals+Inc.;Dana-Farber+Cancer+Institute;German+CLL+Study+Group;Ohio+State+University+Comprehensive+Cancer+Center;Sanofi;Sanofi+Oncology;University+of+Cologne;University+of+Cambridge&amp;cond_approved=Chronic+lymphocytic+leukaemia;Multiple+sclerosis+&amp;cond_active=Lymphoma;T-cell+prolymphocytic+leukaemia+&amp;cond_disc=Rheumatoid+arthritis;Diffuse+large+B+cell+lymphoma;Graft-versus-host+disease;Sezary+syndrome;T-cell+lymphoma+&amp;dev_tech=&amp;notes=" xr:uid="{906B1DFD-D0C1-4632-80AA-E4EAB3068854}"/>
    <hyperlink ref="H17" r:id="rId115" display="https://www.imgt.org/3Dstructure-DB/cgi/details.cgi?pdbcode=9620, 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xr:uid="{261EE4F8-9CCC-4CB8-B8A2-AA18FA05128A}"/>
    <hyperlink ref="H18" r:id="rId116" display="https://www.imgt.org/3Dstructure-DB/cgi/details.cgi?pdbcode=9620, https://opig.stats.ox.ac.uk/webapps/sabdab-sabpred/therasabdab/therasummary/?INN=alirocumab&amp;format=Whole+mAb&amp;clintrial=Approved&amp;status=Active&amp;target=PCSK9&amp;yearprop=2012&amp;isotype=G1&amp;heavy1=EVQLVESGGGLVQPGGSLRLSCAASGFTFNNYAMNWVRQAPGKGLDWVSTISGSGGTTNYADSVKGRFIISRDSSKHTLYLQMNSLRAEDTAVYYCAKDSNWGNFDLWGRGTLVTVSS&amp;light1=DIVMTQSPDSLAVSLGERATINCKSSQSVLYRSNNRNFLGWYQQKPGQPPNLLIYWASTRESGVPDRFSGSGSGTDFTLTISSLQAEDVAVYYCQQYYTTPYTFGQGTKLEIK&amp;heavy2=na&amp;light2=na&amp;struc100=None&amp;struc99=None&amp;struc95to98=None&amp;yearrec=2013&amp;companies=Regeneron+Pharmaceuticals;Sanofi;University+Hospital+Inselspital&amp;cond_approved=Hypercholesterolaemia;Hyperlipoproteinaemia+type+IIa;Atherosclerosis;Dyslipidaemias&amp;cond_active=Coronary+artery+disease&amp;cond_disc=na&amp;dev_tech=VelocImmune+Mouse&amp;notes=" xr:uid="{423EC544-1CC1-4E2C-A328-7D9F35E208E2}"/>
    <hyperlink ref="H10" r:id="rId117" xr:uid="{80CBB4F5-144B-440A-9E19-E41A19FDA425}"/>
    <hyperlink ref="H50" r:id="rId118" display="https://www.imgt.org/3Dstructure-DB/cgi/details.cgi?pdbcode=9840, 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xr:uid="{E390BAD4-7D7F-4E53-BD4B-12284795B5B0}"/>
    <hyperlink ref="H51" r:id="rId119" display="https://www.imgt.org/3Dstructure-DB/cgi/details.cgi?pdbcode=9840, https://opig.stats.ox.ac.uk/webapps/sabdab-sabpred/therasabdab/therasummary/?INN=bococizumab&amp;format=Whole+mAb&amp;clintrial=Phase-III&amp;status=Discontinued&amp;target=PCSK9&amp;yearprop=2013&amp;isotype=G2&amp;heavy1=QVQLVQSGAEVKKPGASVKVSCKASGYTFTSYYMHWVRQAPGQGLEWMGEISPFGGRTNYNEKFKSRVTMTRDTSTSTVYMELSSLRSEDTAVYYCARERPLYASDLWGQGTTVTVSS&amp;light1=DIQMTQSPSSLSASVGDRVTITCRASQGISSALAWYQQKPGKAPKLLIYSASYRYTGVPSRFSGSGSGTDFTFTISSLQPEDIATYYCQQRYSLWRTFGQGTKLEIK&amp;heavy2=na&amp;light2=na&amp;struc100=3sqo:HL&amp;struc99=None&amp;struc95to98=None&amp;yearrec=2014&amp;companies=Halozyme+Therapeutics;Pfizer&amp;cond_approved=na&amp;cond_active=na&amp;cond_disc=Cardiovascular+disorders;Hypercholesterolaemia;Hyperlipidaemia&amp;dev_tech=&amp;notes=" xr:uid="{07E4E892-7C55-43CD-A761-AA7DF4D31C8A}"/>
    <hyperlink ref="H71" r:id="rId120" display="https://doi.org/10.1080/19420862.2022.2123299; 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xr:uid="{BF99EF5E-50E3-4B25-994B-10A1055AA12E}"/>
    <hyperlink ref="H72" r:id="rId121" display="https://doi.org/10.1080/19420862.2022.2123299; https://opig.stats.ox.ac.uk/webapps/sabdab-sabpred/therasabdab/therasummary/?INN=dupilumab&amp;format=Whole+mAb&amp;clintrial=Approved&amp;status=Active&amp;target=IL4R/CD124&amp;yearprop=2012&amp;isotype=G4&amp;heavy1=EVQLVESGGGLEQPGGSLRLSCAGSGFTFRDYAMTWVRQAPGKGLEWVSSISGSGGNTYYADSVKGRFTISRDNSKNTLYLQMNSLRAEDTAVYYCAKDRLSITIRPRYYGLDVWGQGTTVTVSS&amp;light1=DIVMTQSPLSLPVTPGEPASISCRSSQSLLYSIGYNYLDWYLQKSGQSPQLLIYLGSNRASGVPDRFSGSGSGTDFTLKISRVEAEDVGFYYCMQALQTPYTFGQGTKLEIK&amp;heavy2=na&amp;light2=na&amp;struc100=6wgb:AB:CD/6wgj:AB:CD:EF/6wgk:AB:CD:EF:GH/6wgl:AB/6wg8:AB&amp;struc99=None&amp;struc95to98=None&amp;yearrec=2013&amp;companies=Aimmune+Therapeutics;Regeneron+Pharmaceuticals;Sanofi&amp;cond_approved=Asthma;Atopic+dermatitis;Nasal+polyps&amp;cond_active=Chronic+obstructive+pulmonary+disease;Eosinophilic+oesophagitis;Grass+pollen+hypersensitivity;Peanut+hypersensitivity;Urticaria&amp;cond_disc=Allergic+asthma&amp;dev_tech=VelocImmune+Mouse&amp;notes=" xr:uid="{5EC3EB82-AE14-452A-875D-35A01A4CB78D}"/>
    <hyperlink ref="H87" r:id="rId122" display="https://www.imgt.org/3Dstructure-DB/cgi/details.cgi?pdbcode=9643; 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xr:uid="{4F5A3E93-3E43-4EAB-8CE9-17D52A607E35}"/>
    <hyperlink ref="H88" r:id="rId123" display="https://www.imgt.org/3Dstructure-DB/cgi/details.cgi?pdbcode=9643; https://opig.stats.ox.ac.uk/webapps/sabdab-sabpred/therasabdab/therasummary/?INN=evolocumab&amp;format=Whole+mAb&amp;clintrial=Approved&amp;status=Active&amp;target=PCSK9&amp;yearprop=2012&amp;isotype=G2&amp;heavy1=EVQLVQSGAEVKKPGASVKVSCKASGYTLTSYGISWVRQAPGQGLEWMGWVSFYNGNTNYAQKLQGRGTMTTDPSTSTAYMELRSLRSDDTAVYYCARGYGMDVWGQGTTVTVSS&amp;light1=ESALTQPASVSGSPGQSITISCTGTSSDVGGYNSVSWYQQHPGKAPKLMIYEVSNRPSGVSNRFSGSKSGNTASLTISGLQAEDEADYYCNSYTSTSMVFGGGTKLTVL&amp;heavy2=na&amp;light2=na&amp;struc100=None&amp;struc99=None&amp;struc95to98=None&amp;yearrec=2013&amp;companies=Amgen;Amgen+Astellas+BioPharma;University+Hospital+Inselspital&amp;cond_approved=Coronary+disorders;Hypercholesterolaemia;Hyperlipoproteinaemia+type+IIa;Myocardial+infarction;Stroke&amp;cond_active=Hyperlipidaemia;Coronary+artery+disease;Dyslipidaemias&amp;cond_disc=na&amp;dev_tech=Abgenix+XenoMouse&amp;notes=" xr:uid="{EBC92B32-1625-4CFA-A821-C44E2452B85A}"/>
    <hyperlink ref="H97" r:id="rId124" display="https://tabs.craic.com/antibodies/186" xr:uid="{B0D9BB92-FB1C-453A-A456-505CFE4C136D}"/>
    <hyperlink ref="H112" r:id="rId125" display="https://drugs.ncats.io/drug/B72HH48FLU; https://opig.stats.ox.ac.uk/webapps/sabdab-sabpred/therasabdab/therasummary/?INN=infliximab&amp;format=Whole+mAb&amp;clintrial=Approved&amp;status=NFD&amp;target=TNF/TNFA&amp;yearprop=1997&amp;isotype=G1&amp;heavy1=EVKLEESGGGLVQPGGSMKLSCVASGFIFSNHWMNWVRQSPEKGLEWVAEIRSKSINSATHYAESVKGRFTISRDDSKSAVYLQMTDLRTEDTGVYYCSRNYYGSTYDYWGQGTTLTVSS&amp;light1=DILLTQSPAILSVSPGERVSFSCRASQFVGSSIHWYQQRTNGSPRLLIKYASESMSGIPSRFSGSGSGTDFTLSINTVESEDIADYYCQQSHSWPFTFGSGTNLEVK&amp;heavy2=na&amp;light2=na&amp;struc100=5vh3:HL:AB/5vh4:HL:AB/4g3y:HL/6ugs:HL:AB/6ugv:HL:AB/6ugt:HL:AB/6ugu:HL:AB&amp;struc99=None&amp;struc95to98=None&amp;yearrec=1998&amp;companies=Centocor;Janssen+Biotech;Merck+%26+Co;Mitsubishi+Tanabe+Pharma+Corporation;National+Jewish+Medical+and+Research+Center;Xian-Janssen&amp;cond_approved=Ankylosing+spondylitis;Behcet%27s+syndrome;Crohn%27s+disease;Mucocutaneous+lymph+node+syndrome;Plaque+psoriasis;Psoriasis;Psoriatic+arthritis;Rheumatoid+arthritis;Ulcerative+colitis&amp;cond_active=na&amp;cond_disc=Berylliosis;Hepatitis+C;Pyoderma&amp;dev_tech=&amp;notes=Danvilostomig+Fv1;Ipilimumab;+Sovipostobart;+and+Tazlestobart+all+have+the+same+sequence.+Likely+biosimilars." xr:uid="{1E0AF7AE-06D7-4BF2-8D63-9CE435607ED9}"/>
    <hyperlink ref="H113" r:id="rId126" display="https://drugs.ncats.io/drug/P93RUU11P7 ; 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xr:uid="{6FBFCB1B-BA32-4DCF-8F52-4609387AEF9C}"/>
    <hyperlink ref="H114" r:id="rId127" display="https://drugs.ncats.io/drug/P93RUU11P7 ; https://opig.stats.ox.ac.uk/webapps/sabdab-sabpred/therasabdab/therasummary/?INN=inotuzumab&amp;format=Whole+mAb+ADC&amp;clintrial=Approved&amp;status=Active&amp;target=SIGLEC2/CD22&amp;yearprop=2004&amp;isotype=G4&amp;heavy1=EVQLVQSGAEVKKPGASVKVSCKASGYRFTNYWIHWVRQAPGQGLEWIGGINPGNNYATYRRKFQGRVTMTADTSTSTVYMELSSLRSEDTAVYYCTREGYGNYGAWFAYWGQGTLVTVSS&amp;light1=DVQVTQSPSSLSASVGDRVTITCRSSQSLANSYGNTFLSWYLHKPGKAPQLLIYGISNRFSGVPDRFSGSGSGTDFTLTISSLQPEDFATYYCLQGTHQPYTFGQGTKVEIK&amp;heavy2=na&amp;light2=na&amp;struc100=None&amp;struc99=None&amp;struc95to98=None&amp;yearrec=2005&amp;companies=Alliance+for+Clinical+Trials+in+Oncology;Cancer+Research+UK;Case+Comprehensive+Cancer+Center;Children%27s+Oncology+Group;Erasmus+MC;M.+D.+Anderson+Cancer+Center;National+Cancer+Institute+(USA);Pfizer;SWOG;University+College+London;University+of+Texas+M.+D.+Anderson+Cancer+Center;Celltech+Group&amp;cond_approved=Precursor+cell+lymphoblastic+leukaemia-lymphoma&amp;cond_active=Precursor+B-cell+lymphoblastic+leukaemia-lymphoma;Chronic+myeloid+leukaemia&amp;cond_disc=Acute+biphenotypic+leukaemia;Burkitt%27s+lymphoma;Diffuse+large+B+cell+lymphoma;Non-Hodgkin%27s+lymphoma&amp;dev_tech=&amp;notes=ADC+with+ozogamicin" xr:uid="{2607949A-71E4-4944-B2FD-1F1D38417DCC}"/>
    <hyperlink ref="H126" r:id="rId128" display="https://drugs.ncats.io/drug/BTY153760O ,  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xr:uid="{2F5301E3-FC55-42FF-B36F-6C3B6A82BA8B}"/>
    <hyperlink ref="H127" r:id="rId129" display="https://drugs.ncats.io/drug/BTY153760O ,  https://opig.stats.ox.ac.uk/webapps/sabdab-sabpred/therasabdab/therasummary/?INN=ixekizumab&amp;format=Whole+mAb&amp;clintrial=Approved&amp;status=Active&amp;target=IL17A&amp;yearprop=2011&amp;isotype=G4&amp;heavy1=QVQLVQSGAEVKKPGSSVKVSCKASGYSFTDYHIHWVRQAPGQGLEWMGVINPMYGTTDYNQRFKGRVTITADESTSTAYMELSSLRSEDTAVYYCARYDYFTGTGVYWGQGTLVTVSS&amp;light1=DIVMTQTPLSLSVTPGQPASISCRSSRSLVHSRGNTYLHWYLQKPGQSPQLLIYKVSNRFIGVPDRFSGSGSGTDFTLKISRVEAEDVGVYYCSQSTHLPFTFGQGTKLEIK&amp;heavy2=na&amp;light2=na&amp;struc100=6nov:AB:CD&amp;struc99=6nou:AA&amp;struc95to98=None&amp;yearrec=2012&amp;companies=Eli+Lilly;Oregon+Health+%26+Science+University;Torii+Pharmaceutical&amp;cond_approved=Erythrodermic+psoriasis;Plaque+psoriasis;Psoriatic+arthritis;Pustular+psoriasis&amp;cond_active=Ankylosing+spondylitis;Spondylarthritis;Bullous+pemphigoid;Pityriasis+rubra+pilaris;Pyoderma+gangrenosum;Rheumatoid+arthritis&amp;cond_disc=na&amp;dev_tech=&amp;notes=" xr:uid="{88041600-84FD-4513-B9DA-73DF4165DD10}"/>
    <hyperlink ref="H135" r:id="rId130" display="https://go.drugbank.com/drugs/DB12498 , https://opig.stats.ox.ac.uk/webapps/sabdab-sabpred/therasabdab/therasummary/?INN=mogamulizumab&amp;format=Whole+mAb&amp;clintrial=Approved&amp;status=Active&amp;target=CCR4/CD194&amp;yearprop=2010&amp;isotype=G1&amp;heavy1=EVQLVESGGDLVQPGRSLRLSCAASGFIFSNYGMSWVRQAPGKGLEWVATISSASTYSYYPDSVKGRFTISRDNAKNSLYLQMNSLRVEDTALYYCGRHSDGNFAFGYWGQGTLVTVSS&amp;light1=DVLMTQSPLSLPVTPGEPASISCRSSRNIVHINGDTYLEWYLQKPGQSPQLLIYKVSNRFSGVPDRFSGSGSGTDFTLKISRVEAEDVGVYYCFQGSLLPWTFGQGTKVEIK&amp;heavy2=na&amp;light2=na&amp;struc100=None&amp;struc99=None&amp;struc95to98=None&amp;yearrec=2011&amp;companies=Amgen;Bristol-Myers+Squibb;Kagoshima+University+Dental+School;Kyowa+Hakko;Kyowa+Hakko+Kirin;Ono+Pharmaceutical&amp;cond_approved=Adult+T-cell+leukaemia-lymphoma;Cutaneous+T-cell+lymphoma;Peripheral+T-cell+lymphoma;Mycosis+fungoides;Sezary+syndrome;Mycosis+fungoides&amp;cond_active=Spinal+cord+disorders&amp;cond_disc=Non-small+cell+lung+cancer;Asthma;Hypersensitivity;Solid+tumours&amp;dev_tech=POTELLIGENT+Technology&amp;notes=" xr:uid="{AC47C2D1-DDE1-4D87-840B-96EDCE251836}"/>
    <hyperlink ref="H144" display="https://go.drugbank.com/drugs/DB09035; https://opig.stats.ox.ac.uk/webapps/sabdab-sabpred/therasabdab/therasummary/?INN=nivolumab&amp;format=Whole+mAb&amp;clintrial=Approved&amp;status=Active&amp;target=PDCD1/CD279/PD1&amp;yearprop=2012&amp;isotype=G4&amp;heavy1=QVQLVESGGGVVQPGRSLRL" xr:uid="{E2AAEC69-A86B-4F7A-8BDD-60E4A43CF63E}"/>
    <hyperlink ref="H145" display="https://go.drugbank.com/drugs/DB09035; https://opig.stats.ox.ac.uk/webapps/sabdab-sabpred/therasabdab/therasummary/?INN=nivolumab&amp;format=Whole+mAb&amp;clintrial=Approved&amp;status=Active&amp;target=PDCD1/CD279/PD1&amp;yearprop=2012&amp;isotype=G4&amp;heavy1=QVQLVESGGGVVQPGRSLRL" xr:uid="{94E65078-4F46-4A6D-9538-2DDE98D19079}"/>
    <hyperlink ref="H148" r:id="rId131" display="https://www.imgt.org/3Dstructure-DB/cgi/details.cgi?pdbcode=9043, 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xr:uid="{6D9BB6B5-EA98-4D7E-B47A-AFFA36EFBC71}"/>
    <hyperlink ref="H149" r:id="rId132" display="https://www.imgt.org/3Dstructure-DB/cgi/details.cgi?pdbcode=9043, https://opig.stats.ox.ac.uk/webapps/sabdab-sabpred/therasabdab/therasummary/?INN=obinutuzumab&amp;format=Whole+mAb&amp;clintrial=Approved&amp;status=Active&amp;target=MS4A1/CD20&amp;yearprop=2008&amp;isotype=G1&amp;heavy1=QVQLVQSGAEVKKPGSSVKVSCKASGYAFSYSWINWVRQAPGQGLEWMGRIFPGDGDTDYNGKFKGRVTITADKSTSTAYMELSSLRSEDTAVYYCARNVFDGYWLVYWGQGTLVTVSS&amp;light1=DIVMTQTPLSLPVTPGEPASISCRSSKSLLHSNGITYLYWYLQKPGQSPQLLIYQMSNLVSGVPDRFSGSGSGTDFTLKISRVEAEDVGVYYCAQNLELPYTFGGGTKVEIK&amp;heavy2=na&amp;light2=na&amp;struc100=3pp3:HL:IK/3pp4:HL&amp;struc99=6y9a:HL&amp;struc95to98=6y97:HL&amp;yearrec=2011&amp;companies=GLYCART+Biotechnology;Biogen+Idec;Chugai+Pharmaceutical;Dana-Farber+Cancer+Institute;Genentech;Lymphoma+Academic+Research+Organisation;Nippon+Shinyaku;OHSU+Knight+Cancer+Institute;Pharmacyclics;Polish+Myeloma+Consortium;Roche;Thomas+Jefferson+University;University+of+Heidelberg;University+of+Leeds&amp;cond_approved=Chronic+lymphocytic+leukaemia;Follicular+lymphoma;Non-Hodgkin%27s+lymphoma&amp;cond_active=Diffuse+large+B+cell+lymphoma;CNS+cancer;Graft-versus-host+disease;Lupus+nephritis;Mantle-cell+lymphoma;Waldenstrom%27s+macroglobulinaemia&amp;cond_disc=Primary+biliary+cirrhosis&amp;dev_tech=GlycoMAb+Technology&amp;notes=Obinutuzumab+is+the+new+name+for+Afutuzumab+(PL101)" xr:uid="{7C90219E-6CB7-4330-B5CA-84F35A53A4E8}"/>
    <hyperlink ref="H161" r:id="rId133" display="https://drugs.ncats.io/drug/6A901E312A; https://opig.stats.ox.ac.uk/webapps/sabdab-sabpred/therasabdab/therasummary/?INN=panitumumab&amp;format=Whole+mAb&amp;clintrial=Approved&amp;status=Active&amp;target=EGFR/ERBB1/HER1&amp;yearprop=2004&amp;isotype=G2&amp;heavy1=QVQLQESGPGLVKPSETLSLTCTVSGGSVSSGDYYWTWIRQSPGKGLEWIGHIYYSGNTNYNPSLKSRLTISIDTSKTQFSLKLSSVTAADTAIYYCVRDRVTGAFDIWGQGTMVTVSS&amp;light1=DIQMTQSPSSLSASVGDRVTITCQASQDISNYLNWYQQKPGKAPKLLIYDASNLETGVPSRFSGSGSGTDFTFTISSLQPEDIATYFCQHFDHLPLAFGGGTKVEIK&amp;heavy2=na&amp;light2=na&amp;struc100=5sx5:HL:JK/5sx4:HL:JI&amp;struc99=None&amp;struc95to98=None&amp;yearrec=2005&amp;companies=Amgen;Grupo+Espanol+Multidisciplinario+del+Cancer+Digestivo;Netherlands+Cancer+Institute;Novartis;Takeda;University+of+Texas+M.+D.+Anderson+Cancer+Center;Wissenschaftlicher+Service+Pharma&amp;cond_approved=Colorectal+cancer&amp;cond_active=Anal+cancer;Bladder+cancer;Breast+cancer;Gastric+cancer;Neuroendocrine+tumours;Oesophageal+cancer;Rectal+cancer&amp;cond_disc=Head+and+neck+cancer;Malignant+melanoma;Prostate+cancer;Renal+cell+carcinoma;Solid+tumours&amp;dev_tech=Abgenix+XenoMouse&amp;notes=" xr:uid="{DCC95D85-74E3-4731-A0F4-90EC3641A612}"/>
    <hyperlink ref="H164" r:id="rId134" display="https://www.imgt.org/3Dstructure-DB/cgi/details.cgi?pdbcode=8380; 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xr:uid="{7A4B5C13-6514-4CA8-84AE-243A883EE9B1}"/>
    <hyperlink ref="H165" r:id="rId135" display="https://www.imgt.org/3Dstructure-DB/cgi/details.cgi?pdbcode=8380; https://opig.stats.ox.ac.uk/webapps/sabdab-sabpred/therasabdab/therasummary/?INN=pertuzumab&amp;format=Whole+mAb&amp;clintrial=Approved&amp;status=Active&amp;target=ERBB2/CD340/HER2&amp;yearprop=2003&amp;isotype=G1&amp;heavy1=EVQLVESGGGLVQPGGSLRLSCAASGFTFTDYTMDWVRQAPGKGLEWVADVNPNSGGSIYNQRFKGRFTLSVDRSKNTLYLQMNSLRAEDTAVYYCARNLGPSFYFDYWGQGTLVTVSS&amp;light1=DIQMTQSPSSLSASVGDRVTITCKASQDVSIGVAWYQQKPGKAPKLLIYSASYRYTGVPSRFSGSGSGTDFTLTISSLQPEDFATYYCQQYYIYPYTFGQGTKVEIK&amp;heavy2=na&amp;light2=na&amp;struc100=1l7i:HL/4llu:AB:CD/1s78:FE:DC/6oge:CB/8q6j:DC/8pwh:DC&amp;struc99=4llw:CD:AB/9l1s:CB&amp;struc95to98=5vsh:CD:EF:AB:HL/4lly:AB:CD&amp;yearrec=2004&amp;companies=Chugai+Pharmaceutical;Dana-Farber+Cancer+Institute;FONDAZIONE+DEL+PIEMONTE+PER+L%27ONCOLOGIA+IRCC+DI+CANDIOLO;Genentech;International+Breast+Cancer+Study+Group;Japan+Breast+Cancer+Research+Group;Medica+Scientia+Innovation+Research;Roche;West+German+Study+Group&amp;cond_approved=Breast+cancer&amp;cond_active=Ovarian+cancer;Brain+metastases;Colorectal+cancer&amp;cond_disc=Gastric+cancer;Non-small+cell+lung+cancer;Prostate+cancer&amp;dev_tech=&amp;notes=Biosimilars+available" xr:uid="{55050CAB-0F00-44E5-9C08-54B246688497}"/>
    <hyperlink ref="H167" r:id="rId136" display="https://drugs.ncats.io/drug/KG6VO684Z6,https://tabs.craic.com/sequences/1071,https://tabs.craic.com/sequences/1072" xr:uid="{86F86EE5-8F42-4C55-833B-316B86D96011}"/>
    <hyperlink ref="H168" r:id="rId137" display="https://www.imgt.org/3Dstructure-DB/cgi/details.cgi?pdbcode=9098; 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xr:uid="{199B2ACA-45E3-40E1-8774-7252987338D0}"/>
    <hyperlink ref="H169" r:id="rId138" display="https://www.imgt.org/3Dstructure-DB/cgi/details.cgi?pdbcode=9098; https://opig.stats.ox.ac.uk/webapps/sabdab-sabpred/therasabdab/therasummary/?INN=ramucirumab&amp;format=Whole+mAb&amp;clintrial=Approved&amp;status=Active&amp;target=KDR/CD309/VEGFR2&amp;yearprop=2008&amp;isotype=G1&amp;heavy1=EVQLVQSGGGLVKPGGSLRLSCAASGFTFSSYSMNWVRQAPGKGLEWVSSISSSSSYIYYADSVKGRFTISRDNAKNSLYLQMNSLRAEDTAVYYCARVTDAFDIWGQGTMVTVSS&amp;light1=DIQMTQSPSSVSASIGDRVTITCRASQGIDNWLGWYQQKPGKAPKLLIYDASNLDTGVPSRFSGSGSGTYFTLTISSLQAEDFAVYFCQQAKAFPPTFGGGTKVDIK&amp;heavy2=na&amp;light2=na&amp;struc100=3s34:HL/3s37:HL/3s36:HL&amp;struc99=None&amp;struc95to98=None&amp;yearrec=2009&amp;companies=Dyax;AstraZeneca;Dana-Farber+Cancer+Institute;Eli+Lilly;Merck+Sharp+%26+Dohme;University+of+Texas+M.+D.+Anderson+Cancer+Center;Washington+University+School+of+Medicine&amp;cond_approved=Colorectal+cancer;Gastric+cancer;Non-small+cell+lung+cancer;Liver+cancer&amp;cond_active=Oesophageal+cancer;Urogenital+cancer;Biliary+cancer;Carcinoid+tumour;Solid+tumours;Pancreatic+cancer&amp;cond_disc=Breast+cancer;Malignant+melanoma;Ovarian+cancer;Prostate+cancer;Renal+cell+carcinoma&amp;dev_tech=Dyax+Human+Phage+Display&amp;notes=" xr:uid="{FEE621D8-3F7A-48B9-A841-712BC524A677}"/>
    <hyperlink ref="H170" r:id="rId139" display="https://www.imgt.org/3Dstructure-DB/cgi/details.cgi?pdbcode=8313; 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xr:uid="{B53FC71A-16C6-479E-8D1A-6974C3D2829C}"/>
    <hyperlink ref="H171" r:id="rId140" display="https://www.imgt.org/3Dstructure-DB/cgi/details.cgi?pdbcode=8313; https://opig.stats.ox.ac.uk/webapps/sabdab-sabpred/therasabdab/therasummary/?INN=ranibizumab&amp;format=Fab&amp;clintrial=Approved&amp;status=Active&amp;target=VEGFA&amp;yearprop=2004&amp;isotype=G1&amp;heavy1=EVQLVESGGGLVQPGGSLRLSCAASGYDFTHYGMNWVRQAPGKGLEWVGWINTYTGEPTYAADFKRRFTFSLDTSKSTAYLQMNSLRAEDTAVYYCAKYPYYYGTSHWYFDVWGQGTLVTVSS&amp;light1=DIQLTQSPSSLSASVGDRVTITCSASQDISNYLNWYQQKPGKAPKVLIYFTSSLHSGVPSRFSGSGSGTDFTLTISSLQPEDFATYYCQQYSTVPWTFGQGTKVEIK&amp;heavy2=na&amp;light2=na&amp;struc100=1cz8:HL:YX&amp;struc99=None&amp;struc95to98=1bj1:HL:KJ/6bft:HL:AB/7v5n:BA:FE&amp;yearrec=2004&amp;companies=Genentech;Manhattan+Eye+Ear+%26+Throat+Hospital;Novartis+Ophthalmics;University+of+Bonn&amp;cond_approved=Choroidal+neovascularisation;Degenerative+myopia;Diabetic+macular+oedema;Retinal+oedema;Wet+age-related+macular+degeneration;Diabetic+retinopathy&amp;cond_active=Retinopathy+of+prematurity;Polypoidal+choroidal+vasculopathy&amp;cond_disc=Retinal+telangiectasis&amp;dev_tech=&amp;notes=Biosimilars+available" xr:uid="{4C512691-82B7-43AA-8972-576D0A5EEA81}"/>
    <hyperlink ref="H173" r:id="rId141" display="https://www.imgt.org/3Dstructure-DB/cgi/details.cgi?pdbcode=10659, https://tabs.craic.com/vhvl_sequence_pairs/638" xr:uid="{E2B87940-708B-4346-ABA3-23C8FBB2DDB9}"/>
    <hyperlink ref="H156" r:id="rId142" display="https://www.imgt.org/3Dstructure-DB/cgi/details.cgi?pdbcode=8039; 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xr:uid="{06358BF0-C1A8-4F6A-AC82-2621642A63A5}"/>
    <hyperlink ref="H157" r:id="rId143" display="https://www.imgt.org/3Dstructure-DB/cgi/details.cgi?pdbcode=8039; https://opig.stats.ox.ac.uk/webapps/sabdab-sabpred/therasabdab/therasummary/?INN=omalizumab&amp;format=Whole+mAb&amp;clintrial=Approved&amp;status=Active&amp;target=IGHE&amp;yearprop=2000&amp;isotype=G1&amp;heavy1=EVQLVESGGGLVQPGGSLRLSCAVSGYSITSGYSWNWIRQAPGKGLEWVASITYDGSTNYNPSVKGRITISRDDSKNTFYLQMNSLRAEDTAVYYCARGSHYFGHWHFAVWGQGTLVTVSS&amp;light1=DIQLTQSPSSLSASVGDRVTITCRASQSVDYDGDSYMNWYQQKPGKAPKLLIYAASYLESGVPSRFSGSGSGTDFTLTISSLQPEDFATYYCQQSHEDPYTFGQGTKVEIK&amp;heavy2=na&amp;light2=na&amp;struc100=4x7s:HL/2xa8:HL/4x7t:HL:AB/5hys:HL:AB:EF:CD/6tcm:HL/6tcn:HL/6tco:BA/6tcp:HL/7shy:EF:IJ:KL:CD&amp;struc99=5g64:IM:HL/6tcq:HL/6tcr:HL/6tcs:AA&amp;struc95to98=7shu:CD:EF/7shz:CD:EF:IJ:KL/7si0:CD:IJ:EF:KL&amp;yearrec=2001&amp;companies=Dana-Farber+Cancer+Institute;Genentech;John+Hopkins+University;Novartis&amp;cond_approved=Allergic+asthma;Urticaria&amp;cond_active=Seasonal+allergic+rhinitis;Nasal+polyps;Mastocytosis;Asthma;Nephritis&amp;cond_disc=Hypersensitivity;Peanut+hypersensitivity&amp;dev_tech=&amp;notes=Biosimilars+available2" xr:uid="{8859B29B-291E-4128-89F8-A3ED6921089E}"/>
    <hyperlink ref="H192" r:id="rId144" display="https://www.imgt.org/3Dstructure-DB/cgi/details.cgi?pdbcode=10835; 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xr:uid="{9F809D28-4987-4E46-9DD4-FC48DEB45BC6}"/>
    <hyperlink ref="H193" r:id="rId145" display="https://www.imgt.org/3Dstructure-DB/cgi/details.cgi?pdbcode=10835; https://opig.stats.ox.ac.uk/webapps/sabdab-sabpred/therasabdab/therasummary/?INN=tafasitamab&amp;format=Whole+mAb&amp;clintrial=Approved&amp;status=Active&amp;target=CD19&amp;yearprop=2018&amp;isotype=G1&amp;heavy1=EVQLVESGGGLVKPGGSLKLSCAASGYTFTSYVMHWVRQAPGKGLEWIGYINPYNDGTKYNEKFQGRVTISSDKSISTAYMELSSLRSEDTAMYYCARGTYYYGTRVFDYWGQGTLVTVSS&amp;light1=DIVMTQSPATLSLSPGERATLSCRSSKSLQNVNGNTYLYWFQQKPGQSPQLLIYRMSNLNSGVPDRFSGSGSGTEFTLTISSLEPEDFAVYYCMQHLEYPITFGAGTKLEIK&amp;heavy2=na&amp;light2=na&amp;struc100=None&amp;struc99=None&amp;struc95to98=None&amp;yearrec=2019&amp;companies=MorphoSys;The+Ohio+State+University+Comprehensive+Cancer+Center;Xencor&amp;cond_approved=Diffuse+large+B+cell+lymphoma&amp;cond_active=Chronic+lymphocytic+leukaemia;Non-Hodgkin%27s+lymphoma;Precursor+B-cell+lymphoblastic+leukaemia-lymphoma;Follicular+lymphoma;Marginal+zone+B-cell+lymphoma&amp;cond_disc=na&amp;dev_tech=MorphoSys+HuCAL+Phage+Display.+XmAb+Engineering+Technology.&amp;notes=Genetics:+musmus/homosap" xr:uid="{E38A6CE1-DE08-4878-8909-91F7D1785225}"/>
    <hyperlink ref="H204" r:id="rId146" display="https://drugs.ncats.io/drug/P188ANX8CK; 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xr:uid="{5F8FDA02-A088-4B71-9949-FCDC76E38C09}"/>
    <hyperlink ref="H205" r:id="rId147" display="https://drugs.ncats.io/drug/P188ANX8CK; https://opig.stats.ox.ac.uk/webapps/sabdab-sabpred/therasabdab/therasummary/?INN=trastuzumab&amp;format=Whole+mAb&amp;clintrial=Approved&amp;status=NFD&amp;target=ERBB2/CD340/HER2&amp;yearprop=1997&amp;isotype=G1&amp;heavy1=EVQLVESGGGLVQPGGSLRLSCAASGFNIKDTYIHWVRQAPGKGLEWVARIYPTNGYTRYADSVKGRFTISADTSKNTAYLQMNSLRAEDTAVYYCSRWGGDGFYAMDYWGQGTLVTVSS&amp;light1=DIQMTQSPSSLSASVGDRVTITCRASQDVNTAVAWYQQKPGKAPKLLIYSASFLYSGVPSRFSGSRSGTDFTLTISSLQPEDFATYYCQQHYTTPPTFGQGTKVEIK&amp;heavy2=na&amp;light2=na&amp;struc100=6bi0:HL:IM/4hkz:BA/6mh2:BA:DC/5xhg:DC:BA/1n8z:BA/6bi2:HL:IM/1fvc:BA:DC/6bhz:HL:IM/6oge:ED/7mn8:DC/7t97:HL:AB:CD:EF/7t99:HL:AB:CD:EF/4ub0:HL/5xhf:BA:DC/8ti4:HL/8tjf:HL:AB/8pwh:BA/8q6j:BA&amp;struc99=1fve:BA:DC/4x4x:AB:CD/5tdn:BA:DC/6bgt:BA/7kbp:CC/7t98:AB:HL&amp;struc95to98=5tdn:BA:DC/1fvd:BA:DC/5tdp:BA:DC/4x4y:CD:AB/5tdo:BA:DC/6dn0:CD:AB/3be1:HL/3bdy:HL/6my4:HL:AB/6mxs:HL:AB/6my5:AB:HL/6mxr:AB:HL&amp;yearrec=1998&amp;companies=Roche&amp;cond_approved=Breast+cancer&amp;cond_active=na&amp;cond_disc=na&amp;dev_tech=&amp;notes=Timigutuzumab+is+a+biosimilar+of+Trastuzumab+and+Coprelotamab+with+an+identical+Variable+region.+Cinrebafusp+and+Anvatabart+have+identical+V+domains.+Also+found+as+an+ADC+with+brengitacan." xr:uid="{225632C8-62DD-4FD0-A8ED-1993C1DD3487}"/>
    <hyperlink ref="H206" r:id="rId148" display="https://drugs.ncats.io/drug/FU77B4U5Z0; 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xr:uid="{E219AA6B-A936-4550-B8C9-3F197853644D}"/>
    <hyperlink ref="H207" r:id="rId149" display="https://drugs.ncats.io/drug/FU77B4U5Z0; https://opig.stats.ox.ac.uk/webapps/sabdab-sabpred/therasabdab/therasummary/?INN=ustekinumab&amp;format=Whole+mAb&amp;clintrial=Approved&amp;status=Active&amp;target=IL12B/CLMFp40&amp;yearprop=2008&amp;isotype=G1&amp;heavy1=EVQLVQSGAEVKKPGESLKISCKGSGYSFTTYWLGWVRQMPGKGLDWIGIMSPVDSDIRYSPSFQGQVTMSVDKSITTAYLQWNSLKASDTAMYYCARRRPGQGYFDFWGQGTLVTVSS&amp;light1=DIQMTQSPSSLSASVGDRVTITCRASQGISSWLAWYQQKPEKAPKSLIYAASSLQSGVPSRFSGSGSGTDFTLTISSLQPEDFATYYCQQYNIYPYTFGQGTKLEIK&amp;heavy2=na&amp;light2=na&amp;struc100=3hmw:HL/3hmx:HL&amp;struc99=None&amp;struc95to98=None&amp;yearrec=2009&amp;companies=Centocor+Inc;Janssen+Biotech;Medarex&amp;cond_approved=Crohn%27s+disease;Plaque+psoriasis;Psoriatic+arthritis&amp;cond_active=Ulcerative+colitis;Spondylarthritis;Systemic+lupus+erythematosus;Atopic+dermatitis&amp;cond_disc=Multiple+sclerosis;Palmoplantar+pustulosis;Primary+biliary+cirrhosis;Rheumatoid+arthritis;Sarcoidosis&amp;dev_tech=Medarex+UltiMAb+Mouse&amp;notes=Biosimilars+available" xr:uid="{A3451163-E110-49EB-B646-BB25FD9EA69A}"/>
    <hyperlink ref="H73" display="https://www.imgt.org/mAb-DB/search.action;jsessionid=D6023E277A82452EB80D0743F25B076B; https://opig.stats.ox.ac.uk/webapps/sabdab-sabpred/therasabdab/therasummary/?INN=durvalumab&amp;format=Whole+mAb&amp;clintrial=Approved&amp;status=Active&amp;target=PDL1/CD274&amp;yearprop" xr:uid="{D3747076-6C99-4936-9BB2-3A0CB73C5D3D}"/>
    <hyperlink ref="H74" display="https://www.imgt.org/mAb-DB/search.action;jsessionid=D6023E277A82452EB80D0743F25B076B; https://opig.stats.ox.ac.uk/webapps/sabdab-sabpred/therasabdab/therasummary/?INN=durvalumab&amp;format=Whole+mAb&amp;clintrial=Approved&amp;status=Active&amp;target=PDL1/CD274&amp;yearprop" xr:uid="{6529688D-8DFB-47FC-97F0-5EC6CB6491FB}"/>
  </hyperlinks>
  <pageMargins left="0.7" right="0.7" top="0.75" bottom="0.75" header="0.3" footer="0.3"/>
  <pageSetup orientation="portrait" r:id="rId15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045EF-8AC3-4657-848F-5DF7FBAC4719}">
  <dimension ref="A1:AQ3335"/>
  <sheetViews>
    <sheetView zoomScale="70" zoomScaleNormal="70" workbookViewId="0">
      <pane ySplit="1" topLeftCell="A51" activePane="bottomLeft" state="frozen"/>
      <selection pane="bottomLeft" activeCell="I75" sqref="I75"/>
    </sheetView>
  </sheetViews>
  <sheetFormatPr defaultColWidth="8.875" defaultRowHeight="15.75" customHeight="1"/>
  <cols>
    <col min="1" max="1" width="9.625" customWidth="1"/>
    <col min="2" max="2" width="10.875"/>
    <col min="3" max="3" width="14.125" customWidth="1"/>
    <col min="4" max="4" width="33.125" customWidth="1"/>
    <col min="5" max="6" width="13.125" customWidth="1"/>
    <col min="7" max="7" width="11.625" customWidth="1"/>
    <col min="8" max="8" width="16.625" customWidth="1"/>
    <col min="9" max="9" width="27.875" customWidth="1"/>
    <col min="10" max="10" width="20.375" customWidth="1"/>
    <col min="11" max="11" width="61.875" customWidth="1"/>
    <col min="12" max="12" width="50.5" customWidth="1"/>
    <col min="13" max="13" width="33.625" customWidth="1"/>
    <col min="14" max="14" width="25.375" customWidth="1"/>
    <col min="15" max="15" width="32.5" bestFit="1" customWidth="1"/>
    <col min="16" max="16" width="50.625" customWidth="1"/>
    <col min="17" max="17" width="51.25" style="16" customWidth="1"/>
    <col min="18" max="18" width="20.125" style="16" customWidth="1"/>
    <col min="19" max="19" width="11.375" bestFit="1" customWidth="1"/>
    <col min="20" max="20" width="10.375" bestFit="1" customWidth="1"/>
    <col min="21" max="21" width="12.125" bestFit="1" customWidth="1"/>
    <col min="22" max="22" width="18.625" style="65" customWidth="1"/>
    <col min="23" max="23" width="12.125" style="3" customWidth="1"/>
    <col min="24" max="24" width="14.625" style="3" customWidth="1"/>
    <col min="25" max="25" width="12.125" style="3" customWidth="1"/>
    <col min="26" max="26" width="23.625" customWidth="1"/>
    <col min="27" max="27" width="29.5" customWidth="1"/>
    <col min="28" max="28" width="15.75" customWidth="1"/>
    <col min="29" max="29" width="12.875" customWidth="1"/>
    <col min="30" max="30" width="16" customWidth="1"/>
    <col min="31" max="31" width="12" customWidth="1"/>
    <col min="32" max="32" width="10.625" customWidth="1"/>
    <col min="33" max="33" width="14.375" customWidth="1"/>
    <col min="34" max="34" width="11.375" customWidth="1"/>
    <col min="35" max="35" width="12.125" customWidth="1"/>
    <col min="36" max="36" width="16.625" customWidth="1"/>
    <col min="37" max="38" width="13.875" customWidth="1"/>
    <col min="39" max="39" width="13.625" customWidth="1"/>
    <col min="40" max="40" width="15" customWidth="1"/>
    <col min="41" max="41" width="9.875" customWidth="1"/>
    <col min="42" max="42" width="15.125" customWidth="1"/>
    <col min="43" max="43" width="19.625" customWidth="1"/>
  </cols>
  <sheetData>
    <row r="1" spans="1:43" s="17" customFormat="1" ht="55.35" customHeight="1">
      <c r="A1" s="84" t="s">
        <v>1907</v>
      </c>
      <c r="B1" s="84" t="s">
        <v>1908</v>
      </c>
      <c r="C1" s="85" t="s">
        <v>1909</v>
      </c>
      <c r="D1" s="84" t="s">
        <v>1910</v>
      </c>
      <c r="E1" s="52" t="s">
        <v>1911</v>
      </c>
      <c r="F1" s="52" t="s">
        <v>1912</v>
      </c>
      <c r="G1" s="61" t="s">
        <v>1913</v>
      </c>
      <c r="H1" s="84" t="s">
        <v>1914</v>
      </c>
      <c r="I1" s="52" t="s">
        <v>1915</v>
      </c>
      <c r="J1" s="52" t="s">
        <v>1916</v>
      </c>
      <c r="K1" s="52" t="s">
        <v>1917</v>
      </c>
      <c r="L1" s="52" t="s">
        <v>1918</v>
      </c>
      <c r="M1" s="52" t="s">
        <v>1919</v>
      </c>
      <c r="N1" s="52" t="s">
        <v>1920</v>
      </c>
      <c r="O1" s="52" t="s">
        <v>1921</v>
      </c>
      <c r="P1" s="52" t="s">
        <v>1922</v>
      </c>
      <c r="Q1" s="52" t="s">
        <v>1923</v>
      </c>
      <c r="R1" s="52" t="s">
        <v>1924</v>
      </c>
      <c r="S1" s="53" t="s">
        <v>1925</v>
      </c>
      <c r="T1" s="53" t="s">
        <v>1926</v>
      </c>
      <c r="U1" s="52" t="s">
        <v>1927</v>
      </c>
      <c r="V1" s="86" t="s">
        <v>1928</v>
      </c>
      <c r="W1" s="52" t="s">
        <v>1929</v>
      </c>
      <c r="X1" s="52" t="s">
        <v>1930</v>
      </c>
      <c r="Y1" s="52" t="s">
        <v>1931</v>
      </c>
      <c r="Z1" s="52" t="s">
        <v>1932</v>
      </c>
      <c r="AA1" s="52" t="s">
        <v>1933</v>
      </c>
      <c r="AB1" s="52" t="s">
        <v>1934</v>
      </c>
      <c r="AC1" s="52" t="s">
        <v>1935</v>
      </c>
      <c r="AD1" s="52" t="s">
        <v>1936</v>
      </c>
      <c r="AE1" s="52" t="s">
        <v>1937</v>
      </c>
      <c r="AF1" s="52" t="s">
        <v>1938</v>
      </c>
      <c r="AG1" s="52" t="s">
        <v>1939</v>
      </c>
      <c r="AH1" s="52" t="s">
        <v>1940</v>
      </c>
      <c r="AI1" s="52" t="s">
        <v>1941</v>
      </c>
      <c r="AJ1" s="52" t="s">
        <v>1942</v>
      </c>
      <c r="AK1" s="52" t="s">
        <v>1943</v>
      </c>
      <c r="AL1" s="52" t="s">
        <v>1944</v>
      </c>
      <c r="AM1" s="52" t="s">
        <v>1945</v>
      </c>
      <c r="AN1" s="52" t="s">
        <v>1946</v>
      </c>
      <c r="AO1" s="52" t="s">
        <v>1947</v>
      </c>
      <c r="AP1" s="52" t="s">
        <v>1948</v>
      </c>
      <c r="AQ1" s="52" t="s">
        <v>1949</v>
      </c>
    </row>
    <row r="2" spans="1:43" s="17" customFormat="1" ht="25.35" customHeight="1">
      <c r="A2" t="b">
        <v>0</v>
      </c>
      <c r="B2" t="s">
        <v>1950</v>
      </c>
      <c r="C2" t="s">
        <v>1951</v>
      </c>
      <c r="D2" t="s">
        <v>1952</v>
      </c>
      <c r="E2" t="s">
        <v>86</v>
      </c>
      <c r="F2" t="s">
        <v>88</v>
      </c>
      <c r="G2" t="s">
        <v>87</v>
      </c>
      <c r="H2" t="s">
        <v>1953</v>
      </c>
      <c r="I2" t="s">
        <v>1954</v>
      </c>
      <c r="J2" t="s">
        <v>1955</v>
      </c>
      <c r="K2" t="s">
        <v>1956</v>
      </c>
      <c r="L2" t="s">
        <v>1957</v>
      </c>
      <c r="M2" t="s">
        <v>1958</v>
      </c>
      <c r="N2" t="s">
        <v>1959</v>
      </c>
      <c r="O2" t="s">
        <v>1960</v>
      </c>
      <c r="P2" t="s">
        <v>1961</v>
      </c>
      <c r="Q2" t="s">
        <v>38</v>
      </c>
      <c r="R2" t="s">
        <v>1962</v>
      </c>
      <c r="S2" s="34">
        <v>39448</v>
      </c>
      <c r="T2" s="34">
        <v>42675</v>
      </c>
      <c r="U2" t="s">
        <v>1963</v>
      </c>
      <c r="V2" s="13">
        <v>4</v>
      </c>
      <c r="W2">
        <v>30</v>
      </c>
      <c r="X2">
        <v>30</v>
      </c>
      <c r="Y2" s="54">
        <v>100</v>
      </c>
      <c r="Z2" t="s">
        <v>1964</v>
      </c>
      <c r="AA2"/>
      <c r="AB2" t="s">
        <v>1964</v>
      </c>
      <c r="AC2" t="s">
        <v>1964</v>
      </c>
      <c r="AD2" t="s">
        <v>1964</v>
      </c>
      <c r="AE2" t="s">
        <v>1964</v>
      </c>
      <c r="AF2" t="s">
        <v>1964</v>
      </c>
      <c r="AG2"/>
      <c r="AH2"/>
      <c r="AI2"/>
      <c r="AJ2">
        <v>46.6</v>
      </c>
      <c r="AK2" t="s">
        <v>1964</v>
      </c>
      <c r="AL2" t="s">
        <v>1964</v>
      </c>
      <c r="AM2"/>
      <c r="AN2"/>
      <c r="AO2"/>
      <c r="AP2"/>
      <c r="AQ2"/>
    </row>
    <row r="3" spans="1:43" ht="23.85" customHeight="1">
      <c r="A3" t="b">
        <v>0</v>
      </c>
      <c r="B3" t="s">
        <v>1965</v>
      </c>
      <c r="C3" t="s">
        <v>1966</v>
      </c>
      <c r="D3" t="s">
        <v>1967</v>
      </c>
      <c r="E3" t="s">
        <v>468</v>
      </c>
      <c r="F3" t="s">
        <v>470</v>
      </c>
      <c r="G3" t="s">
        <v>469</v>
      </c>
      <c r="H3" t="s">
        <v>1968</v>
      </c>
      <c r="I3" t="s">
        <v>1969</v>
      </c>
      <c r="J3" t="s">
        <v>1955</v>
      </c>
      <c r="K3" t="s">
        <v>1970</v>
      </c>
      <c r="L3" t="s">
        <v>1971</v>
      </c>
      <c r="M3" t="s">
        <v>1972</v>
      </c>
      <c r="N3" t="s">
        <v>1973</v>
      </c>
      <c r="O3" t="s">
        <v>1974</v>
      </c>
      <c r="P3" t="s">
        <v>1975</v>
      </c>
      <c r="Q3" t="s">
        <v>38</v>
      </c>
      <c r="R3" t="s">
        <v>1976</v>
      </c>
      <c r="S3" s="34">
        <v>38334</v>
      </c>
      <c r="T3" s="34">
        <v>39107</v>
      </c>
      <c r="U3" t="s">
        <v>1977</v>
      </c>
      <c r="V3" s="13">
        <v>168</v>
      </c>
      <c r="W3">
        <v>480</v>
      </c>
      <c r="X3">
        <v>11</v>
      </c>
      <c r="Y3" s="54">
        <v>2.2999999999999998</v>
      </c>
      <c r="AM3" t="s">
        <v>1978</v>
      </c>
      <c r="AN3" t="s">
        <v>1979</v>
      </c>
      <c r="AO3" t="s">
        <v>1980</v>
      </c>
      <c r="AQ3" t="s">
        <v>1981</v>
      </c>
    </row>
    <row r="4" spans="1:43" ht="23.85" customHeight="1">
      <c r="A4" t="b">
        <v>0</v>
      </c>
      <c r="B4" t="s">
        <v>1965</v>
      </c>
      <c r="C4" t="s">
        <v>1966</v>
      </c>
      <c r="D4" t="s">
        <v>1967</v>
      </c>
      <c r="E4" t="s">
        <v>468</v>
      </c>
      <c r="F4" t="s">
        <v>470</v>
      </c>
      <c r="G4" t="s">
        <v>469</v>
      </c>
      <c r="H4" t="s">
        <v>1982</v>
      </c>
      <c r="I4" t="s">
        <v>1969</v>
      </c>
      <c r="J4" t="s">
        <v>1955</v>
      </c>
      <c r="K4" t="s">
        <v>1970</v>
      </c>
      <c r="L4" t="s">
        <v>1983</v>
      </c>
      <c r="M4" t="s">
        <v>1984</v>
      </c>
      <c r="N4" t="s">
        <v>1985</v>
      </c>
      <c r="O4" t="s">
        <v>1974</v>
      </c>
      <c r="P4" t="s">
        <v>1975</v>
      </c>
      <c r="Q4" t="s">
        <v>38</v>
      </c>
      <c r="R4" t="s">
        <v>1976</v>
      </c>
      <c r="S4" s="34">
        <v>38334</v>
      </c>
      <c r="T4" s="34">
        <v>39107</v>
      </c>
      <c r="U4" t="s">
        <v>1977</v>
      </c>
      <c r="V4" s="13">
        <v>168</v>
      </c>
      <c r="W4">
        <v>28</v>
      </c>
      <c r="X4">
        <v>1</v>
      </c>
      <c r="Y4" s="54">
        <v>7.1</v>
      </c>
      <c r="AM4" t="s">
        <v>1978</v>
      </c>
      <c r="AN4" t="s">
        <v>1979</v>
      </c>
      <c r="AO4" t="s">
        <v>1980</v>
      </c>
      <c r="AQ4" t="s">
        <v>1981</v>
      </c>
    </row>
    <row r="5" spans="1:43" ht="23.85" customHeight="1">
      <c r="A5" t="b">
        <v>0</v>
      </c>
      <c r="B5" t="s">
        <v>1965</v>
      </c>
      <c r="C5" t="s">
        <v>1966</v>
      </c>
      <c r="D5" t="s">
        <v>1967</v>
      </c>
      <c r="E5" t="s">
        <v>468</v>
      </c>
      <c r="F5" t="s">
        <v>470</v>
      </c>
      <c r="G5" t="s">
        <v>469</v>
      </c>
      <c r="H5" t="s">
        <v>1986</v>
      </c>
      <c r="I5" t="s">
        <v>1969</v>
      </c>
      <c r="J5" t="s">
        <v>1955</v>
      </c>
      <c r="K5" t="s">
        <v>1970</v>
      </c>
      <c r="L5" t="s">
        <v>1987</v>
      </c>
      <c r="M5" t="s">
        <v>1988</v>
      </c>
      <c r="N5" t="s">
        <v>1989</v>
      </c>
      <c r="O5" t="s">
        <v>1974</v>
      </c>
      <c r="P5" t="s">
        <v>1975</v>
      </c>
      <c r="Q5" t="s">
        <v>38</v>
      </c>
      <c r="R5" t="s">
        <v>1976</v>
      </c>
      <c r="S5" s="34">
        <v>38334</v>
      </c>
      <c r="T5" s="34">
        <v>39107</v>
      </c>
      <c r="U5" t="s">
        <v>1977</v>
      </c>
      <c r="V5" s="13">
        <v>168</v>
      </c>
      <c r="W5">
        <v>85</v>
      </c>
      <c r="X5">
        <v>10</v>
      </c>
      <c r="Y5" s="54">
        <v>11.8</v>
      </c>
      <c r="AM5" t="s">
        <v>1978</v>
      </c>
      <c r="AN5" t="s">
        <v>1979</v>
      </c>
      <c r="AO5" t="s">
        <v>1980</v>
      </c>
      <c r="AQ5" t="s">
        <v>1981</v>
      </c>
    </row>
    <row r="6" spans="1:43" ht="23.85" customHeight="1">
      <c r="A6" t="b">
        <v>0</v>
      </c>
      <c r="B6" t="s">
        <v>1965</v>
      </c>
      <c r="C6" t="s">
        <v>1966</v>
      </c>
      <c r="D6" t="s">
        <v>1967</v>
      </c>
      <c r="E6" t="s">
        <v>468</v>
      </c>
      <c r="F6" t="s">
        <v>470</v>
      </c>
      <c r="G6" t="s">
        <v>469</v>
      </c>
      <c r="H6" t="s">
        <v>1990</v>
      </c>
      <c r="I6" t="s">
        <v>1969</v>
      </c>
      <c r="J6" t="s">
        <v>1955</v>
      </c>
      <c r="K6" t="s">
        <v>1970</v>
      </c>
      <c r="L6" t="s">
        <v>1991</v>
      </c>
      <c r="M6" t="s">
        <v>1992</v>
      </c>
      <c r="N6" t="s">
        <v>1993</v>
      </c>
      <c r="O6" t="s">
        <v>1974</v>
      </c>
      <c r="P6" t="s">
        <v>1975</v>
      </c>
      <c r="Q6" t="s">
        <v>38</v>
      </c>
      <c r="R6" t="s">
        <v>1976</v>
      </c>
      <c r="S6" s="34">
        <v>38334</v>
      </c>
      <c r="T6" s="34">
        <v>39107</v>
      </c>
      <c r="U6" t="s">
        <v>1977</v>
      </c>
      <c r="V6" s="13">
        <v>168</v>
      </c>
      <c r="W6">
        <v>69</v>
      </c>
      <c r="X6">
        <v>0</v>
      </c>
      <c r="Y6" s="54">
        <v>0</v>
      </c>
      <c r="AM6" t="s">
        <v>1978</v>
      </c>
      <c r="AN6" t="s">
        <v>1979</v>
      </c>
      <c r="AO6" t="s">
        <v>1980</v>
      </c>
      <c r="AQ6" t="s">
        <v>1981</v>
      </c>
    </row>
    <row r="7" spans="1:43" ht="23.85" customHeight="1">
      <c r="A7" t="b">
        <v>0</v>
      </c>
      <c r="B7" t="s">
        <v>1965</v>
      </c>
      <c r="C7" t="s">
        <v>1966</v>
      </c>
      <c r="D7" t="s">
        <v>1967</v>
      </c>
      <c r="E7" t="s">
        <v>468</v>
      </c>
      <c r="F7" t="s">
        <v>470</v>
      </c>
      <c r="G7" t="s">
        <v>469</v>
      </c>
      <c r="H7" t="s">
        <v>1994</v>
      </c>
      <c r="I7" t="s">
        <v>1969</v>
      </c>
      <c r="J7" t="s">
        <v>1955</v>
      </c>
      <c r="K7" t="s">
        <v>1970</v>
      </c>
      <c r="L7" t="s">
        <v>1995</v>
      </c>
      <c r="M7" t="s">
        <v>1996</v>
      </c>
      <c r="N7" t="s">
        <v>1959</v>
      </c>
      <c r="O7" t="s">
        <v>1974</v>
      </c>
      <c r="P7" t="s">
        <v>1975</v>
      </c>
      <c r="Q7" t="s">
        <v>38</v>
      </c>
      <c r="R7" t="s">
        <v>1976</v>
      </c>
      <c r="S7" s="34">
        <v>38334</v>
      </c>
      <c r="T7" s="34">
        <v>39107</v>
      </c>
      <c r="U7" t="s">
        <v>1977</v>
      </c>
      <c r="V7" s="13">
        <v>168</v>
      </c>
      <c r="W7">
        <v>112</v>
      </c>
      <c r="X7">
        <v>4</v>
      </c>
      <c r="Y7" s="54">
        <v>3.6</v>
      </c>
      <c r="AM7" t="s">
        <v>1978</v>
      </c>
      <c r="AN7" t="s">
        <v>1979</v>
      </c>
      <c r="AO7" t="s">
        <v>1980</v>
      </c>
      <c r="AQ7" t="s">
        <v>1981</v>
      </c>
    </row>
    <row r="8" spans="1:43" ht="23.85" customHeight="1">
      <c r="A8" t="b">
        <v>0</v>
      </c>
      <c r="B8" t="s">
        <v>1997</v>
      </c>
      <c r="C8" t="s">
        <v>1966</v>
      </c>
      <c r="D8" t="s">
        <v>1998</v>
      </c>
      <c r="E8" t="s">
        <v>550</v>
      </c>
      <c r="F8" t="s">
        <v>552</v>
      </c>
      <c r="G8" t="s">
        <v>551</v>
      </c>
      <c r="H8" t="s">
        <v>1999</v>
      </c>
      <c r="I8" t="s">
        <v>2000</v>
      </c>
      <c r="J8" t="s">
        <v>1955</v>
      </c>
      <c r="K8" t="s">
        <v>2001</v>
      </c>
      <c r="L8" t="s">
        <v>2002</v>
      </c>
      <c r="M8" t="s">
        <v>2003</v>
      </c>
      <c r="N8" t="s">
        <v>2004</v>
      </c>
      <c r="O8" t="s">
        <v>1974</v>
      </c>
      <c r="P8" t="s">
        <v>2005</v>
      </c>
      <c r="Q8" t="s">
        <v>38</v>
      </c>
      <c r="R8" t="s">
        <v>2006</v>
      </c>
      <c r="S8" s="34">
        <v>38434</v>
      </c>
      <c r="T8" s="34">
        <v>39763</v>
      </c>
      <c r="U8" t="s">
        <v>1963</v>
      </c>
      <c r="V8" s="13">
        <v>210</v>
      </c>
      <c r="W8">
        <v>105</v>
      </c>
      <c r="X8">
        <v>15</v>
      </c>
      <c r="Y8" s="54">
        <v>14.2</v>
      </c>
      <c r="AM8" t="s">
        <v>1978</v>
      </c>
      <c r="AN8" t="s">
        <v>2007</v>
      </c>
      <c r="AO8" t="s">
        <v>2008</v>
      </c>
      <c r="AP8" t="s">
        <v>2009</v>
      </c>
      <c r="AQ8" t="s">
        <v>2010</v>
      </c>
    </row>
    <row r="9" spans="1:43" ht="23.85" customHeight="1">
      <c r="A9" t="b">
        <v>0</v>
      </c>
      <c r="B9" t="s">
        <v>1997</v>
      </c>
      <c r="C9" t="s">
        <v>1966</v>
      </c>
      <c r="D9" t="s">
        <v>1998</v>
      </c>
      <c r="E9" t="s">
        <v>550</v>
      </c>
      <c r="F9" t="s">
        <v>552</v>
      </c>
      <c r="G9" t="s">
        <v>551</v>
      </c>
      <c r="H9" t="s">
        <v>2011</v>
      </c>
      <c r="I9" t="s">
        <v>2000</v>
      </c>
      <c r="J9" t="s">
        <v>1955</v>
      </c>
      <c r="K9" t="s">
        <v>2012</v>
      </c>
      <c r="L9" t="s">
        <v>2002</v>
      </c>
      <c r="M9" t="s">
        <v>2013</v>
      </c>
      <c r="N9" s="11" t="s">
        <v>2014</v>
      </c>
      <c r="O9" t="s">
        <v>1974</v>
      </c>
      <c r="P9" t="s">
        <v>2005</v>
      </c>
      <c r="Q9" t="s">
        <v>2015</v>
      </c>
      <c r="R9" t="s">
        <v>2006</v>
      </c>
      <c r="S9" s="34">
        <v>38434</v>
      </c>
      <c r="T9" s="34">
        <v>39763</v>
      </c>
      <c r="U9" t="s">
        <v>1963</v>
      </c>
      <c r="V9" s="13">
        <v>210</v>
      </c>
      <c r="W9">
        <v>125</v>
      </c>
      <c r="X9">
        <v>1</v>
      </c>
      <c r="Y9" s="54">
        <v>0.8</v>
      </c>
      <c r="AM9" t="s">
        <v>1978</v>
      </c>
      <c r="AN9" t="s">
        <v>2007</v>
      </c>
      <c r="AO9" t="s">
        <v>2008</v>
      </c>
      <c r="AP9" t="s">
        <v>2009</v>
      </c>
      <c r="AQ9" t="s">
        <v>2010</v>
      </c>
    </row>
    <row r="10" spans="1:43" ht="23.85" customHeight="1">
      <c r="A10" t="b">
        <v>0</v>
      </c>
      <c r="B10" t="s">
        <v>1997</v>
      </c>
      <c r="C10" t="s">
        <v>1966</v>
      </c>
      <c r="D10" t="s">
        <v>1998</v>
      </c>
      <c r="E10" t="s">
        <v>550</v>
      </c>
      <c r="F10" t="s">
        <v>552</v>
      </c>
      <c r="G10" t="s">
        <v>551</v>
      </c>
      <c r="H10" t="s">
        <v>2016</v>
      </c>
      <c r="I10" t="s">
        <v>2000</v>
      </c>
      <c r="J10" t="s">
        <v>1955</v>
      </c>
      <c r="K10" t="s">
        <v>2001</v>
      </c>
      <c r="L10" t="s">
        <v>2017</v>
      </c>
      <c r="M10" t="s">
        <v>2018</v>
      </c>
      <c r="N10" t="s">
        <v>2004</v>
      </c>
      <c r="O10" t="s">
        <v>1974</v>
      </c>
      <c r="P10" t="s">
        <v>2005</v>
      </c>
      <c r="Q10" t="s">
        <v>38</v>
      </c>
      <c r="R10" t="s">
        <v>2006</v>
      </c>
      <c r="S10" s="34">
        <v>38434</v>
      </c>
      <c r="T10" s="34">
        <v>39763</v>
      </c>
      <c r="U10" t="s">
        <v>1963</v>
      </c>
      <c r="V10" s="13">
        <v>322</v>
      </c>
      <c r="W10">
        <v>93</v>
      </c>
      <c r="X10">
        <v>11</v>
      </c>
      <c r="Y10" s="54">
        <v>11.8</v>
      </c>
      <c r="AM10" t="s">
        <v>1978</v>
      </c>
      <c r="AN10" t="s">
        <v>2007</v>
      </c>
      <c r="AO10" t="s">
        <v>2008</v>
      </c>
      <c r="AP10" t="s">
        <v>2009</v>
      </c>
      <c r="AQ10" t="s">
        <v>2010</v>
      </c>
    </row>
    <row r="11" spans="1:43" ht="23.85" customHeight="1">
      <c r="A11" t="b">
        <v>0</v>
      </c>
      <c r="B11" t="s">
        <v>1997</v>
      </c>
      <c r="C11" t="s">
        <v>1966</v>
      </c>
      <c r="D11" t="s">
        <v>1998</v>
      </c>
      <c r="E11" t="s">
        <v>550</v>
      </c>
      <c r="F11" t="s">
        <v>552</v>
      </c>
      <c r="G11" t="s">
        <v>551</v>
      </c>
      <c r="H11" t="s">
        <v>2019</v>
      </c>
      <c r="I11" t="s">
        <v>2000</v>
      </c>
      <c r="J11" t="s">
        <v>1955</v>
      </c>
      <c r="K11" t="s">
        <v>2012</v>
      </c>
      <c r="L11" t="s">
        <v>2017</v>
      </c>
      <c r="M11" t="s">
        <v>2013</v>
      </c>
      <c r="N11" t="s">
        <v>2014</v>
      </c>
      <c r="O11" t="s">
        <v>1974</v>
      </c>
      <c r="P11" t="s">
        <v>2005</v>
      </c>
      <c r="Q11" t="s">
        <v>2015</v>
      </c>
      <c r="R11" t="s">
        <v>2006</v>
      </c>
      <c r="S11" s="34">
        <v>38434</v>
      </c>
      <c r="T11" s="34">
        <v>39763</v>
      </c>
      <c r="U11" t="s">
        <v>1963</v>
      </c>
      <c r="V11" s="13">
        <v>322</v>
      </c>
      <c r="W11">
        <v>107</v>
      </c>
      <c r="X11">
        <v>3</v>
      </c>
      <c r="Y11" s="54">
        <v>2.8</v>
      </c>
      <c r="AM11" t="s">
        <v>1978</v>
      </c>
      <c r="AN11" t="s">
        <v>2007</v>
      </c>
      <c r="AO11" t="s">
        <v>2008</v>
      </c>
      <c r="AP11" t="s">
        <v>2009</v>
      </c>
      <c r="AQ11" t="s">
        <v>2010</v>
      </c>
    </row>
    <row r="12" spans="1:43" ht="23.85" customHeight="1">
      <c r="A12" t="b">
        <v>0</v>
      </c>
      <c r="B12" t="s">
        <v>2020</v>
      </c>
      <c r="C12" t="s">
        <v>1951</v>
      </c>
      <c r="D12" t="s">
        <v>2021</v>
      </c>
      <c r="E12" t="s">
        <v>45</v>
      </c>
      <c r="F12" t="s">
        <v>918</v>
      </c>
      <c r="G12" t="s">
        <v>917</v>
      </c>
      <c r="H12" t="s">
        <v>2022</v>
      </c>
      <c r="I12" t="s">
        <v>2023</v>
      </c>
      <c r="J12" t="s">
        <v>1955</v>
      </c>
      <c r="K12" t="s">
        <v>2024</v>
      </c>
      <c r="L12" t="s">
        <v>2025</v>
      </c>
      <c r="M12" t="s">
        <v>2026</v>
      </c>
      <c r="N12" t="s">
        <v>2027</v>
      </c>
      <c r="O12" t="s">
        <v>1974</v>
      </c>
      <c r="P12" t="s">
        <v>2028</v>
      </c>
      <c r="Q12" t="s">
        <v>38</v>
      </c>
      <c r="R12" t="s">
        <v>2029</v>
      </c>
      <c r="S12" s="34">
        <v>42461</v>
      </c>
      <c r="T12" s="34">
        <v>42787</v>
      </c>
      <c r="U12" t="s">
        <v>1977</v>
      </c>
      <c r="V12" s="13">
        <v>0</v>
      </c>
      <c r="W12">
        <v>33</v>
      </c>
      <c r="X12">
        <v>27</v>
      </c>
      <c r="Y12" s="54">
        <v>81.8</v>
      </c>
      <c r="Z12" t="s">
        <v>2030</v>
      </c>
      <c r="AD12" t="s">
        <v>41</v>
      </c>
      <c r="AG12">
        <v>33</v>
      </c>
      <c r="AH12">
        <v>7</v>
      </c>
      <c r="AI12">
        <v>25.925925929999998</v>
      </c>
      <c r="AJ12" t="s">
        <v>2031</v>
      </c>
      <c r="AM12" t="s">
        <v>1978</v>
      </c>
      <c r="AO12" t="s">
        <v>1980</v>
      </c>
      <c r="AQ12" t="s">
        <v>2032</v>
      </c>
    </row>
    <row r="13" spans="1:43" ht="23.85" customHeight="1">
      <c r="A13" t="b">
        <v>0</v>
      </c>
      <c r="B13" t="s">
        <v>2033</v>
      </c>
      <c r="C13" t="s">
        <v>1966</v>
      </c>
      <c r="D13" t="s">
        <v>2034</v>
      </c>
      <c r="E13" t="s">
        <v>814</v>
      </c>
      <c r="F13" t="s">
        <v>816</v>
      </c>
      <c r="G13" t="s">
        <v>815</v>
      </c>
      <c r="H13" t="s">
        <v>2035</v>
      </c>
      <c r="I13" t="s">
        <v>2036</v>
      </c>
      <c r="J13" t="s">
        <v>1955</v>
      </c>
      <c r="K13" t="s">
        <v>2037</v>
      </c>
      <c r="L13" t="s">
        <v>2038</v>
      </c>
      <c r="M13" t="s">
        <v>2039</v>
      </c>
      <c r="N13" t="s">
        <v>2040</v>
      </c>
      <c r="O13" t="s">
        <v>1974</v>
      </c>
      <c r="P13" t="s">
        <v>2028</v>
      </c>
      <c r="Q13" t="s">
        <v>38</v>
      </c>
      <c r="R13" t="s">
        <v>2041</v>
      </c>
      <c r="S13" s="34">
        <v>44046</v>
      </c>
      <c r="T13" s="34">
        <v>44718</v>
      </c>
      <c r="U13" t="s">
        <v>1977</v>
      </c>
      <c r="V13" s="13">
        <v>14</v>
      </c>
      <c r="W13">
        <v>291</v>
      </c>
      <c r="X13">
        <v>258</v>
      </c>
      <c r="Y13" s="54">
        <v>88.7</v>
      </c>
      <c r="AB13">
        <v>291</v>
      </c>
      <c r="AC13">
        <v>88.1</v>
      </c>
      <c r="AD13" t="s">
        <v>41</v>
      </c>
      <c r="AG13">
        <v>258</v>
      </c>
      <c r="AH13">
        <v>10</v>
      </c>
      <c r="AI13">
        <v>3.8759689919999998</v>
      </c>
      <c r="AM13" t="s">
        <v>1978</v>
      </c>
      <c r="AN13" t="s">
        <v>2007</v>
      </c>
      <c r="AO13" t="s">
        <v>2008</v>
      </c>
      <c r="AP13" t="s">
        <v>2042</v>
      </c>
      <c r="AQ13" t="s">
        <v>2043</v>
      </c>
    </row>
    <row r="14" spans="1:43" ht="23.85" customHeight="1">
      <c r="A14" t="b">
        <v>1</v>
      </c>
      <c r="B14" t="s">
        <v>2044</v>
      </c>
      <c r="C14" t="s">
        <v>1951</v>
      </c>
      <c r="D14" t="s">
        <v>2045</v>
      </c>
      <c r="E14" t="s">
        <v>550</v>
      </c>
      <c r="F14" t="s">
        <v>552</v>
      </c>
      <c r="G14" t="s">
        <v>551</v>
      </c>
      <c r="H14" t="s">
        <v>2046</v>
      </c>
      <c r="I14" t="s">
        <v>2000</v>
      </c>
      <c r="J14" t="s">
        <v>1955</v>
      </c>
      <c r="K14" t="s">
        <v>2047</v>
      </c>
      <c r="L14" t="s">
        <v>2048</v>
      </c>
      <c r="M14" t="s">
        <v>2049</v>
      </c>
      <c r="N14" t="s">
        <v>2050</v>
      </c>
      <c r="O14" t="s">
        <v>1974</v>
      </c>
      <c r="P14" t="s">
        <v>2051</v>
      </c>
      <c r="Q14" t="s">
        <v>38</v>
      </c>
      <c r="R14" t="s">
        <v>2052</v>
      </c>
      <c r="S14" s="34">
        <v>42662</v>
      </c>
      <c r="T14" s="34">
        <v>44298</v>
      </c>
      <c r="U14" t="s">
        <v>1963</v>
      </c>
      <c r="V14" s="13">
        <v>0</v>
      </c>
      <c r="W14">
        <v>5</v>
      </c>
      <c r="X14">
        <v>3</v>
      </c>
      <c r="Y14" s="54">
        <v>60</v>
      </c>
      <c r="Z14" t="s">
        <v>2048</v>
      </c>
      <c r="AM14" t="s">
        <v>1978</v>
      </c>
      <c r="AP14" t="s">
        <v>2053</v>
      </c>
      <c r="AQ14" t="s">
        <v>2054</v>
      </c>
    </row>
    <row r="15" spans="1:43" ht="23.85" customHeight="1">
      <c r="A15" t="b">
        <v>0</v>
      </c>
      <c r="B15" t="s">
        <v>2055</v>
      </c>
      <c r="C15" t="s">
        <v>1966</v>
      </c>
      <c r="D15" t="s">
        <v>2056</v>
      </c>
      <c r="E15" t="s">
        <v>140</v>
      </c>
      <c r="F15" t="s">
        <v>142</v>
      </c>
      <c r="G15" t="s">
        <v>141</v>
      </c>
      <c r="H15" t="s">
        <v>2057</v>
      </c>
      <c r="I15" t="s">
        <v>2058</v>
      </c>
      <c r="J15" t="s">
        <v>1955</v>
      </c>
      <c r="K15" t="s">
        <v>2059</v>
      </c>
      <c r="L15" t="s">
        <v>2060</v>
      </c>
      <c r="M15" t="s">
        <v>2061</v>
      </c>
      <c r="N15" t="s">
        <v>2062</v>
      </c>
      <c r="O15" t="s">
        <v>2063</v>
      </c>
      <c r="P15" t="s">
        <v>2064</v>
      </c>
      <c r="Q15" t="s">
        <v>2065</v>
      </c>
      <c r="R15" t="s">
        <v>2066</v>
      </c>
      <c r="S15" s="34"/>
      <c r="T15" s="34">
        <v>40241</v>
      </c>
      <c r="U15" t="s">
        <v>1963</v>
      </c>
      <c r="V15" s="13">
        <v>30</v>
      </c>
      <c r="W15">
        <v>20</v>
      </c>
      <c r="X15">
        <v>0</v>
      </c>
      <c r="Y15" s="54">
        <v>0</v>
      </c>
      <c r="Z15" t="s">
        <v>2067</v>
      </c>
      <c r="AM15" t="s">
        <v>1978</v>
      </c>
      <c r="AQ15" t="s">
        <v>2068</v>
      </c>
    </row>
    <row r="16" spans="1:43" ht="23.85" customHeight="1">
      <c r="A16" t="b">
        <v>0</v>
      </c>
      <c r="B16" t="s">
        <v>2055</v>
      </c>
      <c r="C16" t="s">
        <v>1966</v>
      </c>
      <c r="D16" t="s">
        <v>2056</v>
      </c>
      <c r="E16" t="s">
        <v>140</v>
      </c>
      <c r="F16" t="s">
        <v>142</v>
      </c>
      <c r="G16" t="s">
        <v>141</v>
      </c>
      <c r="H16" t="s">
        <v>2069</v>
      </c>
      <c r="I16" t="s">
        <v>2058</v>
      </c>
      <c r="J16" t="s">
        <v>1955</v>
      </c>
      <c r="K16" t="s">
        <v>2059</v>
      </c>
      <c r="L16" t="s">
        <v>2070</v>
      </c>
      <c r="M16" t="s">
        <v>2061</v>
      </c>
      <c r="N16" t="s">
        <v>2062</v>
      </c>
      <c r="O16" t="s">
        <v>2063</v>
      </c>
      <c r="P16" t="s">
        <v>2064</v>
      </c>
      <c r="Q16" t="s">
        <v>2065</v>
      </c>
      <c r="R16" t="s">
        <v>2066</v>
      </c>
      <c r="S16" s="34"/>
      <c r="T16" s="34">
        <v>40241</v>
      </c>
      <c r="U16" t="s">
        <v>1963</v>
      </c>
      <c r="V16" s="13">
        <v>390</v>
      </c>
      <c r="W16">
        <v>20</v>
      </c>
      <c r="X16">
        <v>4</v>
      </c>
      <c r="Y16" s="54">
        <v>20</v>
      </c>
      <c r="Z16" t="s">
        <v>2067</v>
      </c>
      <c r="AM16" t="s">
        <v>1978</v>
      </c>
      <c r="AQ16" t="s">
        <v>2068</v>
      </c>
    </row>
    <row r="17" spans="1:43" ht="23.85" customHeight="1">
      <c r="A17" t="b">
        <v>1</v>
      </c>
      <c r="B17" t="s">
        <v>2071</v>
      </c>
      <c r="C17" t="s">
        <v>2072</v>
      </c>
      <c r="D17" s="2">
        <v>4163684</v>
      </c>
      <c r="E17" t="s">
        <v>140</v>
      </c>
      <c r="F17" t="s">
        <v>151</v>
      </c>
      <c r="G17" t="s">
        <v>150</v>
      </c>
      <c r="H17" t="s">
        <v>2073</v>
      </c>
      <c r="I17" t="s">
        <v>2058</v>
      </c>
      <c r="J17" t="s">
        <v>1955</v>
      </c>
      <c r="K17" t="s">
        <v>2074</v>
      </c>
      <c r="L17" t="s">
        <v>2075</v>
      </c>
      <c r="M17" t="s">
        <v>2076</v>
      </c>
      <c r="N17" t="s">
        <v>1959</v>
      </c>
      <c r="O17" t="s">
        <v>2063</v>
      </c>
      <c r="P17" t="s">
        <v>2064</v>
      </c>
      <c r="Q17" t="s">
        <v>1959</v>
      </c>
      <c r="R17" t="s">
        <v>2077</v>
      </c>
      <c r="S17" s="34"/>
      <c r="T17" s="34"/>
      <c r="U17" t="s">
        <v>1963</v>
      </c>
      <c r="V17" s="13">
        <v>30</v>
      </c>
      <c r="W17">
        <v>811</v>
      </c>
      <c r="X17">
        <v>502</v>
      </c>
      <c r="Y17" s="54">
        <v>62</v>
      </c>
      <c r="Z17" t="s">
        <v>2078</v>
      </c>
      <c r="AD17" t="s">
        <v>41</v>
      </c>
      <c r="AI17">
        <v>87</v>
      </c>
      <c r="AJ17">
        <v>3</v>
      </c>
      <c r="AK17" t="s">
        <v>30</v>
      </c>
      <c r="AL17" t="s">
        <v>30</v>
      </c>
    </row>
    <row r="18" spans="1:43" ht="23.85" customHeight="1">
      <c r="A18" t="b">
        <v>1</v>
      </c>
      <c r="B18" t="s">
        <v>2071</v>
      </c>
      <c r="C18" t="s">
        <v>2072</v>
      </c>
      <c r="D18" s="2" t="s">
        <v>2079</v>
      </c>
      <c r="E18" t="s">
        <v>140</v>
      </c>
      <c r="F18" t="s">
        <v>151</v>
      </c>
      <c r="G18" t="s">
        <v>150</v>
      </c>
      <c r="H18" t="s">
        <v>2080</v>
      </c>
      <c r="I18" t="s">
        <v>2058</v>
      </c>
      <c r="J18" t="s">
        <v>1955</v>
      </c>
      <c r="K18" t="s">
        <v>2074</v>
      </c>
      <c r="L18" t="s">
        <v>2081</v>
      </c>
      <c r="M18" t="s">
        <v>2076</v>
      </c>
      <c r="N18" t="s">
        <v>1959</v>
      </c>
      <c r="O18" t="s">
        <v>2063</v>
      </c>
      <c r="P18" t="s">
        <v>2064</v>
      </c>
      <c r="Q18" t="s">
        <v>1959</v>
      </c>
      <c r="R18" t="s">
        <v>2077</v>
      </c>
      <c r="S18" s="34"/>
      <c r="T18" s="34"/>
      <c r="U18" t="s">
        <v>1963</v>
      </c>
      <c r="V18" s="13">
        <v>90</v>
      </c>
      <c r="W18">
        <v>811</v>
      </c>
      <c r="X18">
        <v>543</v>
      </c>
      <c r="Y18" s="54">
        <v>67</v>
      </c>
      <c r="Z18" t="s">
        <v>2078</v>
      </c>
      <c r="AD18" t="s">
        <v>41</v>
      </c>
      <c r="AI18">
        <v>46</v>
      </c>
      <c r="AJ18">
        <v>3</v>
      </c>
      <c r="AK18" t="s">
        <v>30</v>
      </c>
      <c r="AL18" t="s">
        <v>30</v>
      </c>
    </row>
    <row r="19" spans="1:43" ht="23.85" customHeight="1">
      <c r="A19" t="b">
        <v>1</v>
      </c>
      <c r="B19" t="s">
        <v>2071</v>
      </c>
      <c r="C19" t="s">
        <v>2072</v>
      </c>
      <c r="D19" s="2" t="s">
        <v>2079</v>
      </c>
      <c r="E19" t="s">
        <v>140</v>
      </c>
      <c r="F19" t="s">
        <v>151</v>
      </c>
      <c r="G19" t="s">
        <v>150</v>
      </c>
      <c r="H19" t="s">
        <v>2082</v>
      </c>
      <c r="I19" t="s">
        <v>2058</v>
      </c>
      <c r="J19" t="s">
        <v>1955</v>
      </c>
      <c r="K19" t="s">
        <v>2074</v>
      </c>
      <c r="L19" t="s">
        <v>2083</v>
      </c>
      <c r="M19" t="s">
        <v>2076</v>
      </c>
      <c r="N19" t="s">
        <v>1959</v>
      </c>
      <c r="O19" t="s">
        <v>2063</v>
      </c>
      <c r="P19" t="s">
        <v>2064</v>
      </c>
      <c r="Q19" t="s">
        <v>1959</v>
      </c>
      <c r="R19" t="s">
        <v>2077</v>
      </c>
      <c r="S19" s="34"/>
      <c r="T19" s="34"/>
      <c r="U19" t="s">
        <v>1963</v>
      </c>
      <c r="V19" s="13">
        <v>360</v>
      </c>
      <c r="W19">
        <v>811</v>
      </c>
      <c r="X19">
        <v>235</v>
      </c>
      <c r="Y19" s="54">
        <v>29</v>
      </c>
      <c r="Z19" t="s">
        <v>2078</v>
      </c>
      <c r="AD19" t="s">
        <v>41</v>
      </c>
      <c r="AI19">
        <v>5</v>
      </c>
      <c r="AJ19">
        <v>3</v>
      </c>
      <c r="AK19" t="s">
        <v>30</v>
      </c>
      <c r="AL19" t="s">
        <v>30</v>
      </c>
    </row>
    <row r="20" spans="1:43" ht="23.85" customHeight="1">
      <c r="A20" t="b">
        <v>1</v>
      </c>
      <c r="B20" t="s">
        <v>2071</v>
      </c>
      <c r="C20" t="s">
        <v>2072</v>
      </c>
      <c r="D20" s="2" t="s">
        <v>2079</v>
      </c>
      <c r="E20" t="s">
        <v>140</v>
      </c>
      <c r="F20" t="s">
        <v>151</v>
      </c>
      <c r="G20" t="s">
        <v>150</v>
      </c>
      <c r="H20" t="s">
        <v>2084</v>
      </c>
      <c r="I20" t="s">
        <v>2058</v>
      </c>
      <c r="J20" t="s">
        <v>1955</v>
      </c>
      <c r="K20" t="s">
        <v>2085</v>
      </c>
      <c r="L20" t="s">
        <v>2086</v>
      </c>
      <c r="M20" t="s">
        <v>2076</v>
      </c>
      <c r="N20" t="s">
        <v>1959</v>
      </c>
      <c r="O20" t="s">
        <v>2063</v>
      </c>
      <c r="P20" t="s">
        <v>2064</v>
      </c>
      <c r="Q20" t="s">
        <v>1959</v>
      </c>
      <c r="R20" t="s">
        <v>2077</v>
      </c>
      <c r="S20" s="34"/>
      <c r="T20" s="34"/>
      <c r="U20" t="s">
        <v>1963</v>
      </c>
      <c r="V20" s="13">
        <v>390</v>
      </c>
      <c r="W20">
        <v>811</v>
      </c>
      <c r="X20">
        <v>673</v>
      </c>
      <c r="Y20" s="54">
        <v>83</v>
      </c>
      <c r="Z20" t="s">
        <v>2078</v>
      </c>
      <c r="AD20" t="s">
        <v>41</v>
      </c>
      <c r="AI20">
        <v>94</v>
      </c>
      <c r="AJ20">
        <v>3</v>
      </c>
      <c r="AK20" t="s">
        <v>41</v>
      </c>
      <c r="AL20" t="s">
        <v>30</v>
      </c>
    </row>
    <row r="21" spans="1:43" ht="23.85" customHeight="1">
      <c r="A21" t="b">
        <v>1</v>
      </c>
      <c r="B21" t="s">
        <v>2071</v>
      </c>
      <c r="C21" t="s">
        <v>2072</v>
      </c>
      <c r="D21" s="2" t="s">
        <v>2079</v>
      </c>
      <c r="E21" t="s">
        <v>140</v>
      </c>
      <c r="F21" t="s">
        <v>151</v>
      </c>
      <c r="G21" t="s">
        <v>150</v>
      </c>
      <c r="H21" t="s">
        <v>2087</v>
      </c>
      <c r="I21" t="s">
        <v>2058</v>
      </c>
      <c r="J21" t="s">
        <v>1955</v>
      </c>
      <c r="K21" t="s">
        <v>2085</v>
      </c>
      <c r="L21" t="s">
        <v>2088</v>
      </c>
      <c r="M21" t="s">
        <v>2076</v>
      </c>
      <c r="N21" t="s">
        <v>1959</v>
      </c>
      <c r="O21" t="s">
        <v>2063</v>
      </c>
      <c r="P21" t="s">
        <v>2064</v>
      </c>
      <c r="Q21" t="s">
        <v>1959</v>
      </c>
      <c r="R21" t="s">
        <v>2077</v>
      </c>
      <c r="S21" s="34"/>
      <c r="T21" s="34"/>
      <c r="U21" t="s">
        <v>1963</v>
      </c>
      <c r="V21" s="13">
        <v>450</v>
      </c>
      <c r="W21">
        <v>811</v>
      </c>
      <c r="X21">
        <v>673</v>
      </c>
      <c r="Y21" s="54">
        <v>83</v>
      </c>
      <c r="Z21" t="s">
        <v>2078</v>
      </c>
      <c r="AD21" t="s">
        <v>41</v>
      </c>
      <c r="AI21">
        <v>88</v>
      </c>
      <c r="AJ21">
        <v>3</v>
      </c>
      <c r="AK21" t="s">
        <v>41</v>
      </c>
      <c r="AL21" t="s">
        <v>30</v>
      </c>
    </row>
    <row r="22" spans="1:43" ht="23.85" customHeight="1">
      <c r="A22" t="b">
        <v>1</v>
      </c>
      <c r="B22" t="s">
        <v>2071</v>
      </c>
      <c r="C22" t="s">
        <v>2072</v>
      </c>
      <c r="D22" s="2" t="s">
        <v>2079</v>
      </c>
      <c r="E22" t="s">
        <v>140</v>
      </c>
      <c r="F22" t="s">
        <v>151</v>
      </c>
      <c r="G22" t="s">
        <v>150</v>
      </c>
      <c r="H22" t="s">
        <v>2089</v>
      </c>
      <c r="I22" t="s">
        <v>2058</v>
      </c>
      <c r="J22" t="s">
        <v>1955</v>
      </c>
      <c r="K22" t="s">
        <v>2085</v>
      </c>
      <c r="L22" t="s">
        <v>2090</v>
      </c>
      <c r="M22" t="s">
        <v>2076</v>
      </c>
      <c r="N22" t="s">
        <v>1959</v>
      </c>
      <c r="O22" t="s">
        <v>2063</v>
      </c>
      <c r="P22" t="s">
        <v>2064</v>
      </c>
      <c r="Q22" t="s">
        <v>1959</v>
      </c>
      <c r="R22" t="s">
        <v>2077</v>
      </c>
      <c r="S22" s="34"/>
      <c r="T22" s="34"/>
      <c r="U22" t="s">
        <v>1963</v>
      </c>
      <c r="V22" s="13">
        <v>720</v>
      </c>
      <c r="W22">
        <v>811</v>
      </c>
      <c r="X22">
        <v>608</v>
      </c>
      <c r="Y22" s="54">
        <v>75</v>
      </c>
      <c r="Z22" t="s">
        <v>2078</v>
      </c>
      <c r="AD22" t="s">
        <v>41</v>
      </c>
      <c r="AI22">
        <v>42</v>
      </c>
      <c r="AJ22">
        <v>3</v>
      </c>
      <c r="AK22" t="s">
        <v>41</v>
      </c>
      <c r="AL22" t="s">
        <v>30</v>
      </c>
    </row>
    <row r="23" spans="1:43" ht="23.85" customHeight="1">
      <c r="A23" t="b">
        <v>1</v>
      </c>
      <c r="B23" t="s">
        <v>2091</v>
      </c>
      <c r="C23" t="s">
        <v>2072</v>
      </c>
      <c r="D23" s="2" t="s">
        <v>2092</v>
      </c>
      <c r="E23" t="s">
        <v>140</v>
      </c>
      <c r="F23" t="s">
        <v>142</v>
      </c>
      <c r="G23" t="s">
        <v>141</v>
      </c>
      <c r="H23" t="s">
        <v>2093</v>
      </c>
      <c r="I23" t="s">
        <v>2058</v>
      </c>
      <c r="J23" t="s">
        <v>1955</v>
      </c>
      <c r="K23" t="s">
        <v>2094</v>
      </c>
      <c r="L23" t="s">
        <v>2095</v>
      </c>
      <c r="M23" t="s">
        <v>2096</v>
      </c>
      <c r="N23" t="s">
        <v>1959</v>
      </c>
      <c r="O23" t="s">
        <v>1960</v>
      </c>
      <c r="P23" t="s">
        <v>2097</v>
      </c>
      <c r="Q23" t="s">
        <v>1959</v>
      </c>
      <c r="R23" t="s">
        <v>2098</v>
      </c>
      <c r="S23" s="34"/>
      <c r="T23" s="34"/>
      <c r="U23" t="s">
        <v>1963</v>
      </c>
      <c r="V23" s="13">
        <v>84</v>
      </c>
      <c r="W23">
        <v>133</v>
      </c>
      <c r="X23">
        <v>11</v>
      </c>
      <c r="Y23" s="54">
        <v>8.3000000000000007</v>
      </c>
      <c r="Z23" t="s">
        <v>2099</v>
      </c>
      <c r="AD23" t="s">
        <v>41</v>
      </c>
      <c r="AG23">
        <v>11</v>
      </c>
      <c r="AH23">
        <v>2</v>
      </c>
      <c r="AI23">
        <v>18.18181818181818</v>
      </c>
      <c r="AK23" t="s">
        <v>1964</v>
      </c>
      <c r="AL23" t="s">
        <v>30</v>
      </c>
    </row>
    <row r="24" spans="1:43" ht="23.85" customHeight="1">
      <c r="A24" t="b">
        <v>1</v>
      </c>
      <c r="B24" t="s">
        <v>2091</v>
      </c>
      <c r="C24" t="s">
        <v>2072</v>
      </c>
      <c r="D24" s="2" t="s">
        <v>2092</v>
      </c>
      <c r="E24" t="s">
        <v>140</v>
      </c>
      <c r="F24" t="s">
        <v>142</v>
      </c>
      <c r="G24" t="s">
        <v>141</v>
      </c>
      <c r="H24" t="s">
        <v>2100</v>
      </c>
      <c r="J24" t="s">
        <v>1955</v>
      </c>
      <c r="K24" t="s">
        <v>2101</v>
      </c>
      <c r="L24" t="s">
        <v>2102</v>
      </c>
      <c r="M24" t="s">
        <v>2096</v>
      </c>
      <c r="O24" t="s">
        <v>1960</v>
      </c>
      <c r="P24" t="s">
        <v>2097</v>
      </c>
      <c r="Q24"/>
      <c r="R24" t="s">
        <v>2103</v>
      </c>
      <c r="S24" s="34"/>
      <c r="T24" s="34"/>
      <c r="U24" t="s">
        <v>1963</v>
      </c>
      <c r="V24" s="13">
        <v>84</v>
      </c>
      <c r="W24">
        <v>211</v>
      </c>
      <c r="X24">
        <v>4</v>
      </c>
      <c r="Y24" s="54">
        <v>1.9</v>
      </c>
      <c r="Z24" t="s">
        <v>2099</v>
      </c>
      <c r="AK24" t="s">
        <v>1964</v>
      </c>
      <c r="AL24" t="s">
        <v>30</v>
      </c>
    </row>
    <row r="25" spans="1:43" ht="23.85" customHeight="1">
      <c r="A25" t="b">
        <v>1</v>
      </c>
      <c r="B25" t="s">
        <v>2104</v>
      </c>
      <c r="C25" t="s">
        <v>2105</v>
      </c>
      <c r="D25" s="2" t="s">
        <v>2106</v>
      </c>
      <c r="E25" t="s">
        <v>179</v>
      </c>
      <c r="F25" t="s">
        <v>181</v>
      </c>
      <c r="G25" t="s">
        <v>180</v>
      </c>
      <c r="H25" t="s">
        <v>2107</v>
      </c>
      <c r="I25" t="s">
        <v>2108</v>
      </c>
      <c r="J25" t="s">
        <v>1955</v>
      </c>
      <c r="K25" t="s">
        <v>2109</v>
      </c>
      <c r="L25" t="s">
        <v>2110</v>
      </c>
      <c r="M25" t="s">
        <v>2111</v>
      </c>
      <c r="N25" t="s">
        <v>1959</v>
      </c>
      <c r="O25" t="s">
        <v>2112</v>
      </c>
      <c r="P25" t="s">
        <v>2112</v>
      </c>
      <c r="Q25" t="s">
        <v>38</v>
      </c>
      <c r="R25" t="s">
        <v>2112</v>
      </c>
      <c r="S25" s="34" t="s">
        <v>1964</v>
      </c>
      <c r="T25" s="34">
        <v>41482</v>
      </c>
      <c r="U25" t="s">
        <v>1977</v>
      </c>
      <c r="V25" s="13">
        <v>42</v>
      </c>
      <c r="W25">
        <v>6</v>
      </c>
      <c r="X25">
        <v>3</v>
      </c>
      <c r="Y25" s="54">
        <v>50</v>
      </c>
      <c r="Z25" t="s">
        <v>2113</v>
      </c>
      <c r="AK25" t="s">
        <v>30</v>
      </c>
      <c r="AL25" t="s">
        <v>30</v>
      </c>
    </row>
    <row r="26" spans="1:43" ht="23.85" customHeight="1">
      <c r="A26" t="b">
        <v>0</v>
      </c>
      <c r="B26" t="s">
        <v>2033</v>
      </c>
      <c r="C26" t="s">
        <v>1966</v>
      </c>
      <c r="D26" t="s">
        <v>2034</v>
      </c>
      <c r="E26" t="s">
        <v>814</v>
      </c>
      <c r="F26" t="s">
        <v>816</v>
      </c>
      <c r="G26" t="s">
        <v>815</v>
      </c>
      <c r="H26" t="s">
        <v>2114</v>
      </c>
      <c r="I26" t="s">
        <v>2036</v>
      </c>
      <c r="J26" t="s">
        <v>1955</v>
      </c>
      <c r="K26" t="s">
        <v>2115</v>
      </c>
      <c r="L26" t="s">
        <v>2116</v>
      </c>
      <c r="M26" t="s">
        <v>2117</v>
      </c>
      <c r="N26" t="s">
        <v>2118</v>
      </c>
      <c r="O26" t="s">
        <v>1974</v>
      </c>
      <c r="P26" t="s">
        <v>2028</v>
      </c>
      <c r="Q26" t="s">
        <v>38</v>
      </c>
      <c r="R26" t="s">
        <v>2041</v>
      </c>
      <c r="S26" s="34">
        <v>44046</v>
      </c>
      <c r="T26" s="34">
        <v>44718</v>
      </c>
      <c r="U26" t="s">
        <v>1977</v>
      </c>
      <c r="V26" s="13">
        <v>0</v>
      </c>
      <c r="W26">
        <v>136</v>
      </c>
      <c r="X26">
        <v>119</v>
      </c>
      <c r="Y26" s="54">
        <v>87.5</v>
      </c>
      <c r="AB26">
        <v>136</v>
      </c>
      <c r="AC26">
        <v>95.6</v>
      </c>
      <c r="AD26" t="s">
        <v>41</v>
      </c>
      <c r="AG26">
        <v>119</v>
      </c>
      <c r="AH26">
        <v>8</v>
      </c>
      <c r="AI26">
        <v>6.722689076</v>
      </c>
      <c r="AM26" t="s">
        <v>1978</v>
      </c>
      <c r="AN26" t="s">
        <v>2007</v>
      </c>
      <c r="AO26" t="s">
        <v>2008</v>
      </c>
      <c r="AP26" t="s">
        <v>2042</v>
      </c>
      <c r="AQ26" t="s">
        <v>2043</v>
      </c>
    </row>
    <row r="27" spans="1:43" ht="23.85" customHeight="1">
      <c r="A27" t="b">
        <v>1</v>
      </c>
      <c r="B27" t="s">
        <v>2104</v>
      </c>
      <c r="C27" t="s">
        <v>2105</v>
      </c>
      <c r="D27" s="2" t="s">
        <v>2106</v>
      </c>
      <c r="E27" t="s">
        <v>179</v>
      </c>
      <c r="F27" t="s">
        <v>181</v>
      </c>
      <c r="G27" t="s">
        <v>180</v>
      </c>
      <c r="H27" t="s">
        <v>2119</v>
      </c>
      <c r="I27" t="s">
        <v>2108</v>
      </c>
      <c r="J27" t="s">
        <v>1955</v>
      </c>
      <c r="K27" t="s">
        <v>2120</v>
      </c>
      <c r="L27" t="s">
        <v>2110</v>
      </c>
      <c r="M27" t="s">
        <v>2121</v>
      </c>
      <c r="N27" t="s">
        <v>1959</v>
      </c>
      <c r="O27" t="s">
        <v>2112</v>
      </c>
      <c r="P27" t="s">
        <v>2112</v>
      </c>
      <c r="Q27" t="s">
        <v>38</v>
      </c>
      <c r="R27" t="s">
        <v>2112</v>
      </c>
      <c r="S27" s="34" t="s">
        <v>1964</v>
      </c>
      <c r="T27" s="34">
        <v>41482</v>
      </c>
      <c r="U27" t="s">
        <v>1977</v>
      </c>
      <c r="V27" s="13">
        <v>42</v>
      </c>
      <c r="W27">
        <v>6</v>
      </c>
      <c r="X27">
        <v>5</v>
      </c>
      <c r="Y27" s="54">
        <v>83</v>
      </c>
      <c r="Z27" t="s">
        <v>2113</v>
      </c>
      <c r="AK27" t="s">
        <v>30</v>
      </c>
      <c r="AL27" t="s">
        <v>30</v>
      </c>
    </row>
    <row r="28" spans="1:43" ht="23.85" customHeight="1">
      <c r="A28" t="b">
        <v>1</v>
      </c>
      <c r="B28" t="s">
        <v>2104</v>
      </c>
      <c r="C28" t="s">
        <v>2105</v>
      </c>
      <c r="D28" s="2" t="s">
        <v>2106</v>
      </c>
      <c r="E28" t="s">
        <v>179</v>
      </c>
      <c r="F28" t="s">
        <v>181</v>
      </c>
      <c r="G28" t="s">
        <v>180</v>
      </c>
      <c r="H28" t="s">
        <v>2122</v>
      </c>
      <c r="I28" t="s">
        <v>2108</v>
      </c>
      <c r="J28" t="s">
        <v>1955</v>
      </c>
      <c r="K28" t="s">
        <v>2123</v>
      </c>
      <c r="L28" t="s">
        <v>2110</v>
      </c>
      <c r="M28" t="s">
        <v>2124</v>
      </c>
      <c r="N28" t="s">
        <v>1959</v>
      </c>
      <c r="O28" t="s">
        <v>2112</v>
      </c>
      <c r="P28" t="s">
        <v>2112</v>
      </c>
      <c r="Q28" t="s">
        <v>38</v>
      </c>
      <c r="R28" t="s">
        <v>2112</v>
      </c>
      <c r="S28" s="34" t="s">
        <v>1964</v>
      </c>
      <c r="T28" s="34">
        <v>41482</v>
      </c>
      <c r="U28" t="s">
        <v>1977</v>
      </c>
      <c r="V28" s="13">
        <v>42</v>
      </c>
      <c r="W28">
        <v>6</v>
      </c>
      <c r="X28">
        <v>5</v>
      </c>
      <c r="Y28" s="54">
        <v>83</v>
      </c>
      <c r="Z28" t="s">
        <v>2113</v>
      </c>
      <c r="AK28" t="s">
        <v>30</v>
      </c>
      <c r="AL28" t="s">
        <v>30</v>
      </c>
    </row>
    <row r="29" spans="1:43" ht="23.85" customHeight="1">
      <c r="A29" t="b">
        <v>1</v>
      </c>
      <c r="B29" t="s">
        <v>2104</v>
      </c>
      <c r="C29" t="s">
        <v>2105</v>
      </c>
      <c r="D29" s="2" t="s">
        <v>2106</v>
      </c>
      <c r="E29" t="s">
        <v>179</v>
      </c>
      <c r="F29" t="s">
        <v>181</v>
      </c>
      <c r="G29" t="s">
        <v>180</v>
      </c>
      <c r="H29" t="s">
        <v>2125</v>
      </c>
      <c r="I29" t="s">
        <v>2108</v>
      </c>
      <c r="J29" t="s">
        <v>1955</v>
      </c>
      <c r="K29" t="s">
        <v>2126</v>
      </c>
      <c r="L29" t="s">
        <v>2110</v>
      </c>
      <c r="M29" t="s">
        <v>2127</v>
      </c>
      <c r="N29" t="s">
        <v>1959</v>
      </c>
      <c r="O29" t="s">
        <v>2112</v>
      </c>
      <c r="P29" t="s">
        <v>2112</v>
      </c>
      <c r="Q29" t="s">
        <v>38</v>
      </c>
      <c r="R29" t="s">
        <v>2112</v>
      </c>
      <c r="S29" s="34" t="s">
        <v>1964</v>
      </c>
      <c r="T29" s="34">
        <v>41482</v>
      </c>
      <c r="U29" t="s">
        <v>1977</v>
      </c>
      <c r="V29" s="13">
        <v>42</v>
      </c>
      <c r="W29">
        <v>6</v>
      </c>
      <c r="X29">
        <v>4</v>
      </c>
      <c r="Y29" s="54">
        <v>67</v>
      </c>
      <c r="Z29" t="s">
        <v>2113</v>
      </c>
      <c r="AK29" t="s">
        <v>30</v>
      </c>
      <c r="AL29" t="s">
        <v>30</v>
      </c>
    </row>
    <row r="30" spans="1:43" ht="23.85" customHeight="1">
      <c r="A30" t="b">
        <v>1</v>
      </c>
      <c r="B30" t="s">
        <v>2104</v>
      </c>
      <c r="C30" t="s">
        <v>2105</v>
      </c>
      <c r="D30" s="2" t="s">
        <v>2106</v>
      </c>
      <c r="E30" t="s">
        <v>179</v>
      </c>
      <c r="F30" t="s">
        <v>181</v>
      </c>
      <c r="G30" t="s">
        <v>180</v>
      </c>
      <c r="H30" t="s">
        <v>2128</v>
      </c>
      <c r="I30" t="s">
        <v>2108</v>
      </c>
      <c r="J30" t="s">
        <v>1955</v>
      </c>
      <c r="K30" t="s">
        <v>2129</v>
      </c>
      <c r="L30" t="s">
        <v>2110</v>
      </c>
      <c r="M30" t="s">
        <v>2130</v>
      </c>
      <c r="N30" t="s">
        <v>1959</v>
      </c>
      <c r="O30" t="s">
        <v>2112</v>
      </c>
      <c r="P30" t="s">
        <v>2112</v>
      </c>
      <c r="Q30" t="s">
        <v>38</v>
      </c>
      <c r="R30" t="s">
        <v>2112</v>
      </c>
      <c r="S30" s="34" t="s">
        <v>1964</v>
      </c>
      <c r="T30" s="34">
        <v>41482</v>
      </c>
      <c r="U30" t="s">
        <v>1977</v>
      </c>
      <c r="V30" s="13">
        <v>42</v>
      </c>
      <c r="W30">
        <v>6</v>
      </c>
      <c r="X30">
        <v>5</v>
      </c>
      <c r="Y30" s="54">
        <v>83</v>
      </c>
      <c r="Z30" t="s">
        <v>2113</v>
      </c>
      <c r="AJ30">
        <v>50</v>
      </c>
      <c r="AK30" t="s">
        <v>30</v>
      </c>
      <c r="AL30" t="s">
        <v>30</v>
      </c>
    </row>
    <row r="31" spans="1:43" ht="23.85" customHeight="1">
      <c r="A31" t="b">
        <v>1</v>
      </c>
      <c r="B31" t="s">
        <v>2104</v>
      </c>
      <c r="C31" t="s">
        <v>2105</v>
      </c>
      <c r="D31" s="2" t="s">
        <v>2106</v>
      </c>
      <c r="E31" t="s">
        <v>179</v>
      </c>
      <c r="F31" t="s">
        <v>181</v>
      </c>
      <c r="G31" t="s">
        <v>180</v>
      </c>
      <c r="H31" t="s">
        <v>2131</v>
      </c>
      <c r="I31" t="s">
        <v>2108</v>
      </c>
      <c r="J31" t="s">
        <v>1955</v>
      </c>
      <c r="K31" t="s">
        <v>2132</v>
      </c>
      <c r="L31" t="s">
        <v>2110</v>
      </c>
      <c r="M31" t="s">
        <v>2133</v>
      </c>
      <c r="N31" t="s">
        <v>1959</v>
      </c>
      <c r="O31" t="s">
        <v>2112</v>
      </c>
      <c r="P31" t="s">
        <v>2112</v>
      </c>
      <c r="Q31" t="s">
        <v>38</v>
      </c>
      <c r="R31" t="s">
        <v>2112</v>
      </c>
      <c r="S31" s="34" t="s">
        <v>1964</v>
      </c>
      <c r="T31" s="34">
        <v>41482</v>
      </c>
      <c r="U31" t="s">
        <v>1963</v>
      </c>
      <c r="V31" s="13">
        <v>42</v>
      </c>
      <c r="W31">
        <v>6</v>
      </c>
      <c r="X31">
        <v>5</v>
      </c>
      <c r="Y31" s="54">
        <v>83</v>
      </c>
      <c r="Z31" t="s">
        <v>2113</v>
      </c>
      <c r="AK31" t="s">
        <v>30</v>
      </c>
      <c r="AL31" t="s">
        <v>30</v>
      </c>
    </row>
    <row r="32" spans="1:43" ht="23.85" customHeight="1">
      <c r="A32" t="b">
        <v>1</v>
      </c>
      <c r="B32" t="s">
        <v>2104</v>
      </c>
      <c r="C32" t="s">
        <v>2105</v>
      </c>
      <c r="D32" s="2" t="s">
        <v>2106</v>
      </c>
      <c r="E32" t="s">
        <v>179</v>
      </c>
      <c r="F32" t="s">
        <v>181</v>
      </c>
      <c r="G32" t="s">
        <v>180</v>
      </c>
      <c r="H32" t="s">
        <v>2134</v>
      </c>
      <c r="I32" t="s">
        <v>2108</v>
      </c>
      <c r="J32" t="s">
        <v>1955</v>
      </c>
      <c r="K32" t="s">
        <v>2135</v>
      </c>
      <c r="L32" t="s">
        <v>2110</v>
      </c>
      <c r="M32" t="s">
        <v>2136</v>
      </c>
      <c r="N32" t="s">
        <v>1959</v>
      </c>
      <c r="O32" t="s">
        <v>2112</v>
      </c>
      <c r="P32" t="s">
        <v>2112</v>
      </c>
      <c r="Q32" t="s">
        <v>38</v>
      </c>
      <c r="R32" t="s">
        <v>2112</v>
      </c>
      <c r="S32" s="34" t="s">
        <v>1964</v>
      </c>
      <c r="T32" s="34">
        <v>41482</v>
      </c>
      <c r="U32" t="s">
        <v>1963</v>
      </c>
      <c r="V32" s="13">
        <v>42</v>
      </c>
      <c r="W32">
        <v>6</v>
      </c>
      <c r="X32">
        <v>6</v>
      </c>
      <c r="Y32" s="54">
        <v>100</v>
      </c>
      <c r="Z32" t="s">
        <v>2113</v>
      </c>
      <c r="AK32" t="s">
        <v>30</v>
      </c>
      <c r="AL32" t="s">
        <v>30</v>
      </c>
    </row>
    <row r="33" spans="1:43" ht="23.85" customHeight="1">
      <c r="A33" t="b">
        <v>1</v>
      </c>
      <c r="B33" t="s">
        <v>2104</v>
      </c>
      <c r="C33" t="s">
        <v>2105</v>
      </c>
      <c r="D33" s="2" t="s">
        <v>2106</v>
      </c>
      <c r="E33" t="s">
        <v>179</v>
      </c>
      <c r="F33" t="s">
        <v>181</v>
      </c>
      <c r="G33" t="s">
        <v>180</v>
      </c>
      <c r="H33" t="s">
        <v>2137</v>
      </c>
      <c r="I33" t="s">
        <v>2108</v>
      </c>
      <c r="J33" t="s">
        <v>1955</v>
      </c>
      <c r="K33" t="s">
        <v>2138</v>
      </c>
      <c r="L33" t="s">
        <v>2110</v>
      </c>
      <c r="M33" t="s">
        <v>2139</v>
      </c>
      <c r="N33" t="s">
        <v>1959</v>
      </c>
      <c r="O33" t="s">
        <v>2112</v>
      </c>
      <c r="P33" t="s">
        <v>2112</v>
      </c>
      <c r="Q33" t="s">
        <v>38</v>
      </c>
      <c r="R33" t="s">
        <v>2112</v>
      </c>
      <c r="S33" s="34" t="s">
        <v>1964</v>
      </c>
      <c r="T33" s="34">
        <v>41482</v>
      </c>
      <c r="U33" t="s">
        <v>1963</v>
      </c>
      <c r="V33" s="13">
        <v>42</v>
      </c>
      <c r="W33">
        <v>4</v>
      </c>
      <c r="X33">
        <v>2</v>
      </c>
      <c r="Y33" s="54">
        <v>50</v>
      </c>
      <c r="Z33" t="s">
        <v>2113</v>
      </c>
      <c r="AK33" t="s">
        <v>30</v>
      </c>
      <c r="AL33" t="s">
        <v>30</v>
      </c>
    </row>
    <row r="34" spans="1:43" ht="23.85" customHeight="1">
      <c r="A34" t="b">
        <v>0</v>
      </c>
      <c r="B34" t="s">
        <v>2033</v>
      </c>
      <c r="C34" t="s">
        <v>1966</v>
      </c>
      <c r="D34" t="s">
        <v>2034</v>
      </c>
      <c r="E34" t="s">
        <v>814</v>
      </c>
      <c r="F34" t="s">
        <v>950</v>
      </c>
      <c r="G34" t="s">
        <v>949</v>
      </c>
      <c r="H34" t="s">
        <v>2140</v>
      </c>
      <c r="I34" t="s">
        <v>2036</v>
      </c>
      <c r="J34" t="s">
        <v>1955</v>
      </c>
      <c r="K34" t="s">
        <v>2141</v>
      </c>
      <c r="L34" t="s">
        <v>2038</v>
      </c>
      <c r="M34" t="s">
        <v>2142</v>
      </c>
      <c r="N34" t="s">
        <v>2143</v>
      </c>
      <c r="O34" t="s">
        <v>1974</v>
      </c>
      <c r="P34" t="s">
        <v>2028</v>
      </c>
      <c r="Q34" t="s">
        <v>38</v>
      </c>
      <c r="R34" t="s">
        <v>2041</v>
      </c>
      <c r="S34" s="34">
        <v>44046</v>
      </c>
      <c r="T34" s="34">
        <v>44718</v>
      </c>
      <c r="U34" t="s">
        <v>1977</v>
      </c>
      <c r="V34" s="13">
        <v>14</v>
      </c>
      <c r="W34">
        <v>287</v>
      </c>
      <c r="X34">
        <v>249</v>
      </c>
      <c r="Y34" s="54">
        <v>87.1</v>
      </c>
      <c r="AB34">
        <v>287</v>
      </c>
      <c r="AC34">
        <v>81.2</v>
      </c>
      <c r="AD34" t="s">
        <v>41</v>
      </c>
      <c r="AG34">
        <v>250</v>
      </c>
      <c r="AH34">
        <v>11</v>
      </c>
      <c r="AI34">
        <v>4.4000000000000004</v>
      </c>
      <c r="AM34" t="s">
        <v>1978</v>
      </c>
      <c r="AN34" t="s">
        <v>2007</v>
      </c>
      <c r="AO34" t="s">
        <v>2008</v>
      </c>
      <c r="AP34" t="s">
        <v>2042</v>
      </c>
      <c r="AQ34" t="s">
        <v>2043</v>
      </c>
    </row>
    <row r="35" spans="1:43" ht="23.85" customHeight="1">
      <c r="A35" t="b">
        <v>0</v>
      </c>
      <c r="B35" t="s">
        <v>2144</v>
      </c>
      <c r="C35" t="s">
        <v>1966</v>
      </c>
      <c r="D35" t="s">
        <v>2145</v>
      </c>
      <c r="E35" t="s">
        <v>538</v>
      </c>
      <c r="F35" t="s">
        <v>540</v>
      </c>
      <c r="G35" t="s">
        <v>539</v>
      </c>
      <c r="H35" t="s">
        <v>2146</v>
      </c>
      <c r="I35" t="s">
        <v>2147</v>
      </c>
      <c r="J35" t="s">
        <v>1955</v>
      </c>
      <c r="K35" t="s">
        <v>538</v>
      </c>
      <c r="L35" t="s">
        <v>2148</v>
      </c>
      <c r="M35" t="s">
        <v>2149</v>
      </c>
      <c r="N35" t="s">
        <v>2150</v>
      </c>
      <c r="O35" t="s">
        <v>1974</v>
      </c>
      <c r="P35" t="s">
        <v>2151</v>
      </c>
      <c r="Q35" t="s">
        <v>2152</v>
      </c>
      <c r="R35" t="s">
        <v>2153</v>
      </c>
      <c r="S35" s="34">
        <v>38953</v>
      </c>
      <c r="T35" s="34">
        <v>40082</v>
      </c>
      <c r="U35" t="s">
        <v>1963</v>
      </c>
      <c r="V35" s="13">
        <v>280</v>
      </c>
      <c r="W35">
        <v>643</v>
      </c>
      <c r="X35">
        <v>66</v>
      </c>
      <c r="Y35" s="54">
        <v>10.4</v>
      </c>
      <c r="AM35" t="s">
        <v>1978</v>
      </c>
      <c r="AN35" t="s">
        <v>2007</v>
      </c>
      <c r="AO35" t="s">
        <v>2008</v>
      </c>
      <c r="AP35" t="s">
        <v>2009</v>
      </c>
      <c r="AQ35" t="s">
        <v>2154</v>
      </c>
    </row>
    <row r="36" spans="1:43" ht="23.85" customHeight="1">
      <c r="A36" t="b">
        <v>0</v>
      </c>
      <c r="B36" t="s">
        <v>2155</v>
      </c>
      <c r="C36" t="s">
        <v>1966</v>
      </c>
      <c r="D36" t="s">
        <v>2156</v>
      </c>
      <c r="E36" t="s">
        <v>417</v>
      </c>
      <c r="F36" t="s">
        <v>419</v>
      </c>
      <c r="G36" t="s">
        <v>418</v>
      </c>
      <c r="H36" t="s">
        <v>2157</v>
      </c>
      <c r="I36" t="s">
        <v>2158</v>
      </c>
      <c r="J36" t="s">
        <v>1955</v>
      </c>
      <c r="K36" t="s">
        <v>2159</v>
      </c>
      <c r="L36" t="s">
        <v>2160</v>
      </c>
      <c r="M36" t="s">
        <v>2161</v>
      </c>
      <c r="N36" t="s">
        <v>2162</v>
      </c>
      <c r="O36" t="s">
        <v>2163</v>
      </c>
      <c r="P36" t="s">
        <v>2164</v>
      </c>
      <c r="Q36" t="s">
        <v>38</v>
      </c>
      <c r="R36" t="s">
        <v>2165</v>
      </c>
      <c r="S36" s="34">
        <v>38852</v>
      </c>
      <c r="T36" s="34">
        <v>39423</v>
      </c>
      <c r="U36" t="s">
        <v>1977</v>
      </c>
      <c r="V36" s="13">
        <v>365</v>
      </c>
      <c r="W36">
        <v>594</v>
      </c>
      <c r="X36">
        <v>0</v>
      </c>
      <c r="Y36" s="54">
        <v>0</v>
      </c>
      <c r="AM36" t="s">
        <v>1978</v>
      </c>
      <c r="AN36" t="s">
        <v>2007</v>
      </c>
      <c r="AO36" t="s">
        <v>2008</v>
      </c>
      <c r="AP36" t="s">
        <v>2042</v>
      </c>
      <c r="AQ36" t="s">
        <v>2166</v>
      </c>
    </row>
    <row r="37" spans="1:43" ht="23.85" customHeight="1">
      <c r="A37" t="b">
        <v>0</v>
      </c>
      <c r="B37" t="s">
        <v>2167</v>
      </c>
      <c r="C37" t="s">
        <v>1966</v>
      </c>
      <c r="D37" t="s">
        <v>2168</v>
      </c>
      <c r="E37" t="s">
        <v>417</v>
      </c>
      <c r="F37" t="s">
        <v>419</v>
      </c>
      <c r="G37" t="s">
        <v>418</v>
      </c>
      <c r="H37" t="s">
        <v>2169</v>
      </c>
      <c r="I37" t="s">
        <v>2158</v>
      </c>
      <c r="J37" t="s">
        <v>1955</v>
      </c>
      <c r="K37" t="s">
        <v>2159</v>
      </c>
      <c r="L37" t="s">
        <v>2160</v>
      </c>
      <c r="M37" t="s">
        <v>2170</v>
      </c>
      <c r="N37" t="s">
        <v>2171</v>
      </c>
      <c r="O37" t="s">
        <v>2163</v>
      </c>
      <c r="P37" t="s">
        <v>2164</v>
      </c>
      <c r="Q37" t="s">
        <v>38</v>
      </c>
      <c r="R37" t="s">
        <v>2172</v>
      </c>
      <c r="S37" s="34">
        <v>38875</v>
      </c>
      <c r="T37" s="34">
        <v>39559</v>
      </c>
      <c r="U37" t="s">
        <v>1977</v>
      </c>
      <c r="V37" s="13">
        <v>365</v>
      </c>
      <c r="W37">
        <v>83</v>
      </c>
      <c r="X37">
        <v>0</v>
      </c>
      <c r="Y37" s="54">
        <v>0</v>
      </c>
      <c r="AD37" t="s">
        <v>30</v>
      </c>
      <c r="AM37" t="s">
        <v>1978</v>
      </c>
      <c r="AN37" t="s">
        <v>2007</v>
      </c>
      <c r="AO37" t="s">
        <v>2008</v>
      </c>
      <c r="AP37" t="s">
        <v>2009</v>
      </c>
      <c r="AQ37" t="s">
        <v>2173</v>
      </c>
    </row>
    <row r="38" spans="1:43" ht="23.85" customHeight="1">
      <c r="A38" t="b">
        <v>0</v>
      </c>
      <c r="B38" t="s">
        <v>2167</v>
      </c>
      <c r="C38" t="s">
        <v>1966</v>
      </c>
      <c r="D38" t="s">
        <v>2168</v>
      </c>
      <c r="E38" t="s">
        <v>417</v>
      </c>
      <c r="F38" t="s">
        <v>419</v>
      </c>
      <c r="G38" t="s">
        <v>418</v>
      </c>
      <c r="H38" t="s">
        <v>2174</v>
      </c>
      <c r="I38" t="s">
        <v>2158</v>
      </c>
      <c r="J38" t="s">
        <v>2175</v>
      </c>
      <c r="K38" t="s">
        <v>2176</v>
      </c>
      <c r="L38" t="s">
        <v>2160</v>
      </c>
      <c r="M38" t="s">
        <v>2177</v>
      </c>
      <c r="N38" t="s">
        <v>2178</v>
      </c>
      <c r="O38" t="s">
        <v>2163</v>
      </c>
      <c r="P38" t="s">
        <v>2164</v>
      </c>
      <c r="Q38" t="s">
        <v>38</v>
      </c>
      <c r="R38" t="s">
        <v>2172</v>
      </c>
      <c r="S38" s="34">
        <v>38875</v>
      </c>
      <c r="T38" s="34">
        <v>39559</v>
      </c>
      <c r="U38" t="s">
        <v>1977</v>
      </c>
      <c r="V38" s="13">
        <v>365</v>
      </c>
      <c r="W38">
        <v>82</v>
      </c>
      <c r="X38">
        <v>0</v>
      </c>
      <c r="Y38" s="54">
        <v>0</v>
      </c>
      <c r="AD38" t="s">
        <v>30</v>
      </c>
      <c r="AM38" t="s">
        <v>1978</v>
      </c>
      <c r="AN38" t="s">
        <v>2007</v>
      </c>
      <c r="AO38" t="s">
        <v>2008</v>
      </c>
      <c r="AP38" t="s">
        <v>2009</v>
      </c>
      <c r="AQ38" t="s">
        <v>2173</v>
      </c>
    </row>
    <row r="39" spans="1:43" ht="23.85" customHeight="1">
      <c r="A39" t="b">
        <v>0</v>
      </c>
      <c r="B39" t="s">
        <v>2179</v>
      </c>
      <c r="C39" t="s">
        <v>1966</v>
      </c>
      <c r="D39" t="s">
        <v>2180</v>
      </c>
      <c r="E39" t="s">
        <v>417</v>
      </c>
      <c r="F39" t="s">
        <v>419</v>
      </c>
      <c r="G39" t="s">
        <v>418</v>
      </c>
      <c r="H39" t="s">
        <v>2181</v>
      </c>
      <c r="I39" t="s">
        <v>2158</v>
      </c>
      <c r="J39" t="s">
        <v>1955</v>
      </c>
      <c r="K39" t="s">
        <v>2159</v>
      </c>
      <c r="L39" t="s">
        <v>2160</v>
      </c>
      <c r="M39" t="s">
        <v>2182</v>
      </c>
      <c r="N39" t="s">
        <v>2183</v>
      </c>
      <c r="O39" t="s">
        <v>1960</v>
      </c>
      <c r="P39" t="s">
        <v>2184</v>
      </c>
      <c r="Q39" t="s">
        <v>38</v>
      </c>
      <c r="R39" t="s">
        <v>2185</v>
      </c>
      <c r="S39" s="34">
        <v>38788</v>
      </c>
      <c r="T39" s="34">
        <v>40965</v>
      </c>
      <c r="U39" t="s">
        <v>1963</v>
      </c>
      <c r="V39" s="13">
        <v>1231</v>
      </c>
      <c r="W39">
        <v>821</v>
      </c>
      <c r="X39">
        <v>2</v>
      </c>
      <c r="Y39" s="54">
        <v>0.24360535899999999</v>
      </c>
      <c r="AD39" t="s">
        <v>30</v>
      </c>
      <c r="AJ39" t="s">
        <v>2186</v>
      </c>
      <c r="AM39" t="s">
        <v>1978</v>
      </c>
      <c r="AN39" t="s">
        <v>2007</v>
      </c>
      <c r="AO39" t="s">
        <v>2008</v>
      </c>
      <c r="AP39" t="s">
        <v>2009</v>
      </c>
      <c r="AQ39" t="s">
        <v>2187</v>
      </c>
    </row>
    <row r="40" spans="1:43" ht="23.85" customHeight="1">
      <c r="A40" t="b">
        <v>0</v>
      </c>
      <c r="B40" t="s">
        <v>2188</v>
      </c>
      <c r="C40" t="s">
        <v>1966</v>
      </c>
      <c r="D40" t="s">
        <v>2189</v>
      </c>
      <c r="E40" t="s">
        <v>417</v>
      </c>
      <c r="F40" t="s">
        <v>419</v>
      </c>
      <c r="G40" t="s">
        <v>418</v>
      </c>
      <c r="H40" s="33" t="s">
        <v>2190</v>
      </c>
      <c r="I40" t="s">
        <v>2158</v>
      </c>
      <c r="J40" t="s">
        <v>1955</v>
      </c>
      <c r="K40" t="s">
        <v>2159</v>
      </c>
      <c r="L40" t="s">
        <v>2160</v>
      </c>
      <c r="M40" t="s">
        <v>2191</v>
      </c>
      <c r="N40" t="s">
        <v>2192</v>
      </c>
      <c r="O40" t="s">
        <v>2163</v>
      </c>
      <c r="P40" t="s">
        <v>2193</v>
      </c>
      <c r="Q40" t="s">
        <v>38</v>
      </c>
      <c r="R40" t="s">
        <v>2194</v>
      </c>
      <c r="S40" s="34">
        <v>38992</v>
      </c>
      <c r="T40" s="34">
        <v>39534</v>
      </c>
      <c r="U40" t="s">
        <v>1977</v>
      </c>
      <c r="V40" s="13">
        <v>365</v>
      </c>
      <c r="W40">
        <v>253</v>
      </c>
      <c r="X40">
        <v>0</v>
      </c>
      <c r="Y40" s="54">
        <v>0</v>
      </c>
      <c r="AJ40" t="s">
        <v>2195</v>
      </c>
      <c r="AM40" t="s">
        <v>1978</v>
      </c>
      <c r="AN40" t="s">
        <v>2007</v>
      </c>
      <c r="AO40" t="s">
        <v>2008</v>
      </c>
      <c r="AP40" t="s">
        <v>2042</v>
      </c>
      <c r="AQ40" t="s">
        <v>2196</v>
      </c>
    </row>
    <row r="41" spans="1:43" ht="23.85" customHeight="1">
      <c r="A41" t="b">
        <v>0</v>
      </c>
      <c r="B41" t="s">
        <v>2197</v>
      </c>
      <c r="C41" t="s">
        <v>1966</v>
      </c>
      <c r="D41" t="s">
        <v>2198</v>
      </c>
      <c r="E41" t="s">
        <v>669</v>
      </c>
      <c r="F41" t="s">
        <v>671</v>
      </c>
      <c r="G41" t="s">
        <v>670</v>
      </c>
      <c r="H41" t="s">
        <v>2199</v>
      </c>
      <c r="I41" t="s">
        <v>2200</v>
      </c>
      <c r="J41" t="s">
        <v>1955</v>
      </c>
      <c r="K41" t="s">
        <v>2201</v>
      </c>
      <c r="L41" t="s">
        <v>2160</v>
      </c>
      <c r="M41" t="s">
        <v>2202</v>
      </c>
      <c r="N41" t="s">
        <v>2203</v>
      </c>
      <c r="O41" t="s">
        <v>2204</v>
      </c>
      <c r="P41" t="s">
        <v>2205</v>
      </c>
      <c r="Q41" t="s">
        <v>38</v>
      </c>
      <c r="R41" t="s">
        <v>2206</v>
      </c>
      <c r="S41" s="34">
        <v>39013</v>
      </c>
      <c r="T41" s="34">
        <v>39427</v>
      </c>
      <c r="U41" t="s">
        <v>1963</v>
      </c>
      <c r="V41" s="13"/>
      <c r="W41">
        <v>3</v>
      </c>
      <c r="X41">
        <v>0</v>
      </c>
      <c r="Y41" s="54">
        <v>0</v>
      </c>
      <c r="AM41" t="s">
        <v>1978</v>
      </c>
      <c r="AN41" t="s">
        <v>2007</v>
      </c>
      <c r="AO41" t="s">
        <v>2008</v>
      </c>
      <c r="AP41" t="s">
        <v>2009</v>
      </c>
      <c r="AQ41" t="s">
        <v>2207</v>
      </c>
    </row>
    <row r="42" spans="1:43" ht="23.85" customHeight="1">
      <c r="A42" t="b">
        <v>0</v>
      </c>
      <c r="B42" t="s">
        <v>2197</v>
      </c>
      <c r="C42" t="s">
        <v>1966</v>
      </c>
      <c r="D42" t="s">
        <v>2198</v>
      </c>
      <c r="E42" t="s">
        <v>669</v>
      </c>
      <c r="F42" t="s">
        <v>671</v>
      </c>
      <c r="G42" t="s">
        <v>670</v>
      </c>
      <c r="H42" t="s">
        <v>2208</v>
      </c>
      <c r="I42" t="s">
        <v>2200</v>
      </c>
      <c r="J42" t="s">
        <v>2175</v>
      </c>
      <c r="K42" t="s">
        <v>2209</v>
      </c>
      <c r="L42" t="s">
        <v>2160</v>
      </c>
      <c r="M42" t="s">
        <v>2210</v>
      </c>
      <c r="N42" t="s">
        <v>2211</v>
      </c>
      <c r="O42" t="s">
        <v>2204</v>
      </c>
      <c r="P42" t="s">
        <v>2205</v>
      </c>
      <c r="Q42" t="s">
        <v>38</v>
      </c>
      <c r="R42" t="s">
        <v>2206</v>
      </c>
      <c r="S42" s="34">
        <v>39013</v>
      </c>
      <c r="T42" s="34">
        <v>39427</v>
      </c>
      <c r="U42" t="s">
        <v>1963</v>
      </c>
      <c r="V42" s="13"/>
      <c r="W42">
        <v>2</v>
      </c>
      <c r="X42">
        <v>0</v>
      </c>
      <c r="Y42" s="54">
        <v>0</v>
      </c>
      <c r="AM42" t="s">
        <v>1978</v>
      </c>
      <c r="AN42" t="s">
        <v>2007</v>
      </c>
      <c r="AO42" t="s">
        <v>2008</v>
      </c>
      <c r="AP42" t="s">
        <v>2009</v>
      </c>
      <c r="AQ42" t="s">
        <v>2207</v>
      </c>
    </row>
    <row r="43" spans="1:43" ht="23.85" customHeight="1">
      <c r="A43" t="b">
        <v>1</v>
      </c>
      <c r="B43" t="s">
        <v>2212</v>
      </c>
      <c r="C43" t="s">
        <v>1966</v>
      </c>
      <c r="D43" t="s">
        <v>2213</v>
      </c>
      <c r="E43" t="s">
        <v>830</v>
      </c>
      <c r="F43" t="s">
        <v>832</v>
      </c>
      <c r="G43" t="s">
        <v>831</v>
      </c>
      <c r="H43" t="s">
        <v>2214</v>
      </c>
      <c r="I43" t="s">
        <v>2215</v>
      </c>
      <c r="J43" t="s">
        <v>1955</v>
      </c>
      <c r="K43" t="s">
        <v>2216</v>
      </c>
      <c r="L43" t="s">
        <v>2217</v>
      </c>
      <c r="M43" t="s">
        <v>2218</v>
      </c>
      <c r="N43" t="s">
        <v>2219</v>
      </c>
      <c r="O43" t="s">
        <v>2220</v>
      </c>
      <c r="P43" t="s">
        <v>2221</v>
      </c>
      <c r="Q43" t="s">
        <v>38</v>
      </c>
      <c r="R43" t="s">
        <v>2222</v>
      </c>
      <c r="S43" s="34">
        <v>39539</v>
      </c>
      <c r="T43" s="34">
        <v>40756</v>
      </c>
      <c r="U43" t="s">
        <v>2223</v>
      </c>
      <c r="V43" s="13">
        <v>672</v>
      </c>
      <c r="W43">
        <v>294</v>
      </c>
      <c r="X43">
        <v>5</v>
      </c>
      <c r="Y43" s="54">
        <v>1.7</v>
      </c>
      <c r="Z43" t="s">
        <v>2224</v>
      </c>
      <c r="AM43" t="s">
        <v>1978</v>
      </c>
      <c r="AN43" t="s">
        <v>2007</v>
      </c>
      <c r="AO43" t="s">
        <v>2008</v>
      </c>
      <c r="AP43" t="s">
        <v>2042</v>
      </c>
      <c r="AQ43" t="s">
        <v>2225</v>
      </c>
    </row>
    <row r="44" spans="1:43" ht="23.85" customHeight="1">
      <c r="A44" t="b">
        <v>1</v>
      </c>
      <c r="B44" t="s">
        <v>2212</v>
      </c>
      <c r="C44" t="s">
        <v>1966</v>
      </c>
      <c r="D44" t="s">
        <v>2213</v>
      </c>
      <c r="E44" t="s">
        <v>107</v>
      </c>
      <c r="F44" t="s">
        <v>109</v>
      </c>
      <c r="G44" t="s">
        <v>108</v>
      </c>
      <c r="H44" t="s">
        <v>2226</v>
      </c>
      <c r="I44" t="s">
        <v>2227</v>
      </c>
      <c r="J44" t="s">
        <v>1955</v>
      </c>
      <c r="K44" t="s">
        <v>2228</v>
      </c>
      <c r="L44" t="s">
        <v>2217</v>
      </c>
      <c r="M44" t="s">
        <v>2229</v>
      </c>
      <c r="N44" t="s">
        <v>2230</v>
      </c>
      <c r="O44" t="s">
        <v>2220</v>
      </c>
      <c r="P44" t="s">
        <v>2221</v>
      </c>
      <c r="Q44" t="s">
        <v>38</v>
      </c>
      <c r="R44" t="s">
        <v>2222</v>
      </c>
      <c r="S44" s="34">
        <v>39539</v>
      </c>
      <c r="T44" s="34">
        <v>40756</v>
      </c>
      <c r="U44" t="s">
        <v>2223</v>
      </c>
      <c r="V44" s="13">
        <v>672</v>
      </c>
      <c r="W44">
        <v>310</v>
      </c>
      <c r="X44">
        <v>9</v>
      </c>
      <c r="Y44" s="54">
        <v>2.9</v>
      </c>
      <c r="Z44" t="s">
        <v>2224</v>
      </c>
      <c r="AM44" t="s">
        <v>1978</v>
      </c>
      <c r="AN44" t="s">
        <v>2007</v>
      </c>
      <c r="AO44" t="s">
        <v>2008</v>
      </c>
      <c r="AP44" t="s">
        <v>2042</v>
      </c>
      <c r="AQ44" t="s">
        <v>2225</v>
      </c>
    </row>
    <row r="45" spans="1:43" ht="23.85" customHeight="1">
      <c r="A45" t="b">
        <v>1</v>
      </c>
      <c r="B45" t="s">
        <v>2212</v>
      </c>
      <c r="C45" t="s">
        <v>1966</v>
      </c>
      <c r="D45" t="s">
        <v>2213</v>
      </c>
      <c r="E45" t="s">
        <v>107</v>
      </c>
      <c r="F45" t="s">
        <v>109</v>
      </c>
      <c r="G45" t="s">
        <v>108</v>
      </c>
      <c r="H45" t="s">
        <v>2231</v>
      </c>
      <c r="I45" t="s">
        <v>2227</v>
      </c>
      <c r="J45" t="s">
        <v>1955</v>
      </c>
      <c r="K45" t="s">
        <v>2232</v>
      </c>
      <c r="L45" t="s">
        <v>2217</v>
      </c>
      <c r="M45" t="s">
        <v>2233</v>
      </c>
      <c r="N45" t="s">
        <v>2234</v>
      </c>
      <c r="O45" t="s">
        <v>2220</v>
      </c>
      <c r="P45" t="s">
        <v>2221</v>
      </c>
      <c r="Q45" t="s">
        <v>38</v>
      </c>
      <c r="R45" t="s">
        <v>2222</v>
      </c>
      <c r="S45" s="34">
        <v>39539</v>
      </c>
      <c r="T45" s="34">
        <v>40756</v>
      </c>
      <c r="U45" t="s">
        <v>2223</v>
      </c>
      <c r="V45" s="13">
        <v>672</v>
      </c>
      <c r="W45">
        <v>294</v>
      </c>
      <c r="X45">
        <v>10</v>
      </c>
      <c r="Y45" s="54">
        <v>3.4</v>
      </c>
      <c r="Z45" t="s">
        <v>2224</v>
      </c>
      <c r="AM45" t="s">
        <v>1978</v>
      </c>
      <c r="AN45" t="s">
        <v>2007</v>
      </c>
      <c r="AO45" t="s">
        <v>2008</v>
      </c>
      <c r="AP45" t="s">
        <v>2042</v>
      </c>
      <c r="AQ45" t="s">
        <v>2225</v>
      </c>
    </row>
    <row r="46" spans="1:43" ht="23.85" customHeight="1">
      <c r="A46" t="b">
        <v>1</v>
      </c>
      <c r="B46" t="s">
        <v>2212</v>
      </c>
      <c r="C46" t="s">
        <v>1966</v>
      </c>
      <c r="D46" t="s">
        <v>2213</v>
      </c>
      <c r="E46" t="s">
        <v>107</v>
      </c>
      <c r="F46" t="s">
        <v>109</v>
      </c>
      <c r="G46" t="s">
        <v>108</v>
      </c>
      <c r="H46" t="s">
        <v>2235</v>
      </c>
      <c r="I46" t="s">
        <v>2227</v>
      </c>
      <c r="J46" t="s">
        <v>1955</v>
      </c>
      <c r="K46" t="s">
        <v>2236</v>
      </c>
      <c r="L46" t="s">
        <v>2217</v>
      </c>
      <c r="M46" t="s">
        <v>2237</v>
      </c>
      <c r="N46" t="s">
        <v>2238</v>
      </c>
      <c r="O46" t="s">
        <v>2220</v>
      </c>
      <c r="P46" t="s">
        <v>2221</v>
      </c>
      <c r="Q46" t="s">
        <v>38</v>
      </c>
      <c r="R46" t="s">
        <v>2222</v>
      </c>
      <c r="S46" s="34">
        <v>39539</v>
      </c>
      <c r="T46" s="34">
        <v>40756</v>
      </c>
      <c r="U46" t="s">
        <v>2223</v>
      </c>
      <c r="V46" s="13">
        <v>672</v>
      </c>
      <c r="W46">
        <v>300</v>
      </c>
      <c r="X46">
        <v>3</v>
      </c>
      <c r="Y46" s="54">
        <v>1</v>
      </c>
      <c r="Z46" t="s">
        <v>2224</v>
      </c>
      <c r="AM46" t="s">
        <v>1978</v>
      </c>
      <c r="AN46" t="s">
        <v>2007</v>
      </c>
      <c r="AO46" t="s">
        <v>2008</v>
      </c>
      <c r="AP46" t="s">
        <v>2042</v>
      </c>
      <c r="AQ46" t="s">
        <v>2225</v>
      </c>
    </row>
    <row r="47" spans="1:43" ht="23.85" customHeight="1">
      <c r="A47" t="b">
        <v>0</v>
      </c>
      <c r="B47" t="s">
        <v>2239</v>
      </c>
      <c r="C47" t="s">
        <v>1966</v>
      </c>
      <c r="D47" t="s">
        <v>2240</v>
      </c>
      <c r="E47" t="s">
        <v>1190</v>
      </c>
      <c r="F47" t="s">
        <v>1192</v>
      </c>
      <c r="G47" t="s">
        <v>1191</v>
      </c>
      <c r="H47" t="s">
        <v>2241</v>
      </c>
      <c r="I47" t="s">
        <v>2242</v>
      </c>
      <c r="J47" t="s">
        <v>2175</v>
      </c>
      <c r="K47" t="s">
        <v>2243</v>
      </c>
      <c r="L47" t="s">
        <v>2160</v>
      </c>
      <c r="M47" t="s">
        <v>2244</v>
      </c>
      <c r="N47" t="s">
        <v>2245</v>
      </c>
      <c r="O47" t="s">
        <v>1960</v>
      </c>
      <c r="P47" t="s">
        <v>2246</v>
      </c>
      <c r="Q47" t="s">
        <v>2247</v>
      </c>
      <c r="R47" t="s">
        <v>2248</v>
      </c>
      <c r="S47" s="34">
        <v>39260</v>
      </c>
      <c r="T47" s="34">
        <v>41778</v>
      </c>
      <c r="U47" t="s">
        <v>1963</v>
      </c>
      <c r="V47" s="13">
        <v>826</v>
      </c>
      <c r="W47">
        <v>56</v>
      </c>
      <c r="X47">
        <v>1</v>
      </c>
      <c r="Y47" s="54">
        <v>1.7857142859999999</v>
      </c>
      <c r="Z47" t="s">
        <v>2249</v>
      </c>
      <c r="AA47" t="s">
        <v>2250</v>
      </c>
      <c r="AD47" t="s">
        <v>30</v>
      </c>
      <c r="AG47">
        <v>1</v>
      </c>
      <c r="AH47">
        <v>0</v>
      </c>
      <c r="AI47">
        <v>0</v>
      </c>
      <c r="AJ47" t="s">
        <v>2251</v>
      </c>
      <c r="AM47" t="s">
        <v>1978</v>
      </c>
      <c r="AN47" t="s">
        <v>2007</v>
      </c>
      <c r="AO47" t="s">
        <v>2008</v>
      </c>
      <c r="AP47" t="s">
        <v>2042</v>
      </c>
      <c r="AQ47" t="s">
        <v>2252</v>
      </c>
    </row>
    <row r="48" spans="1:43" ht="23.85" customHeight="1">
      <c r="A48" t="b">
        <v>0</v>
      </c>
      <c r="B48" t="s">
        <v>2239</v>
      </c>
      <c r="C48" t="s">
        <v>1966</v>
      </c>
      <c r="D48" t="s">
        <v>2240</v>
      </c>
      <c r="E48" t="s">
        <v>1190</v>
      </c>
      <c r="F48" t="s">
        <v>1192</v>
      </c>
      <c r="G48" t="s">
        <v>1191</v>
      </c>
      <c r="H48" t="s">
        <v>2253</v>
      </c>
      <c r="I48" t="s">
        <v>2242</v>
      </c>
      <c r="J48" t="s">
        <v>1955</v>
      </c>
      <c r="K48" t="s">
        <v>2254</v>
      </c>
      <c r="L48" t="s">
        <v>2160</v>
      </c>
      <c r="M48" t="s">
        <v>2255</v>
      </c>
      <c r="N48" t="s">
        <v>2256</v>
      </c>
      <c r="O48" t="s">
        <v>1960</v>
      </c>
      <c r="P48" t="s">
        <v>2246</v>
      </c>
      <c r="Q48" t="s">
        <v>2257</v>
      </c>
      <c r="R48" t="s">
        <v>2248</v>
      </c>
      <c r="S48" s="34">
        <v>39260</v>
      </c>
      <c r="T48" s="34">
        <v>41778</v>
      </c>
      <c r="U48" t="s">
        <v>1963</v>
      </c>
      <c r="V48" s="13">
        <v>826</v>
      </c>
      <c r="W48">
        <v>55</v>
      </c>
      <c r="X48">
        <v>6</v>
      </c>
      <c r="Y48" s="54">
        <v>10.90909091</v>
      </c>
      <c r="Z48" t="s">
        <v>2249</v>
      </c>
      <c r="AA48" t="s">
        <v>2250</v>
      </c>
      <c r="AD48" t="s">
        <v>30</v>
      </c>
      <c r="AG48">
        <v>6</v>
      </c>
      <c r="AH48">
        <v>0</v>
      </c>
      <c r="AI48">
        <v>0</v>
      </c>
      <c r="AJ48" t="s">
        <v>2258</v>
      </c>
      <c r="AM48" t="s">
        <v>1978</v>
      </c>
      <c r="AN48" t="s">
        <v>2007</v>
      </c>
      <c r="AO48" t="s">
        <v>2008</v>
      </c>
      <c r="AP48" t="s">
        <v>2042</v>
      </c>
      <c r="AQ48" t="s">
        <v>2252</v>
      </c>
    </row>
    <row r="49" spans="1:43" ht="23.85" customHeight="1">
      <c r="A49" t="b">
        <v>0</v>
      </c>
      <c r="B49" t="s">
        <v>2239</v>
      </c>
      <c r="C49" t="s">
        <v>1966</v>
      </c>
      <c r="D49" t="s">
        <v>2240</v>
      </c>
      <c r="E49" t="s">
        <v>1190</v>
      </c>
      <c r="F49" t="s">
        <v>1192</v>
      </c>
      <c r="G49" t="s">
        <v>1191</v>
      </c>
      <c r="H49" t="s">
        <v>2259</v>
      </c>
      <c r="I49" t="s">
        <v>2242</v>
      </c>
      <c r="J49" t="s">
        <v>1955</v>
      </c>
      <c r="K49" t="s">
        <v>2260</v>
      </c>
      <c r="L49" t="s">
        <v>2160</v>
      </c>
      <c r="M49" t="s">
        <v>2261</v>
      </c>
      <c r="N49" t="s">
        <v>2262</v>
      </c>
      <c r="O49" t="s">
        <v>1960</v>
      </c>
      <c r="P49" t="s">
        <v>2246</v>
      </c>
      <c r="Q49" t="s">
        <v>2257</v>
      </c>
      <c r="R49" t="s">
        <v>2248</v>
      </c>
      <c r="S49" s="34">
        <v>39260</v>
      </c>
      <c r="T49" s="34">
        <v>41778</v>
      </c>
      <c r="U49" t="s">
        <v>1963</v>
      </c>
      <c r="V49" s="13">
        <v>826</v>
      </c>
      <c r="W49">
        <v>52</v>
      </c>
      <c r="X49">
        <v>2</v>
      </c>
      <c r="Y49" s="54">
        <v>3.846153846</v>
      </c>
      <c r="Z49" t="s">
        <v>2249</v>
      </c>
      <c r="AA49" t="s">
        <v>2250</v>
      </c>
      <c r="AD49" t="s">
        <v>30</v>
      </c>
      <c r="AG49">
        <v>2</v>
      </c>
      <c r="AH49">
        <v>0</v>
      </c>
      <c r="AI49">
        <v>0</v>
      </c>
      <c r="AJ49" t="s">
        <v>2263</v>
      </c>
      <c r="AM49" t="s">
        <v>1978</v>
      </c>
      <c r="AN49" t="s">
        <v>2007</v>
      </c>
      <c r="AO49" t="s">
        <v>2008</v>
      </c>
      <c r="AP49" t="s">
        <v>2042</v>
      </c>
      <c r="AQ49" t="s">
        <v>2252</v>
      </c>
    </row>
    <row r="50" spans="1:43" ht="23.85" customHeight="1">
      <c r="A50" t="b">
        <v>0</v>
      </c>
      <c r="B50" t="s">
        <v>2239</v>
      </c>
      <c r="C50" t="s">
        <v>1966</v>
      </c>
      <c r="D50" t="s">
        <v>2240</v>
      </c>
      <c r="E50" t="s">
        <v>1190</v>
      </c>
      <c r="F50" t="s">
        <v>1192</v>
      </c>
      <c r="G50" t="s">
        <v>1191</v>
      </c>
      <c r="H50" t="s">
        <v>2264</v>
      </c>
      <c r="I50" t="s">
        <v>2242</v>
      </c>
      <c r="J50" t="s">
        <v>1955</v>
      </c>
      <c r="K50" t="s">
        <v>2265</v>
      </c>
      <c r="L50" t="s">
        <v>2160</v>
      </c>
      <c r="M50" t="s">
        <v>2266</v>
      </c>
      <c r="N50" t="s">
        <v>2267</v>
      </c>
      <c r="O50" t="s">
        <v>1960</v>
      </c>
      <c r="P50" t="s">
        <v>2246</v>
      </c>
      <c r="Q50" t="s">
        <v>38</v>
      </c>
      <c r="R50" t="s">
        <v>2248</v>
      </c>
      <c r="S50" s="34">
        <v>39260</v>
      </c>
      <c r="T50" s="34">
        <v>41778</v>
      </c>
      <c r="U50" t="s">
        <v>1963</v>
      </c>
      <c r="V50" s="13">
        <v>826</v>
      </c>
      <c r="W50">
        <v>49</v>
      </c>
      <c r="X50">
        <v>5</v>
      </c>
      <c r="Y50" s="54">
        <v>10.204081629999999</v>
      </c>
      <c r="Z50" t="s">
        <v>2249</v>
      </c>
      <c r="AA50" t="s">
        <v>2250</v>
      </c>
      <c r="AD50" t="s">
        <v>30</v>
      </c>
      <c r="AG50">
        <v>5</v>
      </c>
      <c r="AH50">
        <v>0</v>
      </c>
      <c r="AI50">
        <v>0</v>
      </c>
      <c r="AJ50" t="s">
        <v>2268</v>
      </c>
      <c r="AM50" t="s">
        <v>1978</v>
      </c>
      <c r="AN50" t="s">
        <v>2007</v>
      </c>
      <c r="AO50" t="s">
        <v>2008</v>
      </c>
      <c r="AP50" t="s">
        <v>2042</v>
      </c>
      <c r="AQ50" t="s">
        <v>2252</v>
      </c>
    </row>
    <row r="51" spans="1:43" ht="23.85" customHeight="1">
      <c r="A51" t="b">
        <v>1</v>
      </c>
      <c r="B51" t="s">
        <v>2269</v>
      </c>
      <c r="C51" t="s">
        <v>1966</v>
      </c>
      <c r="D51" t="s">
        <v>2270</v>
      </c>
      <c r="E51" t="s">
        <v>861</v>
      </c>
      <c r="F51" t="s">
        <v>863</v>
      </c>
      <c r="G51" t="s">
        <v>862</v>
      </c>
      <c r="H51" t="s">
        <v>2271</v>
      </c>
      <c r="I51" t="s">
        <v>2272</v>
      </c>
      <c r="J51" t="s">
        <v>1955</v>
      </c>
      <c r="K51" t="s">
        <v>2273</v>
      </c>
      <c r="L51" t="s">
        <v>2160</v>
      </c>
      <c r="M51" t="s">
        <v>2274</v>
      </c>
      <c r="N51" t="s">
        <v>2275</v>
      </c>
      <c r="O51" t="s">
        <v>1974</v>
      </c>
      <c r="P51" t="s">
        <v>2276</v>
      </c>
      <c r="Q51" t="s">
        <v>38</v>
      </c>
      <c r="R51" t="s">
        <v>2277</v>
      </c>
      <c r="S51" s="34">
        <v>39742</v>
      </c>
      <c r="T51" s="34">
        <v>40521</v>
      </c>
      <c r="U51" t="s">
        <v>1963</v>
      </c>
      <c r="V51" s="13">
        <v>252</v>
      </c>
      <c r="W51">
        <v>427</v>
      </c>
      <c r="X51">
        <v>3</v>
      </c>
      <c r="Y51" s="54">
        <v>0.7</v>
      </c>
      <c r="AD51" t="s">
        <v>41</v>
      </c>
      <c r="AG51">
        <v>3</v>
      </c>
      <c r="AH51">
        <v>3</v>
      </c>
      <c r="AI51">
        <v>100</v>
      </c>
      <c r="AM51" t="s">
        <v>1978</v>
      </c>
      <c r="AN51" t="s">
        <v>2007</v>
      </c>
      <c r="AO51" t="s">
        <v>2008</v>
      </c>
      <c r="AP51" t="s">
        <v>2009</v>
      </c>
      <c r="AQ51" t="s">
        <v>2278</v>
      </c>
    </row>
    <row r="52" spans="1:43" ht="23.85" customHeight="1">
      <c r="A52" t="b">
        <v>0</v>
      </c>
      <c r="B52" t="s">
        <v>2279</v>
      </c>
      <c r="C52" t="s">
        <v>1966</v>
      </c>
      <c r="D52" t="s">
        <v>2280</v>
      </c>
      <c r="E52" t="s">
        <v>669</v>
      </c>
      <c r="F52" t="s">
        <v>671</v>
      </c>
      <c r="G52" t="s">
        <v>670</v>
      </c>
      <c r="H52" t="s">
        <v>2281</v>
      </c>
      <c r="I52" t="s">
        <v>2200</v>
      </c>
      <c r="J52" t="s">
        <v>2175</v>
      </c>
      <c r="K52" t="s">
        <v>2178</v>
      </c>
      <c r="L52" t="s">
        <v>2160</v>
      </c>
      <c r="M52" t="s">
        <v>2282</v>
      </c>
      <c r="N52" t="s">
        <v>2283</v>
      </c>
      <c r="O52" t="s">
        <v>1974</v>
      </c>
      <c r="P52" t="s">
        <v>2028</v>
      </c>
      <c r="Q52" t="s">
        <v>38</v>
      </c>
      <c r="R52" t="s">
        <v>2284</v>
      </c>
      <c r="S52" s="34">
        <v>39659</v>
      </c>
      <c r="T52" s="34">
        <v>40665</v>
      </c>
      <c r="U52" t="s">
        <v>1977</v>
      </c>
      <c r="V52" s="13"/>
      <c r="W52">
        <v>8</v>
      </c>
      <c r="X52">
        <v>0</v>
      </c>
      <c r="Y52" s="54">
        <v>0</v>
      </c>
      <c r="AM52" t="s">
        <v>1978</v>
      </c>
      <c r="AN52" t="s">
        <v>2007</v>
      </c>
      <c r="AO52" t="s">
        <v>2285</v>
      </c>
      <c r="AP52" t="s">
        <v>2009</v>
      </c>
      <c r="AQ52" t="s">
        <v>2286</v>
      </c>
    </row>
    <row r="53" spans="1:43" ht="23.85" customHeight="1">
      <c r="A53" t="b">
        <v>0</v>
      </c>
      <c r="B53" t="s">
        <v>2279</v>
      </c>
      <c r="C53" t="s">
        <v>1966</v>
      </c>
      <c r="D53" t="s">
        <v>2280</v>
      </c>
      <c r="E53" t="s">
        <v>669</v>
      </c>
      <c r="F53" t="s">
        <v>671</v>
      </c>
      <c r="G53" t="s">
        <v>670</v>
      </c>
      <c r="H53" t="s">
        <v>2287</v>
      </c>
      <c r="I53" t="s">
        <v>2200</v>
      </c>
      <c r="J53" t="s">
        <v>1955</v>
      </c>
      <c r="K53" t="s">
        <v>2288</v>
      </c>
      <c r="L53" t="s">
        <v>2160</v>
      </c>
      <c r="M53" t="s">
        <v>2289</v>
      </c>
      <c r="N53" t="s">
        <v>2290</v>
      </c>
      <c r="O53" t="s">
        <v>1974</v>
      </c>
      <c r="P53" t="s">
        <v>2028</v>
      </c>
      <c r="Q53" t="s">
        <v>38</v>
      </c>
      <c r="R53" t="s">
        <v>2284</v>
      </c>
      <c r="S53" s="34">
        <v>39659</v>
      </c>
      <c r="T53" s="34">
        <v>40665</v>
      </c>
      <c r="U53" t="s">
        <v>1977</v>
      </c>
      <c r="V53" s="13"/>
      <c r="W53">
        <v>4</v>
      </c>
      <c r="X53">
        <v>0</v>
      </c>
      <c r="Y53" s="54">
        <v>0</v>
      </c>
      <c r="AM53" t="s">
        <v>1978</v>
      </c>
      <c r="AN53" t="s">
        <v>2007</v>
      </c>
      <c r="AO53" t="s">
        <v>2285</v>
      </c>
      <c r="AP53" t="s">
        <v>2009</v>
      </c>
      <c r="AQ53" t="s">
        <v>2286</v>
      </c>
    </row>
    <row r="54" spans="1:43" ht="23.85" customHeight="1">
      <c r="A54" t="b">
        <v>0</v>
      </c>
      <c r="B54" t="s">
        <v>2279</v>
      </c>
      <c r="C54" t="s">
        <v>1966</v>
      </c>
      <c r="D54" t="s">
        <v>2280</v>
      </c>
      <c r="E54" t="s">
        <v>669</v>
      </c>
      <c r="F54" t="s">
        <v>671</v>
      </c>
      <c r="G54" t="s">
        <v>670</v>
      </c>
      <c r="H54" t="s">
        <v>2291</v>
      </c>
      <c r="I54" t="s">
        <v>2200</v>
      </c>
      <c r="J54" t="s">
        <v>1955</v>
      </c>
      <c r="K54" t="s">
        <v>2292</v>
      </c>
      <c r="L54" t="s">
        <v>2160</v>
      </c>
      <c r="M54" t="s">
        <v>2293</v>
      </c>
      <c r="N54" t="s">
        <v>2294</v>
      </c>
      <c r="O54" t="s">
        <v>1974</v>
      </c>
      <c r="P54" t="s">
        <v>2028</v>
      </c>
      <c r="Q54" t="s">
        <v>38</v>
      </c>
      <c r="R54" t="s">
        <v>2284</v>
      </c>
      <c r="S54" s="34">
        <v>39659</v>
      </c>
      <c r="T54" s="34">
        <v>40665</v>
      </c>
      <c r="U54" t="s">
        <v>1977</v>
      </c>
      <c r="V54" s="13"/>
      <c r="W54">
        <v>6</v>
      </c>
      <c r="X54">
        <v>0</v>
      </c>
      <c r="Y54" s="54">
        <v>0</v>
      </c>
      <c r="AM54" t="s">
        <v>1978</v>
      </c>
      <c r="AN54" t="s">
        <v>2007</v>
      </c>
      <c r="AO54" t="s">
        <v>2285</v>
      </c>
      <c r="AP54" t="s">
        <v>2009</v>
      </c>
      <c r="AQ54" t="s">
        <v>2286</v>
      </c>
    </row>
    <row r="55" spans="1:43" ht="23.85" customHeight="1">
      <c r="A55" t="b">
        <v>0</v>
      </c>
      <c r="B55" t="s">
        <v>2279</v>
      </c>
      <c r="C55" t="s">
        <v>1966</v>
      </c>
      <c r="D55" t="s">
        <v>2280</v>
      </c>
      <c r="E55" t="s">
        <v>669</v>
      </c>
      <c r="F55" t="s">
        <v>671</v>
      </c>
      <c r="G55" t="s">
        <v>670</v>
      </c>
      <c r="H55" t="s">
        <v>2295</v>
      </c>
      <c r="I55" t="s">
        <v>2200</v>
      </c>
      <c r="J55" t="s">
        <v>1955</v>
      </c>
      <c r="K55" t="s">
        <v>2296</v>
      </c>
      <c r="L55" t="s">
        <v>2160</v>
      </c>
      <c r="M55" t="s">
        <v>2297</v>
      </c>
      <c r="N55" t="s">
        <v>2298</v>
      </c>
      <c r="O55" t="s">
        <v>1974</v>
      </c>
      <c r="P55" t="s">
        <v>2028</v>
      </c>
      <c r="Q55" t="s">
        <v>38</v>
      </c>
      <c r="R55" t="s">
        <v>2284</v>
      </c>
      <c r="S55" s="34">
        <v>39659</v>
      </c>
      <c r="T55" s="34">
        <v>40665</v>
      </c>
      <c r="U55" t="s">
        <v>1977</v>
      </c>
      <c r="V55" s="13"/>
      <c r="W55">
        <v>8</v>
      </c>
      <c r="X55">
        <v>0</v>
      </c>
      <c r="Y55" s="54">
        <v>0</v>
      </c>
      <c r="AM55" t="s">
        <v>1978</v>
      </c>
      <c r="AN55" t="s">
        <v>2007</v>
      </c>
      <c r="AO55" t="s">
        <v>2285</v>
      </c>
      <c r="AP55" t="s">
        <v>2009</v>
      </c>
      <c r="AQ55" t="s">
        <v>2286</v>
      </c>
    </row>
    <row r="56" spans="1:43" ht="23.85" customHeight="1">
      <c r="A56" t="b">
        <v>0</v>
      </c>
      <c r="B56" t="s">
        <v>2279</v>
      </c>
      <c r="C56" t="s">
        <v>1966</v>
      </c>
      <c r="D56" t="s">
        <v>2280</v>
      </c>
      <c r="E56" t="s">
        <v>669</v>
      </c>
      <c r="F56" t="s">
        <v>671</v>
      </c>
      <c r="G56" t="s">
        <v>670</v>
      </c>
      <c r="H56" t="s">
        <v>2299</v>
      </c>
      <c r="I56" t="s">
        <v>2200</v>
      </c>
      <c r="J56" t="s">
        <v>1955</v>
      </c>
      <c r="K56" t="s">
        <v>2300</v>
      </c>
      <c r="L56" t="s">
        <v>2160</v>
      </c>
      <c r="M56" t="s">
        <v>2301</v>
      </c>
      <c r="N56" t="s">
        <v>2302</v>
      </c>
      <c r="O56" t="s">
        <v>1974</v>
      </c>
      <c r="P56" t="s">
        <v>2028</v>
      </c>
      <c r="Q56" t="s">
        <v>38</v>
      </c>
      <c r="R56" t="s">
        <v>2284</v>
      </c>
      <c r="S56" s="34">
        <v>39659</v>
      </c>
      <c r="T56" s="34">
        <v>40665</v>
      </c>
      <c r="U56" t="s">
        <v>1977</v>
      </c>
      <c r="V56" s="13"/>
      <c r="W56">
        <v>6</v>
      </c>
      <c r="X56">
        <v>0</v>
      </c>
      <c r="Y56" s="54">
        <v>0</v>
      </c>
      <c r="AM56" t="s">
        <v>1978</v>
      </c>
      <c r="AN56" t="s">
        <v>2007</v>
      </c>
      <c r="AO56" t="s">
        <v>2285</v>
      </c>
      <c r="AP56" t="s">
        <v>2009</v>
      </c>
      <c r="AQ56" t="s">
        <v>2286</v>
      </c>
    </row>
    <row r="57" spans="1:43" ht="23.85" customHeight="1">
      <c r="A57" t="b">
        <v>0</v>
      </c>
      <c r="B57" t="s">
        <v>2279</v>
      </c>
      <c r="C57" t="s">
        <v>1966</v>
      </c>
      <c r="D57" t="s">
        <v>2280</v>
      </c>
      <c r="E57" t="s">
        <v>669</v>
      </c>
      <c r="F57" t="s">
        <v>671</v>
      </c>
      <c r="G57" t="s">
        <v>670</v>
      </c>
      <c r="H57" t="s">
        <v>2303</v>
      </c>
      <c r="I57" t="s">
        <v>2200</v>
      </c>
      <c r="J57" t="s">
        <v>1955</v>
      </c>
      <c r="K57" t="s">
        <v>2304</v>
      </c>
      <c r="L57" t="s">
        <v>2160</v>
      </c>
      <c r="M57" t="s">
        <v>2305</v>
      </c>
      <c r="N57" t="s">
        <v>2306</v>
      </c>
      <c r="O57" t="s">
        <v>1974</v>
      </c>
      <c r="P57" t="s">
        <v>2028</v>
      </c>
      <c r="Q57" t="s">
        <v>38</v>
      </c>
      <c r="R57" t="s">
        <v>2284</v>
      </c>
      <c r="S57" s="34">
        <v>39659</v>
      </c>
      <c r="T57" s="34">
        <v>40665</v>
      </c>
      <c r="U57" t="s">
        <v>1977</v>
      </c>
      <c r="V57" s="13"/>
      <c r="W57">
        <v>3</v>
      </c>
      <c r="X57">
        <v>0</v>
      </c>
      <c r="Y57" s="54">
        <v>0</v>
      </c>
      <c r="AM57" t="s">
        <v>1978</v>
      </c>
      <c r="AN57" t="s">
        <v>2007</v>
      </c>
      <c r="AO57" t="s">
        <v>2285</v>
      </c>
      <c r="AP57" t="s">
        <v>2009</v>
      </c>
      <c r="AQ57" t="s">
        <v>2286</v>
      </c>
    </row>
    <row r="58" spans="1:43" ht="23.85" customHeight="1">
      <c r="A58" t="b">
        <v>0</v>
      </c>
      <c r="B58" t="s">
        <v>2307</v>
      </c>
      <c r="C58" t="s">
        <v>1966</v>
      </c>
      <c r="D58" t="s">
        <v>2308</v>
      </c>
      <c r="E58" t="s">
        <v>303</v>
      </c>
      <c r="F58" t="s">
        <v>305</v>
      </c>
      <c r="G58" t="s">
        <v>304</v>
      </c>
      <c r="H58" t="s">
        <v>2309</v>
      </c>
      <c r="I58" t="s">
        <v>2310</v>
      </c>
      <c r="J58" t="s">
        <v>1955</v>
      </c>
      <c r="K58" t="s">
        <v>2311</v>
      </c>
      <c r="L58" t="s">
        <v>2312</v>
      </c>
      <c r="M58" t="s">
        <v>2313</v>
      </c>
      <c r="N58" t="s">
        <v>2314</v>
      </c>
      <c r="O58" t="s">
        <v>1974</v>
      </c>
      <c r="P58" t="s">
        <v>2315</v>
      </c>
      <c r="Q58" t="s">
        <v>38</v>
      </c>
      <c r="R58" t="s">
        <v>2316</v>
      </c>
      <c r="S58" s="34">
        <v>40016</v>
      </c>
      <c r="T58" s="34">
        <v>40514</v>
      </c>
      <c r="U58" t="s">
        <v>1977</v>
      </c>
      <c r="V58" s="13">
        <v>29</v>
      </c>
      <c r="W58">
        <v>43</v>
      </c>
      <c r="X58">
        <v>0</v>
      </c>
      <c r="Y58" s="54">
        <v>0</v>
      </c>
      <c r="Z58" t="s">
        <v>2317</v>
      </c>
      <c r="AM58" t="s">
        <v>1978</v>
      </c>
      <c r="AN58" t="s">
        <v>2007</v>
      </c>
      <c r="AO58" t="s">
        <v>2008</v>
      </c>
      <c r="AP58" t="s">
        <v>2009</v>
      </c>
      <c r="AQ58" t="s">
        <v>2318</v>
      </c>
    </row>
    <row r="59" spans="1:43" ht="23.85" customHeight="1">
      <c r="A59" t="b">
        <v>0</v>
      </c>
      <c r="B59" t="s">
        <v>2307</v>
      </c>
      <c r="C59" t="s">
        <v>1966</v>
      </c>
      <c r="D59" t="s">
        <v>2308</v>
      </c>
      <c r="E59" t="s">
        <v>303</v>
      </c>
      <c r="F59" t="s">
        <v>305</v>
      </c>
      <c r="G59" t="s">
        <v>304</v>
      </c>
      <c r="H59" t="s">
        <v>2319</v>
      </c>
      <c r="I59" t="s">
        <v>2310</v>
      </c>
      <c r="J59" t="s">
        <v>2175</v>
      </c>
      <c r="K59" t="s">
        <v>2176</v>
      </c>
      <c r="L59" t="s">
        <v>2312</v>
      </c>
      <c r="M59" t="s">
        <v>2320</v>
      </c>
      <c r="N59" t="s">
        <v>2321</v>
      </c>
      <c r="O59" t="s">
        <v>1974</v>
      </c>
      <c r="P59" t="s">
        <v>2315</v>
      </c>
      <c r="Q59" t="s">
        <v>38</v>
      </c>
      <c r="R59" t="s">
        <v>2316</v>
      </c>
      <c r="S59" s="34">
        <v>40016</v>
      </c>
      <c r="T59" s="34">
        <v>40514</v>
      </c>
      <c r="U59" t="s">
        <v>1977</v>
      </c>
      <c r="V59" s="13">
        <v>29</v>
      </c>
      <c r="W59">
        <v>41</v>
      </c>
      <c r="X59">
        <v>1</v>
      </c>
      <c r="Y59" s="54">
        <v>2.4390243900000002</v>
      </c>
      <c r="Z59" t="s">
        <v>2317</v>
      </c>
      <c r="AM59" t="s">
        <v>1978</v>
      </c>
      <c r="AN59" t="s">
        <v>2007</v>
      </c>
      <c r="AO59" t="s">
        <v>2008</v>
      </c>
      <c r="AP59" t="s">
        <v>2009</v>
      </c>
      <c r="AQ59" t="s">
        <v>2318</v>
      </c>
    </row>
    <row r="60" spans="1:43" ht="23.85" customHeight="1">
      <c r="A60" t="b">
        <v>0</v>
      </c>
      <c r="B60" t="s">
        <v>2322</v>
      </c>
      <c r="C60" t="s">
        <v>1966</v>
      </c>
      <c r="D60" t="s">
        <v>2323</v>
      </c>
      <c r="E60" t="s">
        <v>538</v>
      </c>
      <c r="F60" t="s">
        <v>540</v>
      </c>
      <c r="G60" t="s">
        <v>539</v>
      </c>
      <c r="H60" t="s">
        <v>2324</v>
      </c>
      <c r="I60" t="s">
        <v>2147</v>
      </c>
      <c r="J60" t="s">
        <v>1955</v>
      </c>
      <c r="K60" t="s">
        <v>2325</v>
      </c>
      <c r="L60" t="s">
        <v>2326</v>
      </c>
      <c r="M60" t="s">
        <v>2327</v>
      </c>
      <c r="N60" t="s">
        <v>2328</v>
      </c>
      <c r="O60" t="s">
        <v>1974</v>
      </c>
      <c r="P60" t="s">
        <v>2151</v>
      </c>
      <c r="Q60" t="s">
        <v>2152</v>
      </c>
      <c r="R60" t="s">
        <v>2329</v>
      </c>
      <c r="S60" s="34">
        <v>40057</v>
      </c>
      <c r="T60" s="34">
        <v>41306</v>
      </c>
      <c r="U60" t="s">
        <v>1963</v>
      </c>
      <c r="V60" s="13">
        <v>168</v>
      </c>
      <c r="W60">
        <v>440</v>
      </c>
      <c r="X60">
        <v>13</v>
      </c>
      <c r="Y60" s="54">
        <v>3</v>
      </c>
      <c r="AD60" t="s">
        <v>41</v>
      </c>
      <c r="AG60">
        <v>13</v>
      </c>
      <c r="AH60">
        <v>13</v>
      </c>
      <c r="AI60">
        <v>100</v>
      </c>
      <c r="AM60" t="s">
        <v>1978</v>
      </c>
      <c r="AN60" t="s">
        <v>2007</v>
      </c>
      <c r="AO60" t="s">
        <v>2008</v>
      </c>
      <c r="AP60" t="s">
        <v>2009</v>
      </c>
      <c r="AQ60" t="s">
        <v>2330</v>
      </c>
    </row>
    <row r="61" spans="1:43" ht="23.85" customHeight="1">
      <c r="A61" t="b">
        <v>0</v>
      </c>
      <c r="B61" t="s">
        <v>2322</v>
      </c>
      <c r="C61" t="s">
        <v>1966</v>
      </c>
      <c r="D61" t="s">
        <v>2323</v>
      </c>
      <c r="E61" t="s">
        <v>538</v>
      </c>
      <c r="F61" t="s">
        <v>540</v>
      </c>
      <c r="G61" t="s">
        <v>539</v>
      </c>
      <c r="H61" t="s">
        <v>2331</v>
      </c>
      <c r="I61" t="s">
        <v>2147</v>
      </c>
      <c r="J61" t="s">
        <v>1955</v>
      </c>
      <c r="K61" t="s">
        <v>2325</v>
      </c>
      <c r="L61" t="s">
        <v>2332</v>
      </c>
      <c r="M61" t="s">
        <v>2327</v>
      </c>
      <c r="N61" t="s">
        <v>2328</v>
      </c>
      <c r="O61" t="s">
        <v>1974</v>
      </c>
      <c r="P61" t="s">
        <v>2151</v>
      </c>
      <c r="Q61" t="s">
        <v>2152</v>
      </c>
      <c r="R61" t="s">
        <v>2329</v>
      </c>
      <c r="S61" s="34">
        <v>40057</v>
      </c>
      <c r="T61" s="34">
        <v>41306</v>
      </c>
      <c r="U61" t="s">
        <v>1963</v>
      </c>
      <c r="V61" s="13">
        <v>364</v>
      </c>
      <c r="W61">
        <v>560</v>
      </c>
      <c r="X61">
        <v>26</v>
      </c>
      <c r="Y61" s="54">
        <v>4.5999999999999996</v>
      </c>
      <c r="AD61" t="s">
        <v>41</v>
      </c>
      <c r="AG61">
        <v>26</v>
      </c>
      <c r="AH61">
        <v>26</v>
      </c>
      <c r="AI61">
        <v>100</v>
      </c>
      <c r="AM61" t="s">
        <v>1978</v>
      </c>
      <c r="AN61" t="s">
        <v>2007</v>
      </c>
      <c r="AO61" t="s">
        <v>2008</v>
      </c>
      <c r="AP61" t="s">
        <v>2009</v>
      </c>
      <c r="AQ61" t="s">
        <v>2330</v>
      </c>
    </row>
    <row r="62" spans="1:43" ht="23.85" customHeight="1">
      <c r="A62" t="b">
        <v>0</v>
      </c>
      <c r="B62" t="s">
        <v>2322</v>
      </c>
      <c r="C62" t="s">
        <v>1966</v>
      </c>
      <c r="D62" t="s">
        <v>2323</v>
      </c>
      <c r="E62" t="s">
        <v>538</v>
      </c>
      <c r="F62" t="s">
        <v>540</v>
      </c>
      <c r="G62" t="s">
        <v>539</v>
      </c>
      <c r="H62" t="s">
        <v>2333</v>
      </c>
      <c r="I62" t="s">
        <v>2147</v>
      </c>
      <c r="J62" t="s">
        <v>1955</v>
      </c>
      <c r="K62" t="s">
        <v>2325</v>
      </c>
      <c r="L62" t="s">
        <v>2334</v>
      </c>
      <c r="M62" t="s">
        <v>2327</v>
      </c>
      <c r="N62" t="s">
        <v>2328</v>
      </c>
      <c r="O62" t="s">
        <v>1974</v>
      </c>
      <c r="P62" t="s">
        <v>2151</v>
      </c>
      <c r="Q62" t="s">
        <v>2152</v>
      </c>
      <c r="R62" t="s">
        <v>2329</v>
      </c>
      <c r="S62" s="34">
        <v>40057</v>
      </c>
      <c r="T62" s="34">
        <v>41306</v>
      </c>
      <c r="U62" t="s">
        <v>1963</v>
      </c>
      <c r="V62" s="13">
        <v>700</v>
      </c>
      <c r="W62">
        <v>553</v>
      </c>
      <c r="X62">
        <v>37</v>
      </c>
      <c r="Y62" s="54">
        <v>6.7</v>
      </c>
      <c r="AD62" t="s">
        <v>41</v>
      </c>
      <c r="AG62">
        <v>37</v>
      </c>
      <c r="AH62">
        <v>32.005000000000003</v>
      </c>
      <c r="AI62">
        <v>86.5</v>
      </c>
      <c r="AM62" t="s">
        <v>1978</v>
      </c>
      <c r="AN62" t="s">
        <v>2007</v>
      </c>
      <c r="AO62" t="s">
        <v>2008</v>
      </c>
      <c r="AP62" t="s">
        <v>2009</v>
      </c>
      <c r="AQ62" t="s">
        <v>2330</v>
      </c>
    </row>
    <row r="63" spans="1:43" ht="23.85" customHeight="1">
      <c r="A63" t="b">
        <v>0</v>
      </c>
      <c r="B63" t="s">
        <v>2335</v>
      </c>
      <c r="C63" t="s">
        <v>1966</v>
      </c>
      <c r="D63" t="s">
        <v>2336</v>
      </c>
      <c r="E63" t="s">
        <v>1237</v>
      </c>
      <c r="F63" t="s">
        <v>2337</v>
      </c>
      <c r="G63" t="s">
        <v>1238</v>
      </c>
      <c r="H63" t="s">
        <v>2338</v>
      </c>
      <c r="I63" t="s">
        <v>2339</v>
      </c>
      <c r="J63" t="s">
        <v>1955</v>
      </c>
      <c r="K63" t="s">
        <v>1237</v>
      </c>
      <c r="L63" t="s">
        <v>2340</v>
      </c>
      <c r="M63" t="s">
        <v>2341</v>
      </c>
      <c r="N63" t="s">
        <v>2342</v>
      </c>
      <c r="O63" t="s">
        <v>2063</v>
      </c>
      <c r="P63" t="s">
        <v>2343</v>
      </c>
      <c r="Q63" t="s">
        <v>38</v>
      </c>
      <c r="R63" t="s">
        <v>2344</v>
      </c>
      <c r="S63" s="34">
        <v>39895</v>
      </c>
      <c r="T63" s="34">
        <v>40724</v>
      </c>
      <c r="U63" t="s">
        <v>1963</v>
      </c>
      <c r="V63" s="13">
        <v>365</v>
      </c>
      <c r="W63">
        <v>195</v>
      </c>
      <c r="X63">
        <v>3</v>
      </c>
      <c r="Y63" s="54">
        <v>1.538461538</v>
      </c>
      <c r="AM63" t="s">
        <v>1978</v>
      </c>
      <c r="AO63" t="s">
        <v>1980</v>
      </c>
      <c r="AQ63" t="s">
        <v>2345</v>
      </c>
    </row>
    <row r="64" spans="1:43" ht="23.85" customHeight="1">
      <c r="A64" t="b">
        <v>0</v>
      </c>
      <c r="B64" t="s">
        <v>2346</v>
      </c>
      <c r="C64" t="s">
        <v>1966</v>
      </c>
      <c r="D64" t="s">
        <v>2347</v>
      </c>
      <c r="E64" t="s">
        <v>417</v>
      </c>
      <c r="F64" t="s">
        <v>419</v>
      </c>
      <c r="G64" t="s">
        <v>418</v>
      </c>
      <c r="H64" t="s">
        <v>2348</v>
      </c>
      <c r="I64" t="s">
        <v>2158</v>
      </c>
      <c r="J64" t="s">
        <v>1955</v>
      </c>
      <c r="K64" t="s">
        <v>2349</v>
      </c>
      <c r="L64" t="s">
        <v>2160</v>
      </c>
      <c r="M64" t="s">
        <v>2350</v>
      </c>
      <c r="N64" t="s">
        <v>2351</v>
      </c>
      <c r="O64" t="s">
        <v>1960</v>
      </c>
      <c r="P64" t="s">
        <v>2352</v>
      </c>
      <c r="Q64" t="s">
        <v>38</v>
      </c>
      <c r="R64" t="s">
        <v>2353</v>
      </c>
      <c r="S64" s="34">
        <v>39995</v>
      </c>
      <c r="T64" s="34">
        <v>41000</v>
      </c>
      <c r="U64" t="s">
        <v>1977</v>
      </c>
      <c r="V64" s="13">
        <v>730</v>
      </c>
      <c r="W64">
        <v>17</v>
      </c>
      <c r="X64">
        <v>1</v>
      </c>
      <c r="Y64" s="54">
        <v>5.8823529409999997</v>
      </c>
      <c r="AJ64" t="s">
        <v>2354</v>
      </c>
      <c r="AM64" t="s">
        <v>1978</v>
      </c>
      <c r="AO64" t="s">
        <v>1980</v>
      </c>
      <c r="AQ64" t="s">
        <v>2355</v>
      </c>
    </row>
    <row r="65" spans="1:43" ht="23.85" customHeight="1">
      <c r="A65" t="b">
        <v>1</v>
      </c>
      <c r="B65" t="s">
        <v>2356</v>
      </c>
      <c r="C65" t="s">
        <v>1966</v>
      </c>
      <c r="D65" t="s">
        <v>2357</v>
      </c>
      <c r="E65" t="s">
        <v>1224</v>
      </c>
      <c r="F65" t="s">
        <v>1226</v>
      </c>
      <c r="G65" t="s">
        <v>1225</v>
      </c>
      <c r="H65" t="s">
        <v>2358</v>
      </c>
      <c r="I65" t="s">
        <v>2359</v>
      </c>
      <c r="J65" t="s">
        <v>1955</v>
      </c>
      <c r="K65" t="s">
        <v>2360</v>
      </c>
      <c r="L65" t="s">
        <v>2160</v>
      </c>
      <c r="M65" t="s">
        <v>2361</v>
      </c>
      <c r="N65" t="s">
        <v>2362</v>
      </c>
      <c r="O65" t="s">
        <v>1974</v>
      </c>
      <c r="P65" t="s">
        <v>2363</v>
      </c>
      <c r="Q65" t="s">
        <v>38</v>
      </c>
      <c r="R65" t="s">
        <v>2364</v>
      </c>
      <c r="S65" s="34">
        <v>40005</v>
      </c>
      <c r="T65" s="34">
        <v>40431</v>
      </c>
      <c r="U65" t="s">
        <v>1977</v>
      </c>
      <c r="V65" s="13">
        <v>168</v>
      </c>
      <c r="W65">
        <v>99</v>
      </c>
      <c r="X65">
        <v>2</v>
      </c>
      <c r="Y65" s="54">
        <v>2</v>
      </c>
      <c r="AJ65" t="s">
        <v>2365</v>
      </c>
      <c r="AM65" t="s">
        <v>1978</v>
      </c>
      <c r="AN65" t="s">
        <v>2007</v>
      </c>
      <c r="AO65" t="s">
        <v>2008</v>
      </c>
      <c r="AP65" t="s">
        <v>2009</v>
      </c>
      <c r="AQ65" t="s">
        <v>2366</v>
      </c>
    </row>
    <row r="66" spans="1:43" ht="23.85" customHeight="1">
      <c r="A66" t="b">
        <v>0</v>
      </c>
      <c r="B66" t="s">
        <v>2033</v>
      </c>
      <c r="C66" t="s">
        <v>1966</v>
      </c>
      <c r="D66" t="s">
        <v>2034</v>
      </c>
      <c r="E66" t="s">
        <v>814</v>
      </c>
      <c r="F66" t="s">
        <v>950</v>
      </c>
      <c r="G66" t="s">
        <v>949</v>
      </c>
      <c r="H66" t="s">
        <v>2367</v>
      </c>
      <c r="I66" t="s">
        <v>2036</v>
      </c>
      <c r="J66" t="s">
        <v>1955</v>
      </c>
      <c r="K66" t="s">
        <v>2368</v>
      </c>
      <c r="L66" t="s">
        <v>2116</v>
      </c>
      <c r="M66" t="s">
        <v>2369</v>
      </c>
      <c r="N66" t="s">
        <v>2370</v>
      </c>
      <c r="O66" t="s">
        <v>1974</v>
      </c>
      <c r="P66" t="s">
        <v>2028</v>
      </c>
      <c r="Q66" t="s">
        <v>38</v>
      </c>
      <c r="R66" t="s">
        <v>2041</v>
      </c>
      <c r="S66" s="34">
        <v>44046</v>
      </c>
      <c r="T66" s="34">
        <v>44718</v>
      </c>
      <c r="U66" t="s">
        <v>1977</v>
      </c>
      <c r="V66" s="13">
        <v>0</v>
      </c>
      <c r="W66">
        <v>266</v>
      </c>
      <c r="X66">
        <v>230</v>
      </c>
      <c r="Y66" s="54">
        <v>86.8</v>
      </c>
      <c r="AB66">
        <v>266</v>
      </c>
      <c r="AC66">
        <v>127.7</v>
      </c>
      <c r="AD66" t="s">
        <v>41</v>
      </c>
      <c r="AG66">
        <v>231</v>
      </c>
      <c r="AH66">
        <v>10</v>
      </c>
      <c r="AI66">
        <v>4.329004329</v>
      </c>
      <c r="AM66" t="s">
        <v>1978</v>
      </c>
      <c r="AN66" t="s">
        <v>2007</v>
      </c>
      <c r="AO66" t="s">
        <v>2008</v>
      </c>
      <c r="AP66" t="s">
        <v>2042</v>
      </c>
      <c r="AQ66" t="s">
        <v>2043</v>
      </c>
    </row>
    <row r="67" spans="1:43" ht="23.85" customHeight="1">
      <c r="A67" t="b">
        <v>0</v>
      </c>
      <c r="B67" t="s">
        <v>2371</v>
      </c>
      <c r="C67" t="s">
        <v>1966</v>
      </c>
      <c r="D67" t="s">
        <v>2372</v>
      </c>
      <c r="E67" t="s">
        <v>417</v>
      </c>
      <c r="F67" t="s">
        <v>419</v>
      </c>
      <c r="G67" t="s">
        <v>418</v>
      </c>
      <c r="H67" t="s">
        <v>2373</v>
      </c>
      <c r="I67" t="s">
        <v>2158</v>
      </c>
      <c r="J67" t="s">
        <v>1955</v>
      </c>
      <c r="K67" t="s">
        <v>2374</v>
      </c>
      <c r="L67" t="s">
        <v>2375</v>
      </c>
      <c r="M67" t="s">
        <v>2376</v>
      </c>
      <c r="N67" t="s">
        <v>2171</v>
      </c>
      <c r="O67" t="s">
        <v>2163</v>
      </c>
      <c r="P67" t="s">
        <v>2377</v>
      </c>
      <c r="Q67" t="s">
        <v>38</v>
      </c>
      <c r="R67" t="s">
        <v>2378</v>
      </c>
      <c r="S67" s="34">
        <v>40105</v>
      </c>
      <c r="T67" s="34">
        <v>40925</v>
      </c>
      <c r="U67" t="s">
        <v>1977</v>
      </c>
      <c r="V67" s="13">
        <v>360</v>
      </c>
      <c r="W67">
        <v>429</v>
      </c>
      <c r="X67">
        <v>0</v>
      </c>
      <c r="Y67" s="54">
        <v>0</v>
      </c>
      <c r="AM67" t="s">
        <v>1978</v>
      </c>
      <c r="AN67" t="s">
        <v>2007</v>
      </c>
      <c r="AO67" t="s">
        <v>1980</v>
      </c>
      <c r="AP67" t="s">
        <v>2042</v>
      </c>
      <c r="AQ67" t="s">
        <v>2379</v>
      </c>
    </row>
    <row r="68" spans="1:43" ht="23.85" customHeight="1">
      <c r="A68" t="b">
        <v>0</v>
      </c>
      <c r="B68" t="s">
        <v>2380</v>
      </c>
      <c r="C68" t="s">
        <v>1966</v>
      </c>
      <c r="D68" t="s">
        <v>2381</v>
      </c>
      <c r="E68" t="s">
        <v>861</v>
      </c>
      <c r="F68" t="s">
        <v>863</v>
      </c>
      <c r="G68" t="s">
        <v>862</v>
      </c>
      <c r="H68" t="s">
        <v>2382</v>
      </c>
      <c r="I68" t="s">
        <v>2272</v>
      </c>
      <c r="J68" t="s">
        <v>1955</v>
      </c>
      <c r="K68" t="s">
        <v>2383</v>
      </c>
      <c r="L68" t="s">
        <v>2384</v>
      </c>
      <c r="M68" t="s">
        <v>2385</v>
      </c>
      <c r="N68" t="s">
        <v>2386</v>
      </c>
      <c r="O68" t="s">
        <v>1974</v>
      </c>
      <c r="P68" t="s">
        <v>2387</v>
      </c>
      <c r="Q68" t="s">
        <v>38</v>
      </c>
      <c r="R68" t="s">
        <v>2388</v>
      </c>
      <c r="S68" s="34">
        <v>40148</v>
      </c>
      <c r="T68" s="34">
        <v>41395</v>
      </c>
      <c r="U68" t="s">
        <v>1977</v>
      </c>
      <c r="V68" s="13">
        <v>756</v>
      </c>
      <c r="W68">
        <v>202</v>
      </c>
      <c r="X68">
        <v>17</v>
      </c>
      <c r="Y68" s="54">
        <v>8.4</v>
      </c>
      <c r="AJ68" t="s">
        <v>2389</v>
      </c>
      <c r="AM68" t="s">
        <v>1978</v>
      </c>
      <c r="AN68" t="s">
        <v>2007</v>
      </c>
      <c r="AO68" t="s">
        <v>2008</v>
      </c>
      <c r="AP68" t="s">
        <v>2009</v>
      </c>
      <c r="AQ68" t="s">
        <v>2390</v>
      </c>
    </row>
    <row r="69" spans="1:43" ht="23.85" customHeight="1">
      <c r="A69" t="b">
        <v>0</v>
      </c>
      <c r="B69" t="s">
        <v>2380</v>
      </c>
      <c r="C69" t="s">
        <v>1966</v>
      </c>
      <c r="D69" t="s">
        <v>2381</v>
      </c>
      <c r="E69" t="s">
        <v>861</v>
      </c>
      <c r="F69" t="s">
        <v>863</v>
      </c>
      <c r="G69" t="s">
        <v>862</v>
      </c>
      <c r="H69" t="s">
        <v>2391</v>
      </c>
      <c r="I69" t="s">
        <v>2272</v>
      </c>
      <c r="J69" t="s">
        <v>1955</v>
      </c>
      <c r="K69" t="s">
        <v>2392</v>
      </c>
      <c r="L69" t="s">
        <v>2384</v>
      </c>
      <c r="M69" t="s">
        <v>2393</v>
      </c>
      <c r="N69" t="s">
        <v>2394</v>
      </c>
      <c r="O69" t="s">
        <v>1974</v>
      </c>
      <c r="P69" t="s">
        <v>2387</v>
      </c>
      <c r="Q69" t="s">
        <v>38</v>
      </c>
      <c r="R69" t="s">
        <v>2388</v>
      </c>
      <c r="S69" s="34">
        <v>40148</v>
      </c>
      <c r="T69" s="34">
        <v>41395</v>
      </c>
      <c r="U69" t="s">
        <v>1977</v>
      </c>
      <c r="V69" s="13">
        <v>756</v>
      </c>
      <c r="W69">
        <v>200</v>
      </c>
      <c r="X69">
        <v>16</v>
      </c>
      <c r="Y69" s="54">
        <v>8</v>
      </c>
      <c r="AJ69" t="s">
        <v>2395</v>
      </c>
      <c r="AM69" t="s">
        <v>1978</v>
      </c>
      <c r="AN69" t="s">
        <v>2007</v>
      </c>
      <c r="AO69" t="s">
        <v>2008</v>
      </c>
      <c r="AP69" t="s">
        <v>2009</v>
      </c>
      <c r="AQ69" t="s">
        <v>2390</v>
      </c>
    </row>
    <row r="70" spans="1:43" ht="23.85" customHeight="1">
      <c r="A70" t="b">
        <v>0</v>
      </c>
      <c r="B70" t="s">
        <v>2396</v>
      </c>
      <c r="C70" t="s">
        <v>1966</v>
      </c>
      <c r="D70" t="s">
        <v>2397</v>
      </c>
      <c r="E70" t="s">
        <v>861</v>
      </c>
      <c r="F70" t="s">
        <v>863</v>
      </c>
      <c r="G70" t="s">
        <v>862</v>
      </c>
      <c r="H70" t="s">
        <v>2398</v>
      </c>
      <c r="I70" t="s">
        <v>2272</v>
      </c>
      <c r="J70" t="s">
        <v>1955</v>
      </c>
      <c r="K70" t="s">
        <v>2383</v>
      </c>
      <c r="L70" t="s">
        <v>2160</v>
      </c>
      <c r="M70" t="s">
        <v>2399</v>
      </c>
      <c r="N70" t="s">
        <v>2400</v>
      </c>
      <c r="O70" t="s">
        <v>1974</v>
      </c>
      <c r="P70" t="s">
        <v>2401</v>
      </c>
      <c r="Q70" t="s">
        <v>38</v>
      </c>
      <c r="R70" t="s">
        <v>2402</v>
      </c>
      <c r="S70" s="34">
        <v>40238</v>
      </c>
      <c r="T70" s="34">
        <v>41214</v>
      </c>
      <c r="U70" t="s">
        <v>1977</v>
      </c>
      <c r="V70" s="13">
        <v>420</v>
      </c>
      <c r="W70">
        <v>101</v>
      </c>
      <c r="X70">
        <v>10</v>
      </c>
      <c r="Y70" s="54">
        <v>9.9</v>
      </c>
      <c r="AJ70" t="s">
        <v>2403</v>
      </c>
      <c r="AM70" t="s">
        <v>1978</v>
      </c>
      <c r="AN70" t="s">
        <v>2007</v>
      </c>
      <c r="AO70" t="s">
        <v>2008</v>
      </c>
      <c r="AP70" t="s">
        <v>2009</v>
      </c>
      <c r="AQ70" t="s">
        <v>2404</v>
      </c>
    </row>
    <row r="71" spans="1:43" ht="23.85" customHeight="1">
      <c r="A71" t="b">
        <v>0</v>
      </c>
      <c r="B71" t="s">
        <v>2396</v>
      </c>
      <c r="C71" t="s">
        <v>1966</v>
      </c>
      <c r="D71" t="s">
        <v>2397</v>
      </c>
      <c r="E71" t="s">
        <v>861</v>
      </c>
      <c r="F71" t="s">
        <v>863</v>
      </c>
      <c r="G71" t="s">
        <v>862</v>
      </c>
      <c r="H71" t="s">
        <v>2405</v>
      </c>
      <c r="I71" t="s">
        <v>2272</v>
      </c>
      <c r="J71" t="s">
        <v>1955</v>
      </c>
      <c r="K71" t="s">
        <v>2392</v>
      </c>
      <c r="L71" t="s">
        <v>2160</v>
      </c>
      <c r="M71" t="s">
        <v>2406</v>
      </c>
      <c r="N71" t="s">
        <v>2407</v>
      </c>
      <c r="O71" t="s">
        <v>1974</v>
      </c>
      <c r="P71" t="s">
        <v>2401</v>
      </c>
      <c r="Q71" t="s">
        <v>38</v>
      </c>
      <c r="R71" t="s">
        <v>2402</v>
      </c>
      <c r="S71" s="34">
        <v>40238</v>
      </c>
      <c r="T71" s="34">
        <v>41214</v>
      </c>
      <c r="U71" t="s">
        <v>1977</v>
      </c>
      <c r="V71" s="13">
        <v>420</v>
      </c>
      <c r="W71">
        <v>98</v>
      </c>
      <c r="X71">
        <v>9</v>
      </c>
      <c r="Y71" s="54">
        <v>9.1</v>
      </c>
      <c r="AJ71" t="s">
        <v>2408</v>
      </c>
      <c r="AM71" t="s">
        <v>1978</v>
      </c>
      <c r="AN71" t="s">
        <v>2007</v>
      </c>
      <c r="AO71" t="s">
        <v>2008</v>
      </c>
      <c r="AP71" t="s">
        <v>2009</v>
      </c>
      <c r="AQ71" t="s">
        <v>2404</v>
      </c>
    </row>
    <row r="72" spans="1:43" ht="23.85" customHeight="1">
      <c r="A72" t="b">
        <v>0</v>
      </c>
      <c r="B72" t="s">
        <v>2396</v>
      </c>
      <c r="C72" t="s">
        <v>1966</v>
      </c>
      <c r="D72" t="s">
        <v>2397</v>
      </c>
      <c r="E72" t="s">
        <v>861</v>
      </c>
      <c r="F72" t="s">
        <v>863</v>
      </c>
      <c r="G72" t="s">
        <v>862</v>
      </c>
      <c r="H72" t="s">
        <v>2409</v>
      </c>
      <c r="I72" t="s">
        <v>2272</v>
      </c>
      <c r="J72" t="s">
        <v>1955</v>
      </c>
      <c r="K72" t="s">
        <v>2410</v>
      </c>
      <c r="L72" t="s">
        <v>2160</v>
      </c>
      <c r="M72" t="s">
        <v>2406</v>
      </c>
      <c r="N72" t="s">
        <v>2411</v>
      </c>
      <c r="O72" t="s">
        <v>1974</v>
      </c>
      <c r="P72" t="s">
        <v>2401</v>
      </c>
      <c r="Q72" t="s">
        <v>38</v>
      </c>
      <c r="R72" t="s">
        <v>2402</v>
      </c>
      <c r="S72" s="34">
        <v>40238</v>
      </c>
      <c r="T72" s="34">
        <v>41214</v>
      </c>
      <c r="U72" t="s">
        <v>1977</v>
      </c>
      <c r="V72" s="13">
        <v>420</v>
      </c>
      <c r="W72">
        <v>279</v>
      </c>
      <c r="X72">
        <v>26</v>
      </c>
      <c r="Y72" s="54">
        <v>9.3000000000000007</v>
      </c>
      <c r="AD72" t="s">
        <v>41</v>
      </c>
      <c r="AG72">
        <v>26</v>
      </c>
      <c r="AH72">
        <v>19.006</v>
      </c>
      <c r="AI72">
        <v>73.099999999999994</v>
      </c>
      <c r="AM72" t="s">
        <v>1978</v>
      </c>
      <c r="AN72" t="s">
        <v>2007</v>
      </c>
      <c r="AO72" t="s">
        <v>2008</v>
      </c>
      <c r="AP72" t="s">
        <v>2009</v>
      </c>
      <c r="AQ72" t="s">
        <v>2404</v>
      </c>
    </row>
    <row r="73" spans="1:43" ht="23.85" customHeight="1">
      <c r="A73" t="b">
        <v>0</v>
      </c>
      <c r="B73" t="s">
        <v>2412</v>
      </c>
      <c r="C73" t="s">
        <v>1966</v>
      </c>
      <c r="D73" t="s">
        <v>2413</v>
      </c>
      <c r="E73" t="s">
        <v>1224</v>
      </c>
      <c r="F73" t="s">
        <v>1226</v>
      </c>
      <c r="G73" t="s">
        <v>1225</v>
      </c>
      <c r="H73" t="s">
        <v>2414</v>
      </c>
      <c r="I73" t="s">
        <v>2359</v>
      </c>
      <c r="J73" t="s">
        <v>1955</v>
      </c>
      <c r="K73" t="s">
        <v>2415</v>
      </c>
      <c r="L73" t="s">
        <v>2160</v>
      </c>
      <c r="M73" t="s">
        <v>2416</v>
      </c>
      <c r="N73" t="s">
        <v>2417</v>
      </c>
      <c r="O73" t="s">
        <v>1974</v>
      </c>
      <c r="P73" t="s">
        <v>2363</v>
      </c>
      <c r="Q73" t="s">
        <v>38</v>
      </c>
      <c r="R73" t="s">
        <v>2418</v>
      </c>
      <c r="S73" s="34">
        <v>40142</v>
      </c>
      <c r="T73" s="34">
        <v>40595</v>
      </c>
      <c r="U73" t="s">
        <v>1977</v>
      </c>
      <c r="V73" s="13">
        <v>182</v>
      </c>
      <c r="W73">
        <v>145</v>
      </c>
      <c r="X73">
        <v>1</v>
      </c>
      <c r="Y73" s="54">
        <v>0.7</v>
      </c>
      <c r="AJ73" t="s">
        <v>2419</v>
      </c>
      <c r="AM73" t="s">
        <v>1978</v>
      </c>
      <c r="AN73" t="s">
        <v>2007</v>
      </c>
      <c r="AO73" t="s">
        <v>2008</v>
      </c>
      <c r="AP73" t="s">
        <v>2009</v>
      </c>
      <c r="AQ73" t="s">
        <v>2420</v>
      </c>
    </row>
    <row r="74" spans="1:43" ht="23.85" customHeight="1">
      <c r="A74" t="b">
        <v>1</v>
      </c>
      <c r="B74" t="s">
        <v>2044</v>
      </c>
      <c r="C74" t="s">
        <v>1951</v>
      </c>
      <c r="D74" t="s">
        <v>2045</v>
      </c>
      <c r="E74" t="s">
        <v>550</v>
      </c>
      <c r="F74" t="s">
        <v>552</v>
      </c>
      <c r="G74" t="s">
        <v>551</v>
      </c>
      <c r="H74" t="s">
        <v>2421</v>
      </c>
      <c r="I74" t="s">
        <v>2000</v>
      </c>
      <c r="J74" t="s">
        <v>1955</v>
      </c>
      <c r="K74" t="s">
        <v>2422</v>
      </c>
      <c r="L74" t="s">
        <v>2048</v>
      </c>
      <c r="M74" t="s">
        <v>2423</v>
      </c>
      <c r="N74" t="s">
        <v>2424</v>
      </c>
      <c r="O74" t="s">
        <v>1974</v>
      </c>
      <c r="P74" t="s">
        <v>2051</v>
      </c>
      <c r="Q74" t="s">
        <v>38</v>
      </c>
      <c r="R74" t="s">
        <v>2052</v>
      </c>
      <c r="S74" s="34">
        <v>42662</v>
      </c>
      <c r="T74" s="34">
        <v>44298</v>
      </c>
      <c r="U74" t="s">
        <v>1963</v>
      </c>
      <c r="V74" s="13">
        <v>0</v>
      </c>
      <c r="W74">
        <v>24</v>
      </c>
      <c r="X74">
        <v>8</v>
      </c>
      <c r="Y74" s="54">
        <v>33.299999999999997</v>
      </c>
      <c r="Z74" t="s">
        <v>2048</v>
      </c>
      <c r="AM74" t="s">
        <v>1978</v>
      </c>
      <c r="AP74" t="s">
        <v>2053</v>
      </c>
      <c r="AQ74" t="s">
        <v>2054</v>
      </c>
    </row>
    <row r="75" spans="1:43" ht="23.85" customHeight="1">
      <c r="A75" t="b">
        <v>0</v>
      </c>
      <c r="B75" t="s">
        <v>2033</v>
      </c>
      <c r="C75" t="s">
        <v>1966</v>
      </c>
      <c r="D75" t="s">
        <v>2034</v>
      </c>
      <c r="E75" t="s">
        <v>814</v>
      </c>
      <c r="F75" t="s">
        <v>816</v>
      </c>
      <c r="G75" t="s">
        <v>815</v>
      </c>
      <c r="H75" t="s">
        <v>2425</v>
      </c>
      <c r="I75" t="s">
        <v>2036</v>
      </c>
      <c r="J75" t="s">
        <v>1955</v>
      </c>
      <c r="K75" t="s">
        <v>2426</v>
      </c>
      <c r="L75" t="s">
        <v>2116</v>
      </c>
      <c r="M75" t="s">
        <v>2427</v>
      </c>
      <c r="N75" t="s">
        <v>2370</v>
      </c>
      <c r="O75" t="s">
        <v>1974</v>
      </c>
      <c r="P75" t="s">
        <v>2028</v>
      </c>
      <c r="Q75" t="s">
        <v>38</v>
      </c>
      <c r="R75" t="s">
        <v>2041</v>
      </c>
      <c r="S75" s="34">
        <v>44046</v>
      </c>
      <c r="T75" s="34">
        <v>44718</v>
      </c>
      <c r="U75" t="s">
        <v>1977</v>
      </c>
      <c r="V75" s="13">
        <v>0</v>
      </c>
      <c r="W75">
        <v>139</v>
      </c>
      <c r="X75">
        <v>108</v>
      </c>
      <c r="Y75" s="54">
        <v>77.7</v>
      </c>
      <c r="AB75">
        <v>136</v>
      </c>
      <c r="AC75">
        <v>106.1</v>
      </c>
      <c r="AD75" t="s">
        <v>41</v>
      </c>
      <c r="AG75">
        <v>108</v>
      </c>
      <c r="AH75">
        <v>8</v>
      </c>
      <c r="AI75">
        <v>7.407407407</v>
      </c>
      <c r="AM75" t="s">
        <v>1978</v>
      </c>
      <c r="AN75" t="s">
        <v>2007</v>
      </c>
      <c r="AO75" t="s">
        <v>2008</v>
      </c>
      <c r="AP75" t="s">
        <v>2042</v>
      </c>
      <c r="AQ75" t="s">
        <v>2043</v>
      </c>
    </row>
    <row r="76" spans="1:43" ht="23.85" customHeight="1">
      <c r="A76" t="b">
        <v>0</v>
      </c>
      <c r="B76" t="s">
        <v>2428</v>
      </c>
      <c r="C76" t="s">
        <v>1966</v>
      </c>
      <c r="D76" t="s">
        <v>2429</v>
      </c>
      <c r="E76" t="s">
        <v>311</v>
      </c>
      <c r="F76" t="s">
        <v>313</v>
      </c>
      <c r="G76" t="s">
        <v>312</v>
      </c>
      <c r="H76" t="s">
        <v>2430</v>
      </c>
      <c r="I76" t="s">
        <v>2431</v>
      </c>
      <c r="J76" t="s">
        <v>2175</v>
      </c>
      <c r="K76" t="s">
        <v>2432</v>
      </c>
      <c r="L76" t="s">
        <v>2433</v>
      </c>
      <c r="M76" t="s">
        <v>2434</v>
      </c>
      <c r="N76" t="s">
        <v>2435</v>
      </c>
      <c r="O76" t="s">
        <v>2220</v>
      </c>
      <c r="P76" t="s">
        <v>2436</v>
      </c>
      <c r="Q76" t="s">
        <v>38</v>
      </c>
      <c r="R76" t="s">
        <v>2437</v>
      </c>
      <c r="S76" s="34">
        <v>43648</v>
      </c>
      <c r="T76" s="34">
        <v>44403</v>
      </c>
      <c r="U76" t="s">
        <v>2223</v>
      </c>
      <c r="V76" s="13">
        <v>0</v>
      </c>
      <c r="W76">
        <v>219</v>
      </c>
      <c r="X76">
        <v>152</v>
      </c>
      <c r="Y76" s="54">
        <v>69.406392690000004</v>
      </c>
      <c r="AM76" t="s">
        <v>1978</v>
      </c>
      <c r="AN76" t="s">
        <v>2007</v>
      </c>
      <c r="AO76" t="s">
        <v>2008</v>
      </c>
      <c r="AP76" t="s">
        <v>2042</v>
      </c>
      <c r="AQ76" t="s">
        <v>2438</v>
      </c>
    </row>
    <row r="77" spans="1:43" ht="23.85" customHeight="1">
      <c r="A77" t="b">
        <v>0</v>
      </c>
      <c r="B77" t="s">
        <v>2439</v>
      </c>
      <c r="C77" t="s">
        <v>1966</v>
      </c>
      <c r="D77" t="s">
        <v>2440</v>
      </c>
      <c r="E77" t="s">
        <v>311</v>
      </c>
      <c r="F77" t="s">
        <v>313</v>
      </c>
      <c r="G77" t="s">
        <v>312</v>
      </c>
      <c r="H77" t="s">
        <v>2441</v>
      </c>
      <c r="I77" t="s">
        <v>2431</v>
      </c>
      <c r="J77" t="s">
        <v>2175</v>
      </c>
      <c r="K77" t="s">
        <v>2432</v>
      </c>
      <c r="L77" t="s">
        <v>2442</v>
      </c>
      <c r="M77" t="s">
        <v>2443</v>
      </c>
      <c r="N77" t="s">
        <v>2444</v>
      </c>
      <c r="O77" t="s">
        <v>2220</v>
      </c>
      <c r="P77" t="s">
        <v>2445</v>
      </c>
      <c r="Q77" t="s">
        <v>38</v>
      </c>
      <c r="R77" t="s">
        <v>2446</v>
      </c>
      <c r="S77" s="34">
        <v>43663</v>
      </c>
      <c r="T77" s="34">
        <v>44279</v>
      </c>
      <c r="U77" t="s">
        <v>2223</v>
      </c>
      <c r="V77" s="13">
        <v>0</v>
      </c>
      <c r="W77">
        <v>342</v>
      </c>
      <c r="X77">
        <v>230</v>
      </c>
      <c r="Y77" s="54">
        <v>67.251461989999996</v>
      </c>
      <c r="AM77" t="s">
        <v>1978</v>
      </c>
      <c r="AN77" t="s">
        <v>2007</v>
      </c>
      <c r="AO77" t="s">
        <v>2008</v>
      </c>
      <c r="AP77" t="s">
        <v>2042</v>
      </c>
      <c r="AQ77" t="s">
        <v>2447</v>
      </c>
    </row>
    <row r="78" spans="1:43" ht="23.85" customHeight="1">
      <c r="A78" t="b">
        <v>1</v>
      </c>
      <c r="B78" t="s">
        <v>2448</v>
      </c>
      <c r="C78" t="s">
        <v>1966</v>
      </c>
      <c r="D78" t="s">
        <v>2449</v>
      </c>
      <c r="E78" t="s">
        <v>1160</v>
      </c>
      <c r="F78" t="s">
        <v>1162</v>
      </c>
      <c r="G78" t="s">
        <v>1161</v>
      </c>
      <c r="H78" t="s">
        <v>2450</v>
      </c>
      <c r="I78" t="s">
        <v>2451</v>
      </c>
      <c r="J78" t="s">
        <v>1955</v>
      </c>
      <c r="K78" t="s">
        <v>2452</v>
      </c>
      <c r="L78" t="s">
        <v>2453</v>
      </c>
      <c r="M78" t="s">
        <v>2454</v>
      </c>
      <c r="N78" t="s">
        <v>2455</v>
      </c>
      <c r="O78" t="s">
        <v>2456</v>
      </c>
      <c r="P78" t="s">
        <v>2457</v>
      </c>
      <c r="Q78" t="s">
        <v>38</v>
      </c>
      <c r="R78" t="s">
        <v>2458</v>
      </c>
      <c r="S78" s="34">
        <v>40200</v>
      </c>
      <c r="T78" s="34">
        <v>40564</v>
      </c>
      <c r="U78" t="s">
        <v>1977</v>
      </c>
      <c r="V78" s="13">
        <v>56</v>
      </c>
      <c r="W78">
        <v>34</v>
      </c>
      <c r="X78">
        <v>0</v>
      </c>
      <c r="Y78" s="54">
        <v>0</v>
      </c>
      <c r="AM78" t="s">
        <v>1978</v>
      </c>
      <c r="AN78" t="s">
        <v>2007</v>
      </c>
      <c r="AO78" t="s">
        <v>2008</v>
      </c>
      <c r="AP78" t="s">
        <v>2009</v>
      </c>
      <c r="AQ78" t="s">
        <v>2459</v>
      </c>
    </row>
    <row r="79" spans="1:43" ht="23.85" customHeight="1">
      <c r="A79" t="b">
        <v>1</v>
      </c>
      <c r="B79" t="s">
        <v>2448</v>
      </c>
      <c r="C79" t="s">
        <v>1966</v>
      </c>
      <c r="D79" t="s">
        <v>2449</v>
      </c>
      <c r="E79" t="s">
        <v>1160</v>
      </c>
      <c r="F79" t="s">
        <v>1162</v>
      </c>
      <c r="G79" t="s">
        <v>1161</v>
      </c>
      <c r="H79" t="s">
        <v>2460</v>
      </c>
      <c r="I79" t="s">
        <v>2451</v>
      </c>
      <c r="J79" t="s">
        <v>1955</v>
      </c>
      <c r="K79" t="s">
        <v>2461</v>
      </c>
      <c r="L79" t="s">
        <v>2453</v>
      </c>
      <c r="M79" t="s">
        <v>2462</v>
      </c>
      <c r="N79" t="s">
        <v>2463</v>
      </c>
      <c r="O79" t="s">
        <v>2456</v>
      </c>
      <c r="P79" t="s">
        <v>2457</v>
      </c>
      <c r="Q79" t="s">
        <v>38</v>
      </c>
      <c r="R79" t="s">
        <v>2458</v>
      </c>
      <c r="S79" s="34">
        <v>40200</v>
      </c>
      <c r="T79" s="34">
        <v>40564</v>
      </c>
      <c r="U79" t="s">
        <v>1977</v>
      </c>
      <c r="V79" s="13">
        <v>56</v>
      </c>
      <c r="W79">
        <v>27</v>
      </c>
      <c r="X79">
        <v>0</v>
      </c>
      <c r="Y79" s="54">
        <v>0</v>
      </c>
      <c r="AM79" t="s">
        <v>1978</v>
      </c>
      <c r="AN79" t="s">
        <v>2007</v>
      </c>
      <c r="AO79" t="s">
        <v>2008</v>
      </c>
      <c r="AP79" t="s">
        <v>2009</v>
      </c>
      <c r="AQ79" t="s">
        <v>2459</v>
      </c>
    </row>
    <row r="80" spans="1:43" ht="23.85" customHeight="1">
      <c r="A80" t="b">
        <v>1</v>
      </c>
      <c r="B80" t="s">
        <v>2448</v>
      </c>
      <c r="C80" t="s">
        <v>1966</v>
      </c>
      <c r="D80" t="s">
        <v>2449</v>
      </c>
      <c r="E80" t="s">
        <v>1160</v>
      </c>
      <c r="F80" t="s">
        <v>1162</v>
      </c>
      <c r="G80" t="s">
        <v>1161</v>
      </c>
      <c r="H80" t="s">
        <v>2464</v>
      </c>
      <c r="I80" t="s">
        <v>2451</v>
      </c>
      <c r="J80" t="s">
        <v>1955</v>
      </c>
      <c r="K80" t="s">
        <v>2465</v>
      </c>
      <c r="L80" t="s">
        <v>2453</v>
      </c>
      <c r="M80" t="s">
        <v>2466</v>
      </c>
      <c r="N80" t="s">
        <v>2467</v>
      </c>
      <c r="O80" t="s">
        <v>2456</v>
      </c>
      <c r="P80" t="s">
        <v>2457</v>
      </c>
      <c r="Q80" t="s">
        <v>38</v>
      </c>
      <c r="R80" t="s">
        <v>2458</v>
      </c>
      <c r="S80" s="34">
        <v>40200</v>
      </c>
      <c r="T80" s="34">
        <v>40564</v>
      </c>
      <c r="U80" t="s">
        <v>1977</v>
      </c>
      <c r="V80" s="13">
        <v>56</v>
      </c>
      <c r="W80">
        <v>30</v>
      </c>
      <c r="X80">
        <v>0</v>
      </c>
      <c r="Y80" s="54">
        <v>0</v>
      </c>
      <c r="AM80" t="s">
        <v>1978</v>
      </c>
      <c r="AN80" t="s">
        <v>2007</v>
      </c>
      <c r="AO80" t="s">
        <v>2008</v>
      </c>
      <c r="AP80" t="s">
        <v>2009</v>
      </c>
      <c r="AQ80" t="s">
        <v>2459</v>
      </c>
    </row>
    <row r="81" spans="1:43" ht="23.85" customHeight="1">
      <c r="A81" t="b">
        <v>1</v>
      </c>
      <c r="B81" t="s">
        <v>2448</v>
      </c>
      <c r="C81" t="s">
        <v>1966</v>
      </c>
      <c r="D81" t="s">
        <v>2449</v>
      </c>
      <c r="E81" t="s">
        <v>1160</v>
      </c>
      <c r="F81" t="s">
        <v>1162</v>
      </c>
      <c r="G81" t="s">
        <v>1161</v>
      </c>
      <c r="H81" t="s">
        <v>2468</v>
      </c>
      <c r="I81" t="s">
        <v>2451</v>
      </c>
      <c r="J81" t="s">
        <v>1955</v>
      </c>
      <c r="K81" t="s">
        <v>2469</v>
      </c>
      <c r="L81" t="s">
        <v>2453</v>
      </c>
      <c r="M81" t="s">
        <v>2470</v>
      </c>
      <c r="N81" t="s">
        <v>2471</v>
      </c>
      <c r="O81" t="s">
        <v>2456</v>
      </c>
      <c r="P81" t="s">
        <v>2457</v>
      </c>
      <c r="Q81" t="s">
        <v>38</v>
      </c>
      <c r="R81" t="s">
        <v>2458</v>
      </c>
      <c r="S81" s="34">
        <v>40200</v>
      </c>
      <c r="T81" s="34">
        <v>40564</v>
      </c>
      <c r="U81" t="s">
        <v>1977</v>
      </c>
      <c r="V81" s="13">
        <v>56</v>
      </c>
      <c r="W81">
        <v>30</v>
      </c>
      <c r="X81">
        <v>0</v>
      </c>
      <c r="Y81" s="54">
        <v>0</v>
      </c>
      <c r="AM81" t="s">
        <v>1978</v>
      </c>
      <c r="AN81" t="s">
        <v>2007</v>
      </c>
      <c r="AO81" t="s">
        <v>2008</v>
      </c>
      <c r="AP81" t="s">
        <v>2009</v>
      </c>
      <c r="AQ81" t="s">
        <v>2459</v>
      </c>
    </row>
    <row r="82" spans="1:43" ht="23.85" customHeight="1">
      <c r="A82" t="b">
        <v>1</v>
      </c>
      <c r="B82" t="s">
        <v>2448</v>
      </c>
      <c r="C82" t="s">
        <v>1966</v>
      </c>
      <c r="D82" t="s">
        <v>2449</v>
      </c>
      <c r="E82" t="s">
        <v>1160</v>
      </c>
      <c r="F82" t="s">
        <v>1162</v>
      </c>
      <c r="G82" t="s">
        <v>1161</v>
      </c>
      <c r="H82" t="s">
        <v>2472</v>
      </c>
      <c r="I82" t="s">
        <v>2451</v>
      </c>
      <c r="J82" t="s">
        <v>1955</v>
      </c>
      <c r="K82" t="s">
        <v>2452</v>
      </c>
      <c r="L82" t="s">
        <v>2473</v>
      </c>
      <c r="M82" t="s">
        <v>2454</v>
      </c>
      <c r="N82" t="s">
        <v>2455</v>
      </c>
      <c r="O82" t="s">
        <v>2456</v>
      </c>
      <c r="P82" t="s">
        <v>2457</v>
      </c>
      <c r="Q82" t="s">
        <v>38</v>
      </c>
      <c r="R82" t="s">
        <v>2458</v>
      </c>
      <c r="S82" s="34">
        <v>40200</v>
      </c>
      <c r="T82" s="34">
        <v>40564</v>
      </c>
      <c r="U82" t="s">
        <v>1977</v>
      </c>
      <c r="V82" s="13">
        <v>112</v>
      </c>
      <c r="W82">
        <v>30</v>
      </c>
      <c r="X82">
        <v>0</v>
      </c>
      <c r="Y82" s="54">
        <v>0</v>
      </c>
      <c r="AM82" t="s">
        <v>1978</v>
      </c>
      <c r="AN82" t="s">
        <v>2007</v>
      </c>
      <c r="AO82" t="s">
        <v>2008</v>
      </c>
      <c r="AP82" t="s">
        <v>2009</v>
      </c>
      <c r="AQ82" t="s">
        <v>2459</v>
      </c>
    </row>
    <row r="83" spans="1:43" ht="23.85" customHeight="1">
      <c r="A83" t="b">
        <v>1</v>
      </c>
      <c r="B83" t="s">
        <v>2448</v>
      </c>
      <c r="C83" t="s">
        <v>1966</v>
      </c>
      <c r="D83" t="s">
        <v>2449</v>
      </c>
      <c r="E83" t="s">
        <v>1160</v>
      </c>
      <c r="F83" t="s">
        <v>1162</v>
      </c>
      <c r="G83" t="s">
        <v>1161</v>
      </c>
      <c r="H83" t="s">
        <v>2474</v>
      </c>
      <c r="I83" t="s">
        <v>2451</v>
      </c>
      <c r="J83" t="s">
        <v>1955</v>
      </c>
      <c r="K83" t="s">
        <v>2461</v>
      </c>
      <c r="L83" t="s">
        <v>2473</v>
      </c>
      <c r="M83" t="s">
        <v>2462</v>
      </c>
      <c r="N83" t="s">
        <v>2463</v>
      </c>
      <c r="O83" t="s">
        <v>2456</v>
      </c>
      <c r="P83" t="s">
        <v>2457</v>
      </c>
      <c r="Q83" t="s">
        <v>38</v>
      </c>
      <c r="R83" t="s">
        <v>2458</v>
      </c>
      <c r="S83" s="34">
        <v>40200</v>
      </c>
      <c r="T83" s="34">
        <v>40564</v>
      </c>
      <c r="U83" t="s">
        <v>1977</v>
      </c>
      <c r="V83" s="13">
        <v>112</v>
      </c>
      <c r="W83">
        <v>24</v>
      </c>
      <c r="X83">
        <v>0</v>
      </c>
      <c r="Y83" s="54">
        <v>0</v>
      </c>
      <c r="AM83" t="s">
        <v>1978</v>
      </c>
      <c r="AN83" t="s">
        <v>2007</v>
      </c>
      <c r="AO83" t="s">
        <v>2008</v>
      </c>
      <c r="AP83" t="s">
        <v>2009</v>
      </c>
      <c r="AQ83" t="s">
        <v>2459</v>
      </c>
    </row>
    <row r="84" spans="1:43" ht="23.85" customHeight="1">
      <c r="A84" t="b">
        <v>1</v>
      </c>
      <c r="B84" t="s">
        <v>2448</v>
      </c>
      <c r="C84" t="s">
        <v>1966</v>
      </c>
      <c r="D84" t="s">
        <v>2449</v>
      </c>
      <c r="E84" t="s">
        <v>1160</v>
      </c>
      <c r="F84" t="s">
        <v>1162</v>
      </c>
      <c r="G84" t="s">
        <v>1161</v>
      </c>
      <c r="H84" t="s">
        <v>2475</v>
      </c>
      <c r="I84" t="s">
        <v>2451</v>
      </c>
      <c r="J84" t="s">
        <v>1955</v>
      </c>
      <c r="K84" t="s">
        <v>2465</v>
      </c>
      <c r="L84" t="s">
        <v>2473</v>
      </c>
      <c r="M84" t="s">
        <v>2466</v>
      </c>
      <c r="N84" t="s">
        <v>2467</v>
      </c>
      <c r="O84" t="s">
        <v>2456</v>
      </c>
      <c r="P84" t="s">
        <v>2457</v>
      </c>
      <c r="Q84" t="s">
        <v>38</v>
      </c>
      <c r="R84" t="s">
        <v>2458</v>
      </c>
      <c r="S84" s="34">
        <v>40200</v>
      </c>
      <c r="T84" s="34">
        <v>40564</v>
      </c>
      <c r="U84" t="s">
        <v>1977</v>
      </c>
      <c r="V84" s="13">
        <v>112</v>
      </c>
      <c r="W84">
        <v>25</v>
      </c>
      <c r="X84">
        <v>0</v>
      </c>
      <c r="Y84" s="54">
        <v>0</v>
      </c>
      <c r="AM84" t="s">
        <v>1978</v>
      </c>
      <c r="AN84" t="s">
        <v>2007</v>
      </c>
      <c r="AO84" t="s">
        <v>2008</v>
      </c>
      <c r="AP84" t="s">
        <v>2009</v>
      </c>
      <c r="AQ84" t="s">
        <v>2459</v>
      </c>
    </row>
    <row r="85" spans="1:43" ht="23.85" customHeight="1">
      <c r="A85" t="b">
        <v>1</v>
      </c>
      <c r="B85" t="s">
        <v>2448</v>
      </c>
      <c r="C85" t="s">
        <v>1966</v>
      </c>
      <c r="D85" t="s">
        <v>2449</v>
      </c>
      <c r="E85" t="s">
        <v>1160</v>
      </c>
      <c r="F85" t="s">
        <v>1162</v>
      </c>
      <c r="G85" t="s">
        <v>1161</v>
      </c>
      <c r="H85" t="s">
        <v>2476</v>
      </c>
      <c r="I85" t="s">
        <v>2451</v>
      </c>
      <c r="J85" t="s">
        <v>1955</v>
      </c>
      <c r="K85" t="s">
        <v>2469</v>
      </c>
      <c r="L85" t="s">
        <v>2473</v>
      </c>
      <c r="M85" t="s">
        <v>2470</v>
      </c>
      <c r="N85" t="s">
        <v>2471</v>
      </c>
      <c r="O85" t="s">
        <v>2456</v>
      </c>
      <c r="P85" t="s">
        <v>2457</v>
      </c>
      <c r="Q85" t="s">
        <v>38</v>
      </c>
      <c r="R85" t="s">
        <v>2458</v>
      </c>
      <c r="S85" s="34">
        <v>40200</v>
      </c>
      <c r="T85" s="34">
        <v>40564</v>
      </c>
      <c r="U85" t="s">
        <v>1977</v>
      </c>
      <c r="V85" s="13">
        <v>112</v>
      </c>
      <c r="W85">
        <v>26</v>
      </c>
      <c r="X85">
        <v>0</v>
      </c>
      <c r="Y85" s="54">
        <v>0</v>
      </c>
      <c r="AM85" t="s">
        <v>1978</v>
      </c>
      <c r="AN85" t="s">
        <v>2007</v>
      </c>
      <c r="AO85" t="s">
        <v>2008</v>
      </c>
      <c r="AP85" t="s">
        <v>2009</v>
      </c>
      <c r="AQ85" t="s">
        <v>2459</v>
      </c>
    </row>
    <row r="86" spans="1:43" ht="23.85" customHeight="1">
      <c r="A86" t="b">
        <v>1</v>
      </c>
      <c r="B86" t="s">
        <v>2448</v>
      </c>
      <c r="C86" t="s">
        <v>1966</v>
      </c>
      <c r="D86" t="s">
        <v>2449</v>
      </c>
      <c r="E86" t="s">
        <v>1160</v>
      </c>
      <c r="F86" t="s">
        <v>1162</v>
      </c>
      <c r="G86" t="s">
        <v>1161</v>
      </c>
      <c r="H86" t="s">
        <v>2477</v>
      </c>
      <c r="I86" t="s">
        <v>2451</v>
      </c>
      <c r="J86" t="s">
        <v>1955</v>
      </c>
      <c r="K86" t="s">
        <v>2452</v>
      </c>
      <c r="L86" t="s">
        <v>2478</v>
      </c>
      <c r="M86" t="s">
        <v>2454</v>
      </c>
      <c r="N86" t="s">
        <v>2455</v>
      </c>
      <c r="O86" t="s">
        <v>2456</v>
      </c>
      <c r="P86" t="s">
        <v>2457</v>
      </c>
      <c r="Q86" t="s">
        <v>38</v>
      </c>
      <c r="R86" t="s">
        <v>2458</v>
      </c>
      <c r="S86" s="34">
        <v>40200</v>
      </c>
      <c r="T86" s="34">
        <v>40564</v>
      </c>
      <c r="U86" t="s">
        <v>1977</v>
      </c>
      <c r="V86" s="13">
        <v>168</v>
      </c>
      <c r="W86">
        <v>18</v>
      </c>
      <c r="X86">
        <v>0</v>
      </c>
      <c r="Y86" s="54">
        <v>0</v>
      </c>
      <c r="AM86" t="s">
        <v>1978</v>
      </c>
      <c r="AN86" t="s">
        <v>2007</v>
      </c>
      <c r="AO86" t="s">
        <v>2008</v>
      </c>
      <c r="AP86" t="s">
        <v>2009</v>
      </c>
      <c r="AQ86" t="s">
        <v>2459</v>
      </c>
    </row>
    <row r="87" spans="1:43" ht="23.85" customHeight="1">
      <c r="A87" t="b">
        <v>1</v>
      </c>
      <c r="B87" t="s">
        <v>2448</v>
      </c>
      <c r="C87" t="s">
        <v>1966</v>
      </c>
      <c r="D87" t="s">
        <v>2449</v>
      </c>
      <c r="E87" t="s">
        <v>1160</v>
      </c>
      <c r="F87" t="s">
        <v>1162</v>
      </c>
      <c r="G87" t="s">
        <v>1161</v>
      </c>
      <c r="H87" t="s">
        <v>2479</v>
      </c>
      <c r="I87" t="s">
        <v>2451</v>
      </c>
      <c r="J87" t="s">
        <v>1955</v>
      </c>
      <c r="K87" t="s">
        <v>2461</v>
      </c>
      <c r="L87" t="s">
        <v>2478</v>
      </c>
      <c r="M87" t="s">
        <v>2462</v>
      </c>
      <c r="N87" t="s">
        <v>2463</v>
      </c>
      <c r="O87" t="s">
        <v>2456</v>
      </c>
      <c r="P87" t="s">
        <v>2457</v>
      </c>
      <c r="Q87" t="s">
        <v>38</v>
      </c>
      <c r="R87" t="s">
        <v>2458</v>
      </c>
      <c r="S87" s="34">
        <v>40200</v>
      </c>
      <c r="T87" s="34">
        <v>40564</v>
      </c>
      <c r="U87" t="s">
        <v>1977</v>
      </c>
      <c r="V87" s="13">
        <v>168</v>
      </c>
      <c r="W87">
        <v>18</v>
      </c>
      <c r="X87">
        <v>0</v>
      </c>
      <c r="Y87" s="54">
        <v>0</v>
      </c>
      <c r="AM87" t="s">
        <v>1978</v>
      </c>
      <c r="AN87" t="s">
        <v>2007</v>
      </c>
      <c r="AO87" t="s">
        <v>2008</v>
      </c>
      <c r="AP87" t="s">
        <v>2009</v>
      </c>
      <c r="AQ87" t="s">
        <v>2459</v>
      </c>
    </row>
    <row r="88" spans="1:43" ht="23.85" customHeight="1">
      <c r="A88" t="b">
        <v>1</v>
      </c>
      <c r="B88" t="s">
        <v>2448</v>
      </c>
      <c r="C88" t="s">
        <v>1966</v>
      </c>
      <c r="D88" t="s">
        <v>2449</v>
      </c>
      <c r="E88" t="s">
        <v>1160</v>
      </c>
      <c r="F88" t="s">
        <v>1162</v>
      </c>
      <c r="G88" t="s">
        <v>1161</v>
      </c>
      <c r="H88" t="s">
        <v>2480</v>
      </c>
      <c r="I88" t="s">
        <v>2451</v>
      </c>
      <c r="J88" t="s">
        <v>1955</v>
      </c>
      <c r="K88" t="s">
        <v>2465</v>
      </c>
      <c r="L88" t="s">
        <v>2478</v>
      </c>
      <c r="M88" t="s">
        <v>2466</v>
      </c>
      <c r="N88" t="s">
        <v>2467</v>
      </c>
      <c r="O88" t="s">
        <v>2456</v>
      </c>
      <c r="P88" t="s">
        <v>2457</v>
      </c>
      <c r="Q88" t="s">
        <v>38</v>
      </c>
      <c r="R88" t="s">
        <v>2458</v>
      </c>
      <c r="S88" s="34">
        <v>40200</v>
      </c>
      <c r="T88" s="34">
        <v>40564</v>
      </c>
      <c r="U88" t="s">
        <v>1977</v>
      </c>
      <c r="V88" s="13">
        <v>168</v>
      </c>
      <c r="W88">
        <v>17</v>
      </c>
      <c r="X88">
        <v>0</v>
      </c>
      <c r="Y88" s="54">
        <v>0</v>
      </c>
      <c r="AM88" t="s">
        <v>1978</v>
      </c>
      <c r="AN88" t="s">
        <v>2007</v>
      </c>
      <c r="AO88" t="s">
        <v>2008</v>
      </c>
      <c r="AP88" t="s">
        <v>2009</v>
      </c>
      <c r="AQ88" t="s">
        <v>2459</v>
      </c>
    </row>
    <row r="89" spans="1:43" ht="23.85" customHeight="1">
      <c r="A89" t="b">
        <v>1</v>
      </c>
      <c r="B89" t="s">
        <v>2448</v>
      </c>
      <c r="C89" t="s">
        <v>1966</v>
      </c>
      <c r="D89" t="s">
        <v>2449</v>
      </c>
      <c r="E89" t="s">
        <v>1160</v>
      </c>
      <c r="F89" t="s">
        <v>1162</v>
      </c>
      <c r="G89" t="s">
        <v>1161</v>
      </c>
      <c r="H89" t="s">
        <v>2481</v>
      </c>
      <c r="I89" t="s">
        <v>2451</v>
      </c>
      <c r="J89" t="s">
        <v>1955</v>
      </c>
      <c r="K89" t="s">
        <v>2469</v>
      </c>
      <c r="L89" t="s">
        <v>2478</v>
      </c>
      <c r="M89" t="s">
        <v>2470</v>
      </c>
      <c r="N89" t="s">
        <v>2471</v>
      </c>
      <c r="O89" t="s">
        <v>2456</v>
      </c>
      <c r="P89" t="s">
        <v>2457</v>
      </c>
      <c r="Q89" t="s">
        <v>38</v>
      </c>
      <c r="R89" t="s">
        <v>2458</v>
      </c>
      <c r="S89" s="34">
        <v>40200</v>
      </c>
      <c r="T89" s="34">
        <v>40564</v>
      </c>
      <c r="U89" t="s">
        <v>1977</v>
      </c>
      <c r="V89" s="13">
        <v>168</v>
      </c>
      <c r="W89">
        <v>17</v>
      </c>
      <c r="X89">
        <v>0</v>
      </c>
      <c r="Y89" s="54">
        <v>0</v>
      </c>
      <c r="AM89" t="s">
        <v>1978</v>
      </c>
      <c r="AN89" t="s">
        <v>2007</v>
      </c>
      <c r="AO89" t="s">
        <v>2008</v>
      </c>
      <c r="AP89" t="s">
        <v>2009</v>
      </c>
      <c r="AQ89" t="s">
        <v>2459</v>
      </c>
    </row>
    <row r="90" spans="1:43" ht="23.85" customHeight="1">
      <c r="A90" t="b">
        <v>1</v>
      </c>
      <c r="B90" t="s">
        <v>2482</v>
      </c>
      <c r="C90" t="s">
        <v>1966</v>
      </c>
      <c r="D90" t="s">
        <v>2483</v>
      </c>
      <c r="E90" t="s">
        <v>394</v>
      </c>
      <c r="F90" t="s">
        <v>396</v>
      </c>
      <c r="G90" t="s">
        <v>395</v>
      </c>
      <c r="H90" t="s">
        <v>2484</v>
      </c>
      <c r="I90" t="s">
        <v>2485</v>
      </c>
      <c r="J90" t="s">
        <v>1955</v>
      </c>
      <c r="K90" t="s">
        <v>2486</v>
      </c>
      <c r="L90" t="s">
        <v>2160</v>
      </c>
      <c r="M90" t="s">
        <v>2487</v>
      </c>
      <c r="N90" t="s">
        <v>2488</v>
      </c>
      <c r="O90" t="s">
        <v>1974</v>
      </c>
      <c r="P90" t="s">
        <v>2489</v>
      </c>
      <c r="Q90" t="s">
        <v>38</v>
      </c>
      <c r="R90" t="s">
        <v>2490</v>
      </c>
      <c r="S90" s="34">
        <v>40361</v>
      </c>
      <c r="T90" s="34">
        <v>42296</v>
      </c>
      <c r="U90" t="s">
        <v>1977</v>
      </c>
      <c r="V90" s="13">
        <v>2520</v>
      </c>
      <c r="W90">
        <v>33</v>
      </c>
      <c r="X90">
        <v>3</v>
      </c>
      <c r="Y90" s="54">
        <v>9.0909090910000003</v>
      </c>
      <c r="Z90" t="s">
        <v>2491</v>
      </c>
      <c r="AD90" t="s">
        <v>41</v>
      </c>
      <c r="AG90">
        <v>3</v>
      </c>
      <c r="AH90">
        <v>0</v>
      </c>
      <c r="AI90">
        <v>0</v>
      </c>
      <c r="AJ90" t="s">
        <v>2492</v>
      </c>
      <c r="AM90" t="s">
        <v>1978</v>
      </c>
      <c r="AN90" t="s">
        <v>1979</v>
      </c>
      <c r="AO90" t="s">
        <v>1980</v>
      </c>
      <c r="AP90" t="s">
        <v>2053</v>
      </c>
      <c r="AQ90" t="s">
        <v>2493</v>
      </c>
    </row>
    <row r="91" spans="1:43" ht="23.85" customHeight="1">
      <c r="A91" t="b">
        <v>1</v>
      </c>
      <c r="B91" t="s">
        <v>2482</v>
      </c>
      <c r="C91" t="s">
        <v>1966</v>
      </c>
      <c r="D91" t="s">
        <v>2483</v>
      </c>
      <c r="E91" t="s">
        <v>394</v>
      </c>
      <c r="F91" t="s">
        <v>396</v>
      </c>
      <c r="G91" t="s">
        <v>395</v>
      </c>
      <c r="H91" t="s">
        <v>2494</v>
      </c>
      <c r="I91" t="s">
        <v>2485</v>
      </c>
      <c r="J91" t="s">
        <v>1955</v>
      </c>
      <c r="K91" t="s">
        <v>2495</v>
      </c>
      <c r="L91" t="s">
        <v>2160</v>
      </c>
      <c r="M91" t="s">
        <v>2496</v>
      </c>
      <c r="N91" t="s">
        <v>2488</v>
      </c>
      <c r="O91" t="s">
        <v>1974</v>
      </c>
      <c r="P91" t="s">
        <v>2489</v>
      </c>
      <c r="Q91" t="s">
        <v>38</v>
      </c>
      <c r="R91" t="s">
        <v>2490</v>
      </c>
      <c r="S91" s="34">
        <v>40361</v>
      </c>
      <c r="T91" s="34">
        <v>42296</v>
      </c>
      <c r="U91" t="s">
        <v>1977</v>
      </c>
      <c r="V91" s="13">
        <v>2520</v>
      </c>
      <c r="W91">
        <v>36</v>
      </c>
      <c r="X91">
        <v>6</v>
      </c>
      <c r="Y91" s="54">
        <v>16.666666670000001</v>
      </c>
      <c r="Z91" t="s">
        <v>2491</v>
      </c>
      <c r="AD91" t="s">
        <v>41</v>
      </c>
      <c r="AG91">
        <v>6</v>
      </c>
      <c r="AH91">
        <v>0</v>
      </c>
      <c r="AI91">
        <v>0</v>
      </c>
      <c r="AJ91" t="s">
        <v>2497</v>
      </c>
      <c r="AM91" t="s">
        <v>1978</v>
      </c>
      <c r="AN91" t="s">
        <v>1979</v>
      </c>
      <c r="AO91" t="s">
        <v>1980</v>
      </c>
      <c r="AP91" t="s">
        <v>2053</v>
      </c>
      <c r="AQ91" t="s">
        <v>2493</v>
      </c>
    </row>
    <row r="92" spans="1:43" ht="23.85" customHeight="1">
      <c r="A92" t="b">
        <v>1</v>
      </c>
      <c r="B92" t="s">
        <v>2482</v>
      </c>
      <c r="C92" t="s">
        <v>1966</v>
      </c>
      <c r="D92" t="s">
        <v>2483</v>
      </c>
      <c r="E92" t="s">
        <v>394</v>
      </c>
      <c r="F92" t="s">
        <v>396</v>
      </c>
      <c r="G92" t="s">
        <v>395</v>
      </c>
      <c r="H92" t="s">
        <v>2498</v>
      </c>
      <c r="I92" t="s">
        <v>2485</v>
      </c>
      <c r="J92" t="s">
        <v>1955</v>
      </c>
      <c r="K92" t="s">
        <v>2499</v>
      </c>
      <c r="L92" t="s">
        <v>2160</v>
      </c>
      <c r="M92" t="s">
        <v>2500</v>
      </c>
      <c r="N92" t="s">
        <v>2488</v>
      </c>
      <c r="O92" t="s">
        <v>1974</v>
      </c>
      <c r="P92" t="s">
        <v>2489</v>
      </c>
      <c r="Q92" t="s">
        <v>38</v>
      </c>
      <c r="R92" t="s">
        <v>2490</v>
      </c>
      <c r="S92" s="34">
        <v>40361</v>
      </c>
      <c r="T92" s="34">
        <v>42296</v>
      </c>
      <c r="U92" t="s">
        <v>1977</v>
      </c>
      <c r="V92" s="13">
        <v>2520</v>
      </c>
      <c r="W92">
        <v>37</v>
      </c>
      <c r="X92">
        <v>4</v>
      </c>
      <c r="Y92" s="54">
        <v>10.81081081</v>
      </c>
      <c r="Z92" t="s">
        <v>2491</v>
      </c>
      <c r="AD92" t="s">
        <v>41</v>
      </c>
      <c r="AG92">
        <v>4</v>
      </c>
      <c r="AH92">
        <v>0</v>
      </c>
      <c r="AI92">
        <v>0</v>
      </c>
      <c r="AJ92" t="s">
        <v>2501</v>
      </c>
      <c r="AM92" t="s">
        <v>1978</v>
      </c>
      <c r="AN92" t="s">
        <v>1979</v>
      </c>
      <c r="AO92" t="s">
        <v>1980</v>
      </c>
      <c r="AP92" t="s">
        <v>2053</v>
      </c>
      <c r="AQ92" t="s">
        <v>2493</v>
      </c>
    </row>
    <row r="93" spans="1:43" ht="23.85" customHeight="1">
      <c r="A93" t="b">
        <v>1</v>
      </c>
      <c r="B93" t="s">
        <v>2482</v>
      </c>
      <c r="C93" t="s">
        <v>1966</v>
      </c>
      <c r="D93" t="s">
        <v>2483</v>
      </c>
      <c r="E93" t="s">
        <v>394</v>
      </c>
      <c r="F93" t="s">
        <v>396</v>
      </c>
      <c r="G93" t="s">
        <v>395</v>
      </c>
      <c r="H93" t="s">
        <v>2502</v>
      </c>
      <c r="I93" t="s">
        <v>2485</v>
      </c>
      <c r="J93" t="s">
        <v>1955</v>
      </c>
      <c r="K93" t="s">
        <v>2503</v>
      </c>
      <c r="L93" t="s">
        <v>2160</v>
      </c>
      <c r="M93" t="s">
        <v>2504</v>
      </c>
      <c r="N93" t="s">
        <v>2488</v>
      </c>
      <c r="O93" t="s">
        <v>1974</v>
      </c>
      <c r="P93" t="s">
        <v>2489</v>
      </c>
      <c r="Q93" t="s">
        <v>38</v>
      </c>
      <c r="R93" t="s">
        <v>2490</v>
      </c>
      <c r="S93" s="34">
        <v>40361</v>
      </c>
      <c r="T93" s="34">
        <v>42296</v>
      </c>
      <c r="U93" t="s">
        <v>1977</v>
      </c>
      <c r="V93" s="13">
        <v>2520</v>
      </c>
      <c r="W93">
        <v>35</v>
      </c>
      <c r="X93">
        <v>4</v>
      </c>
      <c r="Y93" s="54">
        <v>11.42857143</v>
      </c>
      <c r="Z93" t="s">
        <v>2491</v>
      </c>
      <c r="AD93" t="s">
        <v>41</v>
      </c>
      <c r="AG93">
        <v>4</v>
      </c>
      <c r="AH93">
        <v>0</v>
      </c>
      <c r="AI93">
        <v>0</v>
      </c>
      <c r="AJ93" t="s">
        <v>2505</v>
      </c>
      <c r="AM93" t="s">
        <v>1978</v>
      </c>
      <c r="AN93" t="s">
        <v>1979</v>
      </c>
      <c r="AO93" t="s">
        <v>1980</v>
      </c>
      <c r="AP93" t="s">
        <v>2053</v>
      </c>
      <c r="AQ93" t="s">
        <v>2493</v>
      </c>
    </row>
    <row r="94" spans="1:43" ht="23.85" customHeight="1">
      <c r="A94" t="b">
        <v>1</v>
      </c>
      <c r="B94" t="s">
        <v>2482</v>
      </c>
      <c r="C94" t="s">
        <v>1966</v>
      </c>
      <c r="D94" t="s">
        <v>2483</v>
      </c>
      <c r="E94" t="s">
        <v>394</v>
      </c>
      <c r="F94" t="s">
        <v>396</v>
      </c>
      <c r="G94" t="s">
        <v>395</v>
      </c>
      <c r="H94" t="s">
        <v>2506</v>
      </c>
      <c r="I94" t="s">
        <v>2485</v>
      </c>
      <c r="J94" t="s">
        <v>1955</v>
      </c>
      <c r="K94" t="s">
        <v>2507</v>
      </c>
      <c r="L94" t="s">
        <v>2160</v>
      </c>
      <c r="M94" t="s">
        <v>2508</v>
      </c>
      <c r="N94" t="s">
        <v>2488</v>
      </c>
      <c r="O94" t="s">
        <v>1974</v>
      </c>
      <c r="P94" t="s">
        <v>2489</v>
      </c>
      <c r="Q94" t="s">
        <v>38</v>
      </c>
      <c r="R94" t="s">
        <v>2490</v>
      </c>
      <c r="S94" s="34">
        <v>40361</v>
      </c>
      <c r="T94" s="34">
        <v>42296</v>
      </c>
      <c r="U94" t="s">
        <v>1977</v>
      </c>
      <c r="V94" s="13">
        <v>2520</v>
      </c>
      <c r="W94">
        <v>40</v>
      </c>
      <c r="X94">
        <v>8</v>
      </c>
      <c r="Y94" s="54">
        <v>20</v>
      </c>
      <c r="Z94" t="s">
        <v>2491</v>
      </c>
      <c r="AD94" t="s">
        <v>41</v>
      </c>
      <c r="AG94">
        <v>8</v>
      </c>
      <c r="AH94">
        <v>0</v>
      </c>
      <c r="AI94">
        <v>0</v>
      </c>
      <c r="AJ94" t="s">
        <v>2509</v>
      </c>
      <c r="AM94" t="s">
        <v>1978</v>
      </c>
      <c r="AN94" t="s">
        <v>1979</v>
      </c>
      <c r="AO94" t="s">
        <v>1980</v>
      </c>
      <c r="AP94" t="s">
        <v>2053</v>
      </c>
      <c r="AQ94" t="s">
        <v>2493</v>
      </c>
    </row>
    <row r="95" spans="1:43" ht="23.85" customHeight="1">
      <c r="A95" t="b">
        <v>1</v>
      </c>
      <c r="B95" t="s">
        <v>2482</v>
      </c>
      <c r="C95" t="s">
        <v>1966</v>
      </c>
      <c r="D95" t="s">
        <v>2483</v>
      </c>
      <c r="E95" t="s">
        <v>394</v>
      </c>
      <c r="F95" t="s">
        <v>396</v>
      </c>
      <c r="G95" t="s">
        <v>395</v>
      </c>
      <c r="H95" t="s">
        <v>2510</v>
      </c>
      <c r="I95" t="s">
        <v>2485</v>
      </c>
      <c r="J95" t="s">
        <v>1955</v>
      </c>
      <c r="K95" t="s">
        <v>2486</v>
      </c>
      <c r="L95" t="s">
        <v>2160</v>
      </c>
      <c r="M95" t="s">
        <v>2487</v>
      </c>
      <c r="N95" t="s">
        <v>2488</v>
      </c>
      <c r="O95" t="s">
        <v>1974</v>
      </c>
      <c r="P95" t="s">
        <v>2489</v>
      </c>
      <c r="Q95" t="s">
        <v>38</v>
      </c>
      <c r="R95" t="s">
        <v>2490</v>
      </c>
      <c r="S95" s="34">
        <v>40361</v>
      </c>
      <c r="T95" s="34">
        <v>42296</v>
      </c>
      <c r="U95" t="s">
        <v>1977</v>
      </c>
      <c r="V95" s="13">
        <v>2520</v>
      </c>
      <c r="W95">
        <v>33</v>
      </c>
      <c r="X95">
        <v>2</v>
      </c>
      <c r="Y95" s="54">
        <v>6.0606060609999997</v>
      </c>
      <c r="Z95" t="s">
        <v>2491</v>
      </c>
      <c r="AM95" t="s">
        <v>1978</v>
      </c>
      <c r="AN95" t="s">
        <v>1979</v>
      </c>
      <c r="AO95" t="s">
        <v>1980</v>
      </c>
      <c r="AP95" t="s">
        <v>2053</v>
      </c>
      <c r="AQ95" t="s">
        <v>2493</v>
      </c>
    </row>
    <row r="96" spans="1:43" ht="23.85" customHeight="1">
      <c r="A96" t="b">
        <v>1</v>
      </c>
      <c r="B96" t="s">
        <v>2482</v>
      </c>
      <c r="C96" t="s">
        <v>1966</v>
      </c>
      <c r="D96" t="s">
        <v>2483</v>
      </c>
      <c r="E96" t="s">
        <v>394</v>
      </c>
      <c r="F96" t="s">
        <v>396</v>
      </c>
      <c r="G96" t="s">
        <v>395</v>
      </c>
      <c r="H96" t="s">
        <v>2511</v>
      </c>
      <c r="I96" t="s">
        <v>2485</v>
      </c>
      <c r="J96" t="s">
        <v>1955</v>
      </c>
      <c r="K96" t="s">
        <v>2495</v>
      </c>
      <c r="L96" t="s">
        <v>2160</v>
      </c>
      <c r="M96" t="s">
        <v>2496</v>
      </c>
      <c r="N96" t="s">
        <v>2488</v>
      </c>
      <c r="O96" t="s">
        <v>1974</v>
      </c>
      <c r="P96" t="s">
        <v>2489</v>
      </c>
      <c r="Q96" t="s">
        <v>38</v>
      </c>
      <c r="R96" t="s">
        <v>2490</v>
      </c>
      <c r="S96" s="34">
        <v>40361</v>
      </c>
      <c r="T96" s="34">
        <v>42296</v>
      </c>
      <c r="U96" t="s">
        <v>1977</v>
      </c>
      <c r="V96" s="13">
        <v>2520</v>
      </c>
      <c r="W96">
        <v>36</v>
      </c>
      <c r="X96">
        <v>6</v>
      </c>
      <c r="Y96" s="54">
        <v>16.666666670000001</v>
      </c>
      <c r="Z96" t="s">
        <v>2491</v>
      </c>
      <c r="AM96" t="s">
        <v>1978</v>
      </c>
      <c r="AN96" t="s">
        <v>1979</v>
      </c>
      <c r="AO96" t="s">
        <v>1980</v>
      </c>
      <c r="AP96" t="s">
        <v>2053</v>
      </c>
      <c r="AQ96" t="s">
        <v>2493</v>
      </c>
    </row>
    <row r="97" spans="1:43" ht="23.85" customHeight="1">
      <c r="A97" t="b">
        <v>1</v>
      </c>
      <c r="B97" t="s">
        <v>2482</v>
      </c>
      <c r="C97" t="s">
        <v>1966</v>
      </c>
      <c r="D97" t="s">
        <v>2483</v>
      </c>
      <c r="E97" t="s">
        <v>394</v>
      </c>
      <c r="F97" t="s">
        <v>396</v>
      </c>
      <c r="G97" t="s">
        <v>395</v>
      </c>
      <c r="H97" t="s">
        <v>2512</v>
      </c>
      <c r="I97" t="s">
        <v>2485</v>
      </c>
      <c r="J97" t="s">
        <v>1955</v>
      </c>
      <c r="K97" t="s">
        <v>2499</v>
      </c>
      <c r="L97" t="s">
        <v>2160</v>
      </c>
      <c r="M97" t="s">
        <v>2500</v>
      </c>
      <c r="N97" t="s">
        <v>2488</v>
      </c>
      <c r="O97" t="s">
        <v>1974</v>
      </c>
      <c r="P97" t="s">
        <v>2489</v>
      </c>
      <c r="Q97" t="s">
        <v>38</v>
      </c>
      <c r="R97" t="s">
        <v>2490</v>
      </c>
      <c r="S97" s="34">
        <v>40361</v>
      </c>
      <c r="T97" s="34">
        <v>42296</v>
      </c>
      <c r="U97" t="s">
        <v>1977</v>
      </c>
      <c r="V97" s="13">
        <v>2520</v>
      </c>
      <c r="W97">
        <v>37</v>
      </c>
      <c r="X97">
        <v>4</v>
      </c>
      <c r="Y97" s="54">
        <v>10.81081081</v>
      </c>
      <c r="Z97" t="s">
        <v>2491</v>
      </c>
      <c r="AM97" t="s">
        <v>1978</v>
      </c>
      <c r="AN97" t="s">
        <v>1979</v>
      </c>
      <c r="AO97" t="s">
        <v>1980</v>
      </c>
      <c r="AP97" t="s">
        <v>2053</v>
      </c>
      <c r="AQ97" t="s">
        <v>2493</v>
      </c>
    </row>
    <row r="98" spans="1:43" ht="23.85" customHeight="1">
      <c r="A98" t="b">
        <v>1</v>
      </c>
      <c r="B98" t="s">
        <v>2482</v>
      </c>
      <c r="C98" t="s">
        <v>1966</v>
      </c>
      <c r="D98" t="s">
        <v>2483</v>
      </c>
      <c r="E98" t="s">
        <v>394</v>
      </c>
      <c r="F98" t="s">
        <v>396</v>
      </c>
      <c r="G98" t="s">
        <v>395</v>
      </c>
      <c r="H98" t="s">
        <v>2513</v>
      </c>
      <c r="I98" t="s">
        <v>2485</v>
      </c>
      <c r="J98" t="s">
        <v>1955</v>
      </c>
      <c r="K98" t="s">
        <v>2503</v>
      </c>
      <c r="L98" t="s">
        <v>2160</v>
      </c>
      <c r="M98" t="s">
        <v>2504</v>
      </c>
      <c r="N98" t="s">
        <v>2488</v>
      </c>
      <c r="O98" t="s">
        <v>1974</v>
      </c>
      <c r="P98" t="s">
        <v>2489</v>
      </c>
      <c r="Q98" t="s">
        <v>38</v>
      </c>
      <c r="R98" t="s">
        <v>2490</v>
      </c>
      <c r="S98" s="34">
        <v>40361</v>
      </c>
      <c r="T98" s="34">
        <v>42296</v>
      </c>
      <c r="U98" t="s">
        <v>1977</v>
      </c>
      <c r="V98" s="13">
        <v>2520</v>
      </c>
      <c r="W98">
        <v>35</v>
      </c>
      <c r="X98">
        <v>4</v>
      </c>
      <c r="Y98" s="54">
        <v>11.42857143</v>
      </c>
      <c r="Z98" t="s">
        <v>2491</v>
      </c>
      <c r="AM98" t="s">
        <v>1978</v>
      </c>
      <c r="AN98" t="s">
        <v>1979</v>
      </c>
      <c r="AO98" t="s">
        <v>1980</v>
      </c>
      <c r="AP98" t="s">
        <v>2053</v>
      </c>
      <c r="AQ98" t="s">
        <v>2493</v>
      </c>
    </row>
    <row r="99" spans="1:43" ht="23.85" customHeight="1">
      <c r="A99" t="b">
        <v>1</v>
      </c>
      <c r="B99" t="s">
        <v>2482</v>
      </c>
      <c r="C99" t="s">
        <v>1966</v>
      </c>
      <c r="D99" t="s">
        <v>2483</v>
      </c>
      <c r="E99" t="s">
        <v>394</v>
      </c>
      <c r="F99" t="s">
        <v>396</v>
      </c>
      <c r="G99" t="s">
        <v>395</v>
      </c>
      <c r="H99" t="s">
        <v>2514</v>
      </c>
      <c r="I99" t="s">
        <v>2485</v>
      </c>
      <c r="J99" t="s">
        <v>1955</v>
      </c>
      <c r="K99" t="s">
        <v>2507</v>
      </c>
      <c r="L99" t="s">
        <v>2160</v>
      </c>
      <c r="M99" t="s">
        <v>2508</v>
      </c>
      <c r="N99" t="s">
        <v>2488</v>
      </c>
      <c r="O99" t="s">
        <v>1974</v>
      </c>
      <c r="P99" t="s">
        <v>2489</v>
      </c>
      <c r="Q99" t="s">
        <v>38</v>
      </c>
      <c r="R99" t="s">
        <v>2490</v>
      </c>
      <c r="S99" s="34">
        <v>40361</v>
      </c>
      <c r="T99" s="34">
        <v>42296</v>
      </c>
      <c r="U99" t="s">
        <v>1977</v>
      </c>
      <c r="V99" s="13">
        <v>2520</v>
      </c>
      <c r="W99">
        <v>40</v>
      </c>
      <c r="X99">
        <v>8</v>
      </c>
      <c r="Y99" s="54">
        <v>20</v>
      </c>
      <c r="Z99" t="s">
        <v>2491</v>
      </c>
      <c r="AM99" t="s">
        <v>1978</v>
      </c>
      <c r="AN99" t="s">
        <v>1979</v>
      </c>
      <c r="AO99" t="s">
        <v>1980</v>
      </c>
      <c r="AP99" t="s">
        <v>2053</v>
      </c>
      <c r="AQ99" t="s">
        <v>2493</v>
      </c>
    </row>
    <row r="100" spans="1:43" ht="23.85" customHeight="1">
      <c r="A100" t="b">
        <v>0</v>
      </c>
      <c r="B100" t="s">
        <v>2515</v>
      </c>
      <c r="C100" t="s">
        <v>1966</v>
      </c>
      <c r="D100" t="s">
        <v>2516</v>
      </c>
      <c r="E100" t="s">
        <v>771</v>
      </c>
      <c r="F100" t="s">
        <v>773</v>
      </c>
      <c r="G100" t="s">
        <v>772</v>
      </c>
      <c r="H100" t="s">
        <v>2517</v>
      </c>
      <c r="I100" t="s">
        <v>2518</v>
      </c>
      <c r="J100" t="s">
        <v>1955</v>
      </c>
      <c r="K100" t="s">
        <v>771</v>
      </c>
      <c r="L100" t="s">
        <v>2160</v>
      </c>
      <c r="M100" t="s">
        <v>2519</v>
      </c>
      <c r="N100" t="s">
        <v>2520</v>
      </c>
      <c r="O100" t="s">
        <v>1974</v>
      </c>
      <c r="P100" t="s">
        <v>2151</v>
      </c>
      <c r="Q100" t="s">
        <v>2521</v>
      </c>
      <c r="R100" t="s">
        <v>2522</v>
      </c>
      <c r="S100" s="34">
        <v>40497</v>
      </c>
      <c r="T100" s="34">
        <v>40801</v>
      </c>
      <c r="U100" t="s">
        <v>1977</v>
      </c>
      <c r="V100" s="13">
        <v>154</v>
      </c>
      <c r="W100">
        <v>7</v>
      </c>
      <c r="X100">
        <v>0</v>
      </c>
      <c r="Y100" s="54">
        <v>0</v>
      </c>
      <c r="AJ100" t="s">
        <v>2523</v>
      </c>
      <c r="AM100" t="s">
        <v>1978</v>
      </c>
      <c r="AN100" t="s">
        <v>2007</v>
      </c>
      <c r="AO100" t="s">
        <v>2008</v>
      </c>
      <c r="AP100" t="s">
        <v>2009</v>
      </c>
      <c r="AQ100" t="s">
        <v>2524</v>
      </c>
    </row>
    <row r="101" spans="1:43" ht="23.85" customHeight="1">
      <c r="A101" t="b">
        <v>0</v>
      </c>
      <c r="B101" t="s">
        <v>2515</v>
      </c>
      <c r="C101" t="s">
        <v>1966</v>
      </c>
      <c r="D101" t="s">
        <v>2516</v>
      </c>
      <c r="E101" t="s">
        <v>771</v>
      </c>
      <c r="F101" t="s">
        <v>773</v>
      </c>
      <c r="G101" t="s">
        <v>772</v>
      </c>
      <c r="H101" t="s">
        <v>2525</v>
      </c>
      <c r="I101" t="s">
        <v>2518</v>
      </c>
      <c r="J101" t="s">
        <v>2175</v>
      </c>
      <c r="K101" t="s">
        <v>2178</v>
      </c>
      <c r="L101" t="s">
        <v>2160</v>
      </c>
      <c r="M101" t="s">
        <v>2526</v>
      </c>
      <c r="N101" t="s">
        <v>2526</v>
      </c>
      <c r="O101" t="s">
        <v>1974</v>
      </c>
      <c r="P101" t="s">
        <v>2151</v>
      </c>
      <c r="Q101" t="s">
        <v>2521</v>
      </c>
      <c r="R101" t="s">
        <v>2522</v>
      </c>
      <c r="S101" s="34">
        <v>40497</v>
      </c>
      <c r="T101" s="34">
        <v>40801</v>
      </c>
      <c r="U101" t="s">
        <v>1977</v>
      </c>
      <c r="V101" s="13">
        <v>154</v>
      </c>
      <c r="W101">
        <v>4</v>
      </c>
      <c r="X101">
        <v>0</v>
      </c>
      <c r="Y101" s="54">
        <v>0</v>
      </c>
      <c r="AM101" t="s">
        <v>1978</v>
      </c>
      <c r="AN101" t="s">
        <v>2007</v>
      </c>
      <c r="AO101" t="s">
        <v>2008</v>
      </c>
      <c r="AP101" t="s">
        <v>2009</v>
      </c>
      <c r="AQ101" t="s">
        <v>2524</v>
      </c>
    </row>
    <row r="102" spans="1:43" ht="23.85" customHeight="1">
      <c r="A102" t="b">
        <v>0</v>
      </c>
      <c r="B102" t="s">
        <v>2515</v>
      </c>
      <c r="C102" t="s">
        <v>1966</v>
      </c>
      <c r="D102" t="s">
        <v>2516</v>
      </c>
      <c r="E102" t="s">
        <v>771</v>
      </c>
      <c r="F102" t="s">
        <v>773</v>
      </c>
      <c r="G102" t="s">
        <v>772</v>
      </c>
      <c r="H102" t="s">
        <v>2527</v>
      </c>
      <c r="I102" t="s">
        <v>2518</v>
      </c>
      <c r="J102" t="s">
        <v>2175</v>
      </c>
      <c r="K102" t="s">
        <v>2528</v>
      </c>
      <c r="L102" t="s">
        <v>2160</v>
      </c>
      <c r="M102" t="s">
        <v>2529</v>
      </c>
      <c r="N102" t="s">
        <v>2530</v>
      </c>
      <c r="O102" t="s">
        <v>1974</v>
      </c>
      <c r="P102" t="s">
        <v>2151</v>
      </c>
      <c r="Q102" t="s">
        <v>2521</v>
      </c>
      <c r="R102" t="s">
        <v>2522</v>
      </c>
      <c r="S102" s="34">
        <v>40497</v>
      </c>
      <c r="T102" s="34">
        <v>40801</v>
      </c>
      <c r="U102" t="s">
        <v>1977</v>
      </c>
      <c r="V102" s="13">
        <v>154</v>
      </c>
      <c r="W102">
        <v>5</v>
      </c>
      <c r="X102">
        <v>0</v>
      </c>
      <c r="Y102" s="54">
        <v>0</v>
      </c>
      <c r="AM102" t="s">
        <v>1978</v>
      </c>
      <c r="AN102" t="s">
        <v>2007</v>
      </c>
      <c r="AO102" t="s">
        <v>2008</v>
      </c>
      <c r="AP102" t="s">
        <v>2009</v>
      </c>
      <c r="AQ102" t="s">
        <v>2524</v>
      </c>
    </row>
    <row r="103" spans="1:43" ht="23.85" customHeight="1">
      <c r="A103" t="b">
        <v>0</v>
      </c>
      <c r="B103" t="s">
        <v>2531</v>
      </c>
      <c r="C103" t="s">
        <v>1966</v>
      </c>
      <c r="D103" t="s">
        <v>2532</v>
      </c>
      <c r="E103" t="s">
        <v>778</v>
      </c>
      <c r="F103" t="s">
        <v>780</v>
      </c>
      <c r="G103" t="s">
        <v>779</v>
      </c>
      <c r="H103" t="s">
        <v>2533</v>
      </c>
      <c r="I103" t="s">
        <v>2534</v>
      </c>
      <c r="J103" t="s">
        <v>1955</v>
      </c>
      <c r="K103" t="s">
        <v>2535</v>
      </c>
      <c r="L103" t="s">
        <v>2340</v>
      </c>
      <c r="M103" t="s">
        <v>2536</v>
      </c>
      <c r="N103" t="s">
        <v>2536</v>
      </c>
      <c r="O103" t="s">
        <v>1974</v>
      </c>
      <c r="P103" t="s">
        <v>2537</v>
      </c>
      <c r="Q103" t="s">
        <v>38</v>
      </c>
      <c r="R103" t="s">
        <v>2538</v>
      </c>
      <c r="S103" s="34">
        <v>40708</v>
      </c>
      <c r="T103" s="34">
        <v>41462</v>
      </c>
      <c r="U103" t="s">
        <v>1977</v>
      </c>
      <c r="V103" s="13">
        <v>420</v>
      </c>
      <c r="W103">
        <v>327</v>
      </c>
      <c r="X103">
        <v>2</v>
      </c>
      <c r="Y103" s="54">
        <v>0.61162079499999999</v>
      </c>
      <c r="AJ103" t="s">
        <v>2539</v>
      </c>
      <c r="AM103" t="s">
        <v>1978</v>
      </c>
      <c r="AN103" t="s">
        <v>2007</v>
      </c>
      <c r="AO103" t="s">
        <v>2008</v>
      </c>
      <c r="AP103" t="s">
        <v>2009</v>
      </c>
      <c r="AQ103" t="s">
        <v>2540</v>
      </c>
    </row>
    <row r="104" spans="1:43" ht="23.85" customHeight="1">
      <c r="A104" t="b">
        <v>0</v>
      </c>
      <c r="B104" t="s">
        <v>2531</v>
      </c>
      <c r="C104" t="s">
        <v>1966</v>
      </c>
      <c r="D104" t="s">
        <v>2532</v>
      </c>
      <c r="E104" t="s">
        <v>778</v>
      </c>
      <c r="F104" t="s">
        <v>780</v>
      </c>
      <c r="G104" t="s">
        <v>779</v>
      </c>
      <c r="H104" t="s">
        <v>2541</v>
      </c>
      <c r="I104" t="s">
        <v>2534</v>
      </c>
      <c r="J104" t="s">
        <v>1955</v>
      </c>
      <c r="K104" t="s">
        <v>2542</v>
      </c>
      <c r="L104" t="s">
        <v>2340</v>
      </c>
      <c r="M104" t="s">
        <v>2543</v>
      </c>
      <c r="N104" t="s">
        <v>2543</v>
      </c>
      <c r="O104" t="s">
        <v>1974</v>
      </c>
      <c r="P104" t="s">
        <v>2537</v>
      </c>
      <c r="Q104" t="s">
        <v>38</v>
      </c>
      <c r="R104" t="s">
        <v>2538</v>
      </c>
      <c r="S104" s="34">
        <v>40708</v>
      </c>
      <c r="T104" s="34">
        <v>41462</v>
      </c>
      <c r="U104" t="s">
        <v>1977</v>
      </c>
      <c r="V104" s="13">
        <v>420</v>
      </c>
      <c r="W104">
        <v>327</v>
      </c>
      <c r="X104">
        <v>3</v>
      </c>
      <c r="Y104" s="54">
        <v>0.91743119299999998</v>
      </c>
      <c r="AJ104" t="s">
        <v>2539</v>
      </c>
      <c r="AM104" t="s">
        <v>1978</v>
      </c>
      <c r="AN104" t="s">
        <v>2007</v>
      </c>
      <c r="AO104" t="s">
        <v>2008</v>
      </c>
      <c r="AP104" t="s">
        <v>2009</v>
      </c>
      <c r="AQ104" t="s">
        <v>2540</v>
      </c>
    </row>
    <row r="105" spans="1:43" ht="23.85" customHeight="1">
      <c r="A105" t="b">
        <v>0</v>
      </c>
      <c r="B105" t="s">
        <v>2531</v>
      </c>
      <c r="C105" t="s">
        <v>1966</v>
      </c>
      <c r="D105" t="s">
        <v>2532</v>
      </c>
      <c r="E105" t="s">
        <v>778</v>
      </c>
      <c r="F105" t="s">
        <v>780</v>
      </c>
      <c r="G105" t="s">
        <v>779</v>
      </c>
      <c r="H105" t="s">
        <v>2544</v>
      </c>
      <c r="I105" t="s">
        <v>2534</v>
      </c>
      <c r="J105" t="s">
        <v>2175</v>
      </c>
      <c r="K105" t="s">
        <v>2178</v>
      </c>
      <c r="L105" t="s">
        <v>2340</v>
      </c>
      <c r="M105" t="s">
        <v>2178</v>
      </c>
      <c r="N105" t="s">
        <v>2178</v>
      </c>
      <c r="O105" t="s">
        <v>1974</v>
      </c>
      <c r="P105" t="s">
        <v>2537</v>
      </c>
      <c r="Q105" t="s">
        <v>38</v>
      </c>
      <c r="R105" t="s">
        <v>2538</v>
      </c>
      <c r="S105" s="34">
        <v>40708</v>
      </c>
      <c r="T105" s="34">
        <v>41462</v>
      </c>
      <c r="U105" t="s">
        <v>1977</v>
      </c>
      <c r="V105" s="13">
        <v>420</v>
      </c>
      <c r="W105">
        <v>17</v>
      </c>
      <c r="X105">
        <v>0</v>
      </c>
      <c r="Y105" s="54">
        <v>0</v>
      </c>
      <c r="AJ105" t="s">
        <v>2539</v>
      </c>
      <c r="AM105" t="s">
        <v>1978</v>
      </c>
      <c r="AN105" t="s">
        <v>2007</v>
      </c>
      <c r="AO105" t="s">
        <v>2008</v>
      </c>
      <c r="AP105" t="s">
        <v>2009</v>
      </c>
      <c r="AQ105" t="s">
        <v>2540</v>
      </c>
    </row>
    <row r="106" spans="1:43" ht="23.85" customHeight="1">
      <c r="A106" t="b">
        <v>0</v>
      </c>
      <c r="B106" t="s">
        <v>2531</v>
      </c>
      <c r="C106" t="s">
        <v>1966</v>
      </c>
      <c r="D106" t="s">
        <v>2532</v>
      </c>
      <c r="E106" t="s">
        <v>778</v>
      </c>
      <c r="F106" t="s">
        <v>780</v>
      </c>
      <c r="G106" t="s">
        <v>779</v>
      </c>
      <c r="H106" t="s">
        <v>2545</v>
      </c>
      <c r="I106" t="s">
        <v>2534</v>
      </c>
      <c r="J106" t="s">
        <v>2175</v>
      </c>
      <c r="K106" t="s">
        <v>2546</v>
      </c>
      <c r="L106" t="s">
        <v>2340</v>
      </c>
      <c r="M106" t="s">
        <v>512</v>
      </c>
      <c r="N106" t="s">
        <v>512</v>
      </c>
      <c r="O106" t="s">
        <v>1974</v>
      </c>
      <c r="P106" t="s">
        <v>2537</v>
      </c>
      <c r="Q106" t="s">
        <v>38</v>
      </c>
      <c r="R106" t="s">
        <v>2538</v>
      </c>
      <c r="S106" s="34">
        <v>40708</v>
      </c>
      <c r="T106" s="34">
        <v>41462</v>
      </c>
      <c r="U106" t="s">
        <v>1977</v>
      </c>
      <c r="V106" s="13">
        <v>420</v>
      </c>
      <c r="W106">
        <v>326</v>
      </c>
      <c r="X106">
        <v>6</v>
      </c>
      <c r="Y106" s="54">
        <v>1.840490798</v>
      </c>
      <c r="AJ106" t="s">
        <v>2547</v>
      </c>
      <c r="AM106" t="s">
        <v>1978</v>
      </c>
      <c r="AN106" t="s">
        <v>2007</v>
      </c>
      <c r="AO106" t="s">
        <v>2008</v>
      </c>
      <c r="AP106" t="s">
        <v>2009</v>
      </c>
      <c r="AQ106" t="s">
        <v>2540</v>
      </c>
    </row>
    <row r="107" spans="1:43" ht="23.85" customHeight="1">
      <c r="A107" t="b">
        <v>0</v>
      </c>
      <c r="B107" t="s">
        <v>2531</v>
      </c>
      <c r="C107" t="s">
        <v>1966</v>
      </c>
      <c r="D107" t="s">
        <v>2532</v>
      </c>
      <c r="E107" t="s">
        <v>778</v>
      </c>
      <c r="F107" t="s">
        <v>780</v>
      </c>
      <c r="G107" t="s">
        <v>779</v>
      </c>
      <c r="H107" t="s">
        <v>2548</v>
      </c>
      <c r="I107" t="s">
        <v>2534</v>
      </c>
      <c r="J107" t="s">
        <v>1955</v>
      </c>
      <c r="K107" t="s">
        <v>2549</v>
      </c>
      <c r="L107" t="s">
        <v>2340</v>
      </c>
      <c r="M107" t="s">
        <v>2550</v>
      </c>
      <c r="N107" t="s">
        <v>2536</v>
      </c>
      <c r="O107" t="s">
        <v>1974</v>
      </c>
      <c r="P107" t="s">
        <v>2537</v>
      </c>
      <c r="Q107" t="s">
        <v>38</v>
      </c>
      <c r="R107" t="s">
        <v>2538</v>
      </c>
      <c r="S107" s="34">
        <v>40708</v>
      </c>
      <c r="T107" s="34">
        <v>41462</v>
      </c>
      <c r="U107" t="s">
        <v>1977</v>
      </c>
      <c r="V107" s="13">
        <v>420</v>
      </c>
      <c r="W107">
        <v>142</v>
      </c>
      <c r="X107">
        <v>0</v>
      </c>
      <c r="Y107" s="54">
        <v>0</v>
      </c>
      <c r="AM107" t="s">
        <v>1978</v>
      </c>
      <c r="AN107" t="s">
        <v>2007</v>
      </c>
      <c r="AO107" t="s">
        <v>2008</v>
      </c>
      <c r="AP107" t="s">
        <v>2009</v>
      </c>
      <c r="AQ107" t="s">
        <v>2540</v>
      </c>
    </row>
    <row r="108" spans="1:43" ht="23.85" customHeight="1">
      <c r="A108" t="b">
        <v>0</v>
      </c>
      <c r="B108" t="s">
        <v>2531</v>
      </c>
      <c r="C108" t="s">
        <v>1966</v>
      </c>
      <c r="D108" t="s">
        <v>2532</v>
      </c>
      <c r="E108" t="s">
        <v>778</v>
      </c>
      <c r="F108" t="s">
        <v>780</v>
      </c>
      <c r="G108" t="s">
        <v>779</v>
      </c>
      <c r="H108" t="s">
        <v>2551</v>
      </c>
      <c r="I108" t="s">
        <v>2534</v>
      </c>
      <c r="J108" t="s">
        <v>1955</v>
      </c>
      <c r="K108" t="s">
        <v>2552</v>
      </c>
      <c r="L108" t="s">
        <v>2340</v>
      </c>
      <c r="M108" t="s">
        <v>2553</v>
      </c>
      <c r="N108" t="s">
        <v>2543</v>
      </c>
      <c r="O108" t="s">
        <v>1974</v>
      </c>
      <c r="P108" t="s">
        <v>2537</v>
      </c>
      <c r="Q108" t="s">
        <v>38</v>
      </c>
      <c r="R108" t="s">
        <v>2538</v>
      </c>
      <c r="S108" s="34">
        <v>40708</v>
      </c>
      <c r="T108" s="34">
        <v>41462</v>
      </c>
      <c r="U108" t="s">
        <v>1977</v>
      </c>
      <c r="V108" s="13">
        <v>420</v>
      </c>
      <c r="W108">
        <v>142</v>
      </c>
      <c r="X108">
        <v>0</v>
      </c>
      <c r="Y108" s="54">
        <v>0</v>
      </c>
      <c r="AM108" t="s">
        <v>1978</v>
      </c>
      <c r="AN108" t="s">
        <v>2007</v>
      </c>
      <c r="AO108" t="s">
        <v>2008</v>
      </c>
      <c r="AP108" t="s">
        <v>2009</v>
      </c>
      <c r="AQ108" t="s">
        <v>2540</v>
      </c>
    </row>
    <row r="109" spans="1:43" ht="23.85" customHeight="1">
      <c r="A109" t="b">
        <v>1</v>
      </c>
      <c r="B109" t="s">
        <v>2554</v>
      </c>
      <c r="C109" t="s">
        <v>1966</v>
      </c>
      <c r="D109" t="s">
        <v>2555</v>
      </c>
      <c r="E109" t="s">
        <v>170</v>
      </c>
      <c r="F109" t="s">
        <v>172</v>
      </c>
      <c r="G109" t="s">
        <v>171</v>
      </c>
      <c r="H109" t="s">
        <v>2556</v>
      </c>
      <c r="I109" t="s">
        <v>2557</v>
      </c>
      <c r="J109" t="s">
        <v>1955</v>
      </c>
      <c r="K109" t="s">
        <v>2558</v>
      </c>
      <c r="L109" t="s">
        <v>2160</v>
      </c>
      <c r="M109" t="s">
        <v>170</v>
      </c>
      <c r="N109" t="s">
        <v>170</v>
      </c>
      <c r="O109" t="s">
        <v>1960</v>
      </c>
      <c r="P109" t="s">
        <v>2559</v>
      </c>
      <c r="Q109" t="s">
        <v>38</v>
      </c>
      <c r="R109" t="s">
        <v>2560</v>
      </c>
      <c r="S109" s="34">
        <v>40715</v>
      </c>
      <c r="T109" s="34">
        <v>45199</v>
      </c>
      <c r="U109" t="s">
        <v>1963</v>
      </c>
      <c r="V109" s="13">
        <v>2555</v>
      </c>
      <c r="W109">
        <v>638</v>
      </c>
      <c r="X109">
        <v>16</v>
      </c>
      <c r="Y109" s="54">
        <v>2.507836991</v>
      </c>
      <c r="AM109" t="s">
        <v>1978</v>
      </c>
      <c r="AN109" t="s">
        <v>2007</v>
      </c>
      <c r="AO109" t="s">
        <v>1980</v>
      </c>
      <c r="AP109" t="s">
        <v>2053</v>
      </c>
      <c r="AQ109" t="s">
        <v>2561</v>
      </c>
    </row>
    <row r="110" spans="1:43" ht="23.85" customHeight="1">
      <c r="A110" t="b">
        <v>1</v>
      </c>
      <c r="B110" t="s">
        <v>2554</v>
      </c>
      <c r="C110" t="s">
        <v>1966</v>
      </c>
      <c r="D110" t="s">
        <v>2555</v>
      </c>
      <c r="E110" t="s">
        <v>170</v>
      </c>
      <c r="F110" t="s">
        <v>172</v>
      </c>
      <c r="G110" t="s">
        <v>171</v>
      </c>
      <c r="H110" t="s">
        <v>2562</v>
      </c>
      <c r="I110" t="s">
        <v>2557</v>
      </c>
      <c r="J110" t="s">
        <v>1955</v>
      </c>
      <c r="K110" t="s">
        <v>2563</v>
      </c>
      <c r="L110" t="s">
        <v>2160</v>
      </c>
      <c r="M110" t="s">
        <v>170</v>
      </c>
      <c r="N110" t="s">
        <v>170</v>
      </c>
      <c r="O110" t="s">
        <v>1960</v>
      </c>
      <c r="P110" t="s">
        <v>2559</v>
      </c>
      <c r="Q110" t="s">
        <v>38</v>
      </c>
      <c r="R110" t="s">
        <v>2560</v>
      </c>
      <c r="S110" s="34">
        <v>40715</v>
      </c>
      <c r="T110" s="34">
        <v>45199</v>
      </c>
      <c r="U110" t="s">
        <v>1963</v>
      </c>
      <c r="V110" s="13">
        <v>2555</v>
      </c>
      <c r="W110">
        <v>609</v>
      </c>
      <c r="X110">
        <v>168</v>
      </c>
      <c r="Y110" s="54">
        <v>27.586206900000001</v>
      </c>
      <c r="AM110" t="s">
        <v>1978</v>
      </c>
      <c r="AN110" t="s">
        <v>2007</v>
      </c>
      <c r="AO110" t="s">
        <v>1980</v>
      </c>
      <c r="AP110" t="s">
        <v>2053</v>
      </c>
      <c r="AQ110" t="s">
        <v>2561</v>
      </c>
    </row>
    <row r="111" spans="1:43" ht="23.85" customHeight="1">
      <c r="A111" t="b">
        <v>1</v>
      </c>
      <c r="B111" t="s">
        <v>2554</v>
      </c>
      <c r="C111" t="s">
        <v>1966</v>
      </c>
      <c r="D111" t="s">
        <v>2555</v>
      </c>
      <c r="E111" t="s">
        <v>170</v>
      </c>
      <c r="F111" t="s">
        <v>172</v>
      </c>
      <c r="G111" t="s">
        <v>171</v>
      </c>
      <c r="H111" t="s">
        <v>2564</v>
      </c>
      <c r="I111" t="s">
        <v>2557</v>
      </c>
      <c r="J111" t="s">
        <v>1955</v>
      </c>
      <c r="K111" t="s">
        <v>2565</v>
      </c>
      <c r="L111" t="s">
        <v>2160</v>
      </c>
      <c r="M111" t="s">
        <v>170</v>
      </c>
      <c r="N111" t="s">
        <v>170</v>
      </c>
      <c r="O111" t="s">
        <v>1960</v>
      </c>
      <c r="P111" t="s">
        <v>2559</v>
      </c>
      <c r="Q111" t="s">
        <v>38</v>
      </c>
      <c r="R111" t="s">
        <v>2560</v>
      </c>
      <c r="S111" s="34">
        <v>40715</v>
      </c>
      <c r="T111" s="34">
        <v>45199</v>
      </c>
      <c r="U111" t="s">
        <v>1963</v>
      </c>
      <c r="V111" s="13">
        <v>2555</v>
      </c>
      <c r="W111">
        <v>609</v>
      </c>
      <c r="X111">
        <v>5</v>
      </c>
      <c r="Y111" s="54">
        <v>0.82101806200000005</v>
      </c>
      <c r="AM111" t="s">
        <v>1978</v>
      </c>
      <c r="AN111" t="s">
        <v>2007</v>
      </c>
      <c r="AO111" t="s">
        <v>1980</v>
      </c>
      <c r="AP111" t="s">
        <v>2053</v>
      </c>
      <c r="AQ111" t="s">
        <v>2561</v>
      </c>
    </row>
    <row r="112" spans="1:43" ht="23.85" customHeight="1">
      <c r="A112" t="b">
        <v>1</v>
      </c>
      <c r="B112" t="s">
        <v>2566</v>
      </c>
      <c r="C112" t="s">
        <v>1966</v>
      </c>
      <c r="D112" t="s">
        <v>2567</v>
      </c>
      <c r="E112" t="s">
        <v>748</v>
      </c>
      <c r="F112" t="s">
        <v>904</v>
      </c>
      <c r="G112" t="s">
        <v>903</v>
      </c>
      <c r="H112" t="s">
        <v>2568</v>
      </c>
      <c r="I112" t="s">
        <v>2569</v>
      </c>
      <c r="J112" t="s">
        <v>1955</v>
      </c>
      <c r="K112" t="s">
        <v>2570</v>
      </c>
      <c r="L112" t="s">
        <v>2571</v>
      </c>
      <c r="M112" t="s">
        <v>2572</v>
      </c>
      <c r="N112" t="s">
        <v>2573</v>
      </c>
      <c r="O112" t="s">
        <v>1974</v>
      </c>
      <c r="P112" t="s">
        <v>2028</v>
      </c>
      <c r="Q112" t="s">
        <v>38</v>
      </c>
      <c r="R112" t="s">
        <v>2574</v>
      </c>
      <c r="S112" s="34">
        <v>41408</v>
      </c>
      <c r="T112" s="34">
        <v>43034</v>
      </c>
      <c r="U112" t="s">
        <v>1963</v>
      </c>
      <c r="V112" s="13">
        <v>336</v>
      </c>
      <c r="W112">
        <v>355</v>
      </c>
      <c r="X112">
        <v>53</v>
      </c>
      <c r="Y112" s="54">
        <v>15.2</v>
      </c>
      <c r="Z112" s="15" t="s">
        <v>2575</v>
      </c>
      <c r="AA112" s="15"/>
      <c r="AM112" t="s">
        <v>1978</v>
      </c>
      <c r="AN112" t="s">
        <v>2007</v>
      </c>
      <c r="AO112" t="s">
        <v>2008</v>
      </c>
      <c r="AP112" t="s">
        <v>2053</v>
      </c>
      <c r="AQ112" t="s">
        <v>2576</v>
      </c>
    </row>
    <row r="113" spans="1:43" ht="23.85" customHeight="1">
      <c r="A113" t="b">
        <v>1</v>
      </c>
      <c r="B113" t="s">
        <v>2566</v>
      </c>
      <c r="C113" t="s">
        <v>1966</v>
      </c>
      <c r="D113" t="s">
        <v>2567</v>
      </c>
      <c r="E113" t="s">
        <v>748</v>
      </c>
      <c r="F113" t="s">
        <v>750</v>
      </c>
      <c r="G113" t="s">
        <v>749</v>
      </c>
      <c r="H113" t="s">
        <v>2577</v>
      </c>
      <c r="I113" t="s">
        <v>2569</v>
      </c>
      <c r="J113" t="s">
        <v>1955</v>
      </c>
      <c r="K113" t="s">
        <v>2578</v>
      </c>
      <c r="L113" t="s">
        <v>2571</v>
      </c>
      <c r="M113" t="s">
        <v>2579</v>
      </c>
      <c r="N113" t="s">
        <v>2580</v>
      </c>
      <c r="O113" t="s">
        <v>1974</v>
      </c>
      <c r="P113" t="s">
        <v>2028</v>
      </c>
      <c r="Q113" t="s">
        <v>38</v>
      </c>
      <c r="R113" t="s">
        <v>2574</v>
      </c>
      <c r="S113" s="34">
        <v>41408</v>
      </c>
      <c r="T113" s="34">
        <v>43034</v>
      </c>
      <c r="U113" t="s">
        <v>1963</v>
      </c>
      <c r="V113" s="13">
        <v>336</v>
      </c>
      <c r="W113">
        <v>346</v>
      </c>
      <c r="X113">
        <v>49</v>
      </c>
      <c r="Y113" s="54">
        <v>14.4</v>
      </c>
      <c r="Z113" s="15" t="s">
        <v>2575</v>
      </c>
      <c r="AA113" s="15"/>
      <c r="AM113" t="s">
        <v>1978</v>
      </c>
      <c r="AN113" t="s">
        <v>2007</v>
      </c>
      <c r="AO113" t="s">
        <v>2008</v>
      </c>
      <c r="AP113" t="s">
        <v>2053</v>
      </c>
      <c r="AQ113" t="s">
        <v>2576</v>
      </c>
    </row>
    <row r="114" spans="1:43" ht="23.85" customHeight="1">
      <c r="A114" t="b">
        <v>1</v>
      </c>
      <c r="B114" t="s">
        <v>2566</v>
      </c>
      <c r="C114" t="s">
        <v>1966</v>
      </c>
      <c r="D114" t="s">
        <v>2567</v>
      </c>
      <c r="E114" t="s">
        <v>748</v>
      </c>
      <c r="F114" t="s">
        <v>750</v>
      </c>
      <c r="G114" t="s">
        <v>749</v>
      </c>
      <c r="H114" t="s">
        <v>2581</v>
      </c>
      <c r="I114" t="s">
        <v>2569</v>
      </c>
      <c r="J114" t="s">
        <v>1955</v>
      </c>
      <c r="K114" t="s">
        <v>2582</v>
      </c>
      <c r="L114" t="s">
        <v>2583</v>
      </c>
      <c r="M114" t="s">
        <v>2572</v>
      </c>
      <c r="N114" t="s">
        <v>2573</v>
      </c>
      <c r="O114" t="s">
        <v>1974</v>
      </c>
      <c r="P114" t="s">
        <v>2028</v>
      </c>
      <c r="Q114" t="s">
        <v>38</v>
      </c>
      <c r="R114" t="s">
        <v>2574</v>
      </c>
      <c r="S114" s="34">
        <v>41408</v>
      </c>
      <c r="T114" s="34">
        <v>43034</v>
      </c>
      <c r="U114" t="s">
        <v>1963</v>
      </c>
      <c r="V114" s="13">
        <v>336</v>
      </c>
      <c r="W114">
        <v>81</v>
      </c>
      <c r="X114">
        <v>14</v>
      </c>
      <c r="Y114" s="54">
        <v>18.5</v>
      </c>
      <c r="Z114" s="15" t="s">
        <v>2575</v>
      </c>
      <c r="AA114" s="15"/>
      <c r="AM114" t="s">
        <v>1978</v>
      </c>
      <c r="AN114" t="s">
        <v>2007</v>
      </c>
      <c r="AO114" t="s">
        <v>2008</v>
      </c>
      <c r="AP114" t="s">
        <v>2053</v>
      </c>
      <c r="AQ114" t="s">
        <v>2576</v>
      </c>
    </row>
    <row r="115" spans="1:43" ht="23.85" customHeight="1">
      <c r="A115" t="b">
        <v>1</v>
      </c>
      <c r="B115" t="s">
        <v>2566</v>
      </c>
      <c r="C115" t="s">
        <v>1966</v>
      </c>
      <c r="D115" t="s">
        <v>2567</v>
      </c>
      <c r="E115" t="s">
        <v>748</v>
      </c>
      <c r="F115" t="s">
        <v>904</v>
      </c>
      <c r="G115" t="s">
        <v>903</v>
      </c>
      <c r="H115" t="s">
        <v>2584</v>
      </c>
      <c r="I115" t="s">
        <v>2569</v>
      </c>
      <c r="J115" t="s">
        <v>1955</v>
      </c>
      <c r="K115" t="s">
        <v>2585</v>
      </c>
      <c r="L115" t="s">
        <v>2583</v>
      </c>
      <c r="M115" t="s">
        <v>2579</v>
      </c>
      <c r="N115" t="s">
        <v>2586</v>
      </c>
      <c r="O115" t="s">
        <v>1974</v>
      </c>
      <c r="P115" t="s">
        <v>2028</v>
      </c>
      <c r="Q115" t="s">
        <v>38</v>
      </c>
      <c r="R115" t="s">
        <v>2574</v>
      </c>
      <c r="S115" s="34">
        <v>41408</v>
      </c>
      <c r="T115" s="34">
        <v>43034</v>
      </c>
      <c r="U115" t="s">
        <v>1963</v>
      </c>
      <c r="V115" s="13">
        <v>336</v>
      </c>
      <c r="W115">
        <v>115</v>
      </c>
      <c r="X115">
        <v>29</v>
      </c>
      <c r="Y115" s="54">
        <v>26</v>
      </c>
      <c r="Z115" s="15" t="s">
        <v>2575</v>
      </c>
      <c r="AA115" s="15"/>
      <c r="AM115" t="s">
        <v>1978</v>
      </c>
      <c r="AN115" t="s">
        <v>2007</v>
      </c>
      <c r="AO115" t="s">
        <v>2008</v>
      </c>
      <c r="AP115" t="s">
        <v>2053</v>
      </c>
      <c r="AQ115" t="s">
        <v>2576</v>
      </c>
    </row>
    <row r="116" spans="1:43" ht="23.85" customHeight="1">
      <c r="A116" t="b">
        <v>1</v>
      </c>
      <c r="B116" t="s">
        <v>2566</v>
      </c>
      <c r="C116" t="s">
        <v>1966</v>
      </c>
      <c r="D116" t="s">
        <v>2567</v>
      </c>
      <c r="E116" t="s">
        <v>748</v>
      </c>
      <c r="F116" t="s">
        <v>904</v>
      </c>
      <c r="G116" t="s">
        <v>903</v>
      </c>
      <c r="H116" t="s">
        <v>2587</v>
      </c>
      <c r="I116" t="s">
        <v>2569</v>
      </c>
      <c r="J116" t="s">
        <v>1955</v>
      </c>
      <c r="K116" t="s">
        <v>2588</v>
      </c>
      <c r="L116" t="s">
        <v>2583</v>
      </c>
      <c r="M116" t="s">
        <v>2572</v>
      </c>
      <c r="N116" t="s">
        <v>2573</v>
      </c>
      <c r="O116" t="s">
        <v>1974</v>
      </c>
      <c r="P116" t="s">
        <v>2028</v>
      </c>
      <c r="Q116" t="s">
        <v>38</v>
      </c>
      <c r="R116" t="s">
        <v>2574</v>
      </c>
      <c r="S116" s="34">
        <v>41408</v>
      </c>
      <c r="T116" s="34">
        <v>43034</v>
      </c>
      <c r="U116" t="s">
        <v>1963</v>
      </c>
      <c r="V116" s="13">
        <v>336</v>
      </c>
      <c r="W116">
        <v>79</v>
      </c>
      <c r="X116">
        <v>10</v>
      </c>
      <c r="Y116" s="54">
        <v>13.9</v>
      </c>
      <c r="Z116" s="15" t="s">
        <v>2575</v>
      </c>
      <c r="AA116" s="15"/>
      <c r="AM116" t="s">
        <v>1978</v>
      </c>
      <c r="AN116" t="s">
        <v>2007</v>
      </c>
      <c r="AO116" t="s">
        <v>2008</v>
      </c>
      <c r="AP116" t="s">
        <v>2053</v>
      </c>
      <c r="AQ116" t="s">
        <v>2576</v>
      </c>
    </row>
    <row r="117" spans="1:43" ht="23.85" customHeight="1">
      <c r="A117" t="b">
        <v>1</v>
      </c>
      <c r="B117" t="s">
        <v>2566</v>
      </c>
      <c r="C117" t="s">
        <v>1966</v>
      </c>
      <c r="D117" t="s">
        <v>2567</v>
      </c>
      <c r="E117" t="s">
        <v>748</v>
      </c>
      <c r="F117" t="s">
        <v>750</v>
      </c>
      <c r="G117" t="s">
        <v>749</v>
      </c>
      <c r="H117" t="s">
        <v>2589</v>
      </c>
      <c r="I117" t="s">
        <v>2569</v>
      </c>
      <c r="J117" t="s">
        <v>1955</v>
      </c>
      <c r="K117" t="s">
        <v>2590</v>
      </c>
      <c r="L117" t="s">
        <v>2583</v>
      </c>
      <c r="M117" t="s">
        <v>2579</v>
      </c>
      <c r="N117" t="s">
        <v>2580</v>
      </c>
      <c r="O117" t="s">
        <v>1974</v>
      </c>
      <c r="P117" t="s">
        <v>2028</v>
      </c>
      <c r="Q117" t="s">
        <v>38</v>
      </c>
      <c r="R117" t="s">
        <v>2574</v>
      </c>
      <c r="S117" s="34">
        <v>41408</v>
      </c>
      <c r="T117" s="34">
        <v>43034</v>
      </c>
      <c r="U117" t="s">
        <v>1963</v>
      </c>
      <c r="V117" s="13">
        <v>336</v>
      </c>
      <c r="W117">
        <v>112</v>
      </c>
      <c r="X117">
        <v>22</v>
      </c>
      <c r="Y117" s="54">
        <v>20.5</v>
      </c>
      <c r="Z117" s="15" t="s">
        <v>2575</v>
      </c>
      <c r="AA117" s="15"/>
      <c r="AM117" t="s">
        <v>1978</v>
      </c>
      <c r="AN117" t="s">
        <v>2007</v>
      </c>
      <c r="AO117" t="s">
        <v>2008</v>
      </c>
      <c r="AP117" t="s">
        <v>2053</v>
      </c>
      <c r="AQ117" t="s">
        <v>2576</v>
      </c>
    </row>
    <row r="118" spans="1:43" ht="23.85" customHeight="1">
      <c r="A118" t="b">
        <v>1</v>
      </c>
      <c r="B118" t="s">
        <v>2566</v>
      </c>
      <c r="C118" t="s">
        <v>1966</v>
      </c>
      <c r="D118" t="s">
        <v>2567</v>
      </c>
      <c r="E118" t="s">
        <v>748</v>
      </c>
      <c r="F118" t="s">
        <v>904</v>
      </c>
      <c r="G118" t="s">
        <v>903</v>
      </c>
      <c r="H118" t="s">
        <v>2591</v>
      </c>
      <c r="I118" t="s">
        <v>2569</v>
      </c>
      <c r="J118" t="s">
        <v>1955</v>
      </c>
      <c r="K118" t="s">
        <v>2592</v>
      </c>
      <c r="L118" t="s">
        <v>2583</v>
      </c>
      <c r="M118" t="s">
        <v>2593</v>
      </c>
      <c r="N118" t="s">
        <v>2594</v>
      </c>
      <c r="O118" t="s">
        <v>1974</v>
      </c>
      <c r="P118" t="s">
        <v>2028</v>
      </c>
      <c r="Q118" t="s">
        <v>38</v>
      </c>
      <c r="R118" t="s">
        <v>2574</v>
      </c>
      <c r="S118" s="34">
        <v>41408</v>
      </c>
      <c r="T118" s="34">
        <v>43034</v>
      </c>
      <c r="U118" t="s">
        <v>1963</v>
      </c>
      <c r="V118" s="13">
        <v>336</v>
      </c>
      <c r="W118">
        <v>110</v>
      </c>
      <c r="X118">
        <v>23</v>
      </c>
      <c r="Y118" s="54">
        <v>21.8</v>
      </c>
      <c r="Z118" s="15" t="s">
        <v>2575</v>
      </c>
      <c r="AA118" s="15"/>
      <c r="AM118" t="s">
        <v>1978</v>
      </c>
      <c r="AN118" t="s">
        <v>2007</v>
      </c>
      <c r="AO118" t="s">
        <v>2008</v>
      </c>
      <c r="AP118" t="s">
        <v>2053</v>
      </c>
      <c r="AQ118" t="s">
        <v>2576</v>
      </c>
    </row>
    <row r="119" spans="1:43" ht="23.85" customHeight="1">
      <c r="A119" t="b">
        <v>1</v>
      </c>
      <c r="B119" t="s">
        <v>2566</v>
      </c>
      <c r="C119" t="s">
        <v>1966</v>
      </c>
      <c r="D119" t="s">
        <v>2567</v>
      </c>
      <c r="E119" t="s">
        <v>748</v>
      </c>
      <c r="F119" t="s">
        <v>750</v>
      </c>
      <c r="G119" t="s">
        <v>749</v>
      </c>
      <c r="H119" t="s">
        <v>2595</v>
      </c>
      <c r="I119" t="s">
        <v>2569</v>
      </c>
      <c r="J119" t="s">
        <v>1955</v>
      </c>
      <c r="K119" t="s">
        <v>2596</v>
      </c>
      <c r="L119" t="s">
        <v>2583</v>
      </c>
      <c r="M119" t="s">
        <v>2597</v>
      </c>
      <c r="N119" t="s">
        <v>2594</v>
      </c>
      <c r="O119" t="s">
        <v>1974</v>
      </c>
      <c r="P119" t="s">
        <v>2028</v>
      </c>
      <c r="Q119" t="s">
        <v>38</v>
      </c>
      <c r="R119" t="s">
        <v>2574</v>
      </c>
      <c r="S119" s="34">
        <v>41408</v>
      </c>
      <c r="T119" s="34">
        <v>43034</v>
      </c>
      <c r="U119" t="s">
        <v>1963</v>
      </c>
      <c r="V119" s="13">
        <v>336</v>
      </c>
      <c r="W119">
        <v>134</v>
      </c>
      <c r="X119">
        <v>31</v>
      </c>
      <c r="Y119" s="54">
        <v>23.8</v>
      </c>
      <c r="Z119" s="15" t="s">
        <v>2575</v>
      </c>
      <c r="AA119" s="15"/>
      <c r="AM119" t="s">
        <v>1978</v>
      </c>
      <c r="AN119" t="s">
        <v>2007</v>
      </c>
      <c r="AO119" t="s">
        <v>2008</v>
      </c>
      <c r="AP119" t="s">
        <v>2053</v>
      </c>
      <c r="AQ119" t="s">
        <v>2576</v>
      </c>
    </row>
    <row r="120" spans="1:43" ht="23.85" customHeight="1">
      <c r="A120" t="b">
        <v>0</v>
      </c>
      <c r="B120" t="s">
        <v>2598</v>
      </c>
      <c r="C120" t="s">
        <v>1966</v>
      </c>
      <c r="D120" t="s">
        <v>2599</v>
      </c>
      <c r="E120" t="s">
        <v>814</v>
      </c>
      <c r="F120" t="s">
        <v>816</v>
      </c>
      <c r="G120" t="s">
        <v>815</v>
      </c>
      <c r="H120" t="s">
        <v>2600</v>
      </c>
      <c r="I120" t="s">
        <v>2036</v>
      </c>
      <c r="J120" t="s">
        <v>1955</v>
      </c>
      <c r="K120" t="s">
        <v>2601</v>
      </c>
      <c r="L120" t="s">
        <v>2160</v>
      </c>
      <c r="M120" t="s">
        <v>2602</v>
      </c>
      <c r="N120" t="s">
        <v>2603</v>
      </c>
      <c r="O120" t="s">
        <v>1974</v>
      </c>
      <c r="P120" t="s">
        <v>2315</v>
      </c>
      <c r="Q120" t="s">
        <v>38</v>
      </c>
      <c r="R120" t="s">
        <v>2604</v>
      </c>
      <c r="S120" s="34">
        <v>41501</v>
      </c>
      <c r="T120" s="34">
        <v>42899</v>
      </c>
      <c r="U120" t="s">
        <v>1977</v>
      </c>
      <c r="V120" s="13">
        <v>364</v>
      </c>
      <c r="W120">
        <v>25</v>
      </c>
      <c r="X120">
        <v>0</v>
      </c>
      <c r="Y120" s="54">
        <v>0</v>
      </c>
      <c r="Z120" s="13" t="s">
        <v>2605</v>
      </c>
      <c r="AD120" t="s">
        <v>30</v>
      </c>
      <c r="AJ120" t="s">
        <v>2606</v>
      </c>
      <c r="AM120" t="s">
        <v>1978</v>
      </c>
      <c r="AN120" t="s">
        <v>1979</v>
      </c>
      <c r="AO120" t="s">
        <v>1980</v>
      </c>
      <c r="AP120" t="s">
        <v>2053</v>
      </c>
      <c r="AQ120" t="s">
        <v>2607</v>
      </c>
    </row>
    <row r="121" spans="1:43" ht="23.85" customHeight="1">
      <c r="A121" t="b">
        <v>0</v>
      </c>
      <c r="B121" t="s">
        <v>2598</v>
      </c>
      <c r="C121" t="s">
        <v>1966</v>
      </c>
      <c r="D121" t="s">
        <v>2599</v>
      </c>
      <c r="E121" t="s">
        <v>814</v>
      </c>
      <c r="F121" t="s">
        <v>816</v>
      </c>
      <c r="G121" t="s">
        <v>815</v>
      </c>
      <c r="H121" t="s">
        <v>2608</v>
      </c>
      <c r="I121" t="s">
        <v>2036</v>
      </c>
      <c r="J121" t="s">
        <v>1955</v>
      </c>
      <c r="K121" t="s">
        <v>2609</v>
      </c>
      <c r="L121" t="s">
        <v>2160</v>
      </c>
      <c r="M121" t="s">
        <v>2610</v>
      </c>
      <c r="N121" t="s">
        <v>2611</v>
      </c>
      <c r="O121" t="s">
        <v>1974</v>
      </c>
      <c r="P121" t="s">
        <v>2315</v>
      </c>
      <c r="Q121" t="s">
        <v>38</v>
      </c>
      <c r="R121" t="s">
        <v>2604</v>
      </c>
      <c r="S121" s="34">
        <v>41501</v>
      </c>
      <c r="T121" s="34">
        <v>42899</v>
      </c>
      <c r="U121" t="s">
        <v>1977</v>
      </c>
      <c r="V121" s="13">
        <v>364</v>
      </c>
      <c r="W121">
        <v>26</v>
      </c>
      <c r="X121">
        <v>0</v>
      </c>
      <c r="Y121" s="54">
        <v>0</v>
      </c>
      <c r="Z121" s="13" t="s">
        <v>2605</v>
      </c>
      <c r="AD121" t="s">
        <v>30</v>
      </c>
      <c r="AJ121" t="s">
        <v>2612</v>
      </c>
      <c r="AM121" t="s">
        <v>1978</v>
      </c>
      <c r="AN121" t="s">
        <v>1979</v>
      </c>
      <c r="AO121" t="s">
        <v>1980</v>
      </c>
      <c r="AP121" t="s">
        <v>2053</v>
      </c>
      <c r="AQ121" t="s">
        <v>2607</v>
      </c>
    </row>
    <row r="122" spans="1:43" ht="23.85" customHeight="1">
      <c r="A122" t="b">
        <v>1</v>
      </c>
      <c r="B122" t="s">
        <v>2613</v>
      </c>
      <c r="C122" t="s">
        <v>1966</v>
      </c>
      <c r="D122" t="s">
        <v>2614</v>
      </c>
      <c r="E122" s="33" t="s">
        <v>97</v>
      </c>
      <c r="F122" s="33" t="s">
        <v>99</v>
      </c>
      <c r="G122" t="s">
        <v>98</v>
      </c>
      <c r="H122" t="s">
        <v>2615</v>
      </c>
      <c r="I122" t="s">
        <v>2616</v>
      </c>
      <c r="J122" t="s">
        <v>2175</v>
      </c>
      <c r="K122" t="s">
        <v>2617</v>
      </c>
      <c r="L122" t="s">
        <v>2618</v>
      </c>
      <c r="M122" t="s">
        <v>2619</v>
      </c>
      <c r="N122" t="s">
        <v>2620</v>
      </c>
      <c r="O122" t="s">
        <v>1960</v>
      </c>
      <c r="P122" t="s">
        <v>2621</v>
      </c>
      <c r="Q122" t="s">
        <v>713</v>
      </c>
      <c r="R122" t="s">
        <v>2622</v>
      </c>
      <c r="S122" s="34">
        <v>41815</v>
      </c>
      <c r="T122" s="34">
        <v>43249</v>
      </c>
      <c r="U122" t="s">
        <v>1963</v>
      </c>
      <c r="V122" s="13">
        <v>1429</v>
      </c>
      <c r="W122">
        <v>219</v>
      </c>
      <c r="X122">
        <v>12</v>
      </c>
      <c r="Y122" s="54">
        <v>5.5</v>
      </c>
      <c r="AM122" t="s">
        <v>1978</v>
      </c>
      <c r="AN122" t="s">
        <v>2007</v>
      </c>
      <c r="AO122" t="s">
        <v>1980</v>
      </c>
      <c r="AP122" t="s">
        <v>2053</v>
      </c>
      <c r="AQ122" t="s">
        <v>2623</v>
      </c>
    </row>
    <row r="123" spans="1:43" ht="23.85" customHeight="1">
      <c r="A123" t="b">
        <v>1</v>
      </c>
      <c r="B123" t="s">
        <v>2613</v>
      </c>
      <c r="C123" t="s">
        <v>1966</v>
      </c>
      <c r="D123" t="s">
        <v>2614</v>
      </c>
      <c r="E123" s="33" t="s">
        <v>97</v>
      </c>
      <c r="F123" s="33" t="s">
        <v>99</v>
      </c>
      <c r="G123" t="s">
        <v>98</v>
      </c>
      <c r="H123" t="s">
        <v>2624</v>
      </c>
      <c r="I123" t="s">
        <v>2616</v>
      </c>
      <c r="J123" t="s">
        <v>1955</v>
      </c>
      <c r="K123" t="s">
        <v>2617</v>
      </c>
      <c r="L123" t="s">
        <v>2625</v>
      </c>
      <c r="M123" t="s">
        <v>2619</v>
      </c>
      <c r="N123" t="s">
        <v>2620</v>
      </c>
      <c r="O123" t="s">
        <v>1960</v>
      </c>
      <c r="P123" t="s">
        <v>2621</v>
      </c>
      <c r="Q123" t="s">
        <v>713</v>
      </c>
      <c r="R123" t="s">
        <v>2622</v>
      </c>
      <c r="S123" s="34">
        <v>41815</v>
      </c>
      <c r="T123" s="34">
        <v>43249</v>
      </c>
      <c r="U123" t="s">
        <v>1963</v>
      </c>
      <c r="V123" s="13">
        <v>1429</v>
      </c>
      <c r="W123">
        <v>219</v>
      </c>
      <c r="X123">
        <v>16</v>
      </c>
      <c r="Y123" s="54">
        <v>7.5</v>
      </c>
      <c r="AM123" t="s">
        <v>1978</v>
      </c>
      <c r="AN123" t="s">
        <v>2007</v>
      </c>
      <c r="AO123" t="s">
        <v>1980</v>
      </c>
      <c r="AP123" t="s">
        <v>2053</v>
      </c>
      <c r="AQ123" t="s">
        <v>2623</v>
      </c>
    </row>
    <row r="124" spans="1:43" ht="23.85" customHeight="1">
      <c r="A124" t="b">
        <v>1</v>
      </c>
      <c r="B124" t="s">
        <v>2613</v>
      </c>
      <c r="C124" t="s">
        <v>1966</v>
      </c>
      <c r="D124" t="s">
        <v>2614</v>
      </c>
      <c r="E124" s="33" t="s">
        <v>97</v>
      </c>
      <c r="F124" s="33" t="s">
        <v>99</v>
      </c>
      <c r="G124" t="s">
        <v>98</v>
      </c>
      <c r="H124" t="s">
        <v>2626</v>
      </c>
      <c r="I124" t="s">
        <v>2616</v>
      </c>
      <c r="J124" t="s">
        <v>1955</v>
      </c>
      <c r="K124" t="s">
        <v>2617</v>
      </c>
      <c r="L124" t="s">
        <v>2627</v>
      </c>
      <c r="M124" t="s">
        <v>2619</v>
      </c>
      <c r="N124" t="s">
        <v>2620</v>
      </c>
      <c r="O124" t="s">
        <v>1960</v>
      </c>
      <c r="P124" t="s">
        <v>2621</v>
      </c>
      <c r="Q124" t="s">
        <v>713</v>
      </c>
      <c r="R124" t="s">
        <v>2622</v>
      </c>
      <c r="S124" s="34">
        <v>41815</v>
      </c>
      <c r="T124" s="34">
        <v>43249</v>
      </c>
      <c r="U124" t="s">
        <v>1963</v>
      </c>
      <c r="V124" s="13">
        <v>1429</v>
      </c>
      <c r="W124">
        <v>219</v>
      </c>
      <c r="X124">
        <v>25</v>
      </c>
      <c r="Y124" s="54">
        <v>11.7</v>
      </c>
      <c r="AM124" t="s">
        <v>1978</v>
      </c>
      <c r="AN124" t="s">
        <v>2007</v>
      </c>
      <c r="AO124" t="s">
        <v>1980</v>
      </c>
      <c r="AP124" t="s">
        <v>2053</v>
      </c>
      <c r="AQ124" t="s">
        <v>2623</v>
      </c>
    </row>
    <row r="125" spans="1:43" ht="23.85" customHeight="1">
      <c r="A125" t="b">
        <v>1</v>
      </c>
      <c r="B125" t="s">
        <v>2613</v>
      </c>
      <c r="C125" t="s">
        <v>1966</v>
      </c>
      <c r="D125" t="s">
        <v>2614</v>
      </c>
      <c r="E125" s="33" t="s">
        <v>97</v>
      </c>
      <c r="F125" s="33" t="s">
        <v>99</v>
      </c>
      <c r="G125" t="s">
        <v>98</v>
      </c>
      <c r="H125" t="s">
        <v>2628</v>
      </c>
      <c r="I125" t="s">
        <v>2616</v>
      </c>
      <c r="J125" t="s">
        <v>1955</v>
      </c>
      <c r="K125" t="s">
        <v>2617</v>
      </c>
      <c r="L125" t="s">
        <v>2629</v>
      </c>
      <c r="M125" t="s">
        <v>2619</v>
      </c>
      <c r="N125" t="s">
        <v>2620</v>
      </c>
      <c r="O125" t="s">
        <v>1960</v>
      </c>
      <c r="P125" t="s">
        <v>2621</v>
      </c>
      <c r="Q125" t="s">
        <v>713</v>
      </c>
      <c r="R125" t="s">
        <v>2622</v>
      </c>
      <c r="S125" s="34">
        <v>41815</v>
      </c>
      <c r="T125" s="34">
        <v>43249</v>
      </c>
      <c r="U125" t="s">
        <v>1963</v>
      </c>
      <c r="V125" s="13">
        <v>1429</v>
      </c>
      <c r="W125">
        <v>219</v>
      </c>
      <c r="X125">
        <v>28</v>
      </c>
      <c r="Y125" s="54">
        <v>13.1</v>
      </c>
      <c r="AJ125" t="s">
        <v>2630</v>
      </c>
      <c r="AM125" t="s">
        <v>1978</v>
      </c>
      <c r="AN125" t="s">
        <v>2007</v>
      </c>
      <c r="AO125" t="s">
        <v>1980</v>
      </c>
      <c r="AP125" t="s">
        <v>2053</v>
      </c>
      <c r="AQ125" t="s">
        <v>2623</v>
      </c>
    </row>
    <row r="126" spans="1:43" ht="23.85" customHeight="1">
      <c r="A126" t="b">
        <v>1</v>
      </c>
      <c r="B126" t="s">
        <v>2631</v>
      </c>
      <c r="C126" t="s">
        <v>1966</v>
      </c>
      <c r="D126" t="s">
        <v>2632</v>
      </c>
      <c r="E126" t="s">
        <v>1237</v>
      </c>
      <c r="F126" t="s">
        <v>2337</v>
      </c>
      <c r="G126" t="s">
        <v>1238</v>
      </c>
      <c r="H126" t="s">
        <v>2633</v>
      </c>
      <c r="I126" t="s">
        <v>2339</v>
      </c>
      <c r="J126" t="s">
        <v>2175</v>
      </c>
      <c r="K126" t="s">
        <v>2634</v>
      </c>
      <c r="L126" t="s">
        <v>2635</v>
      </c>
      <c r="M126" t="s">
        <v>2636</v>
      </c>
      <c r="N126" t="s">
        <v>2637</v>
      </c>
      <c r="O126" t="s">
        <v>2063</v>
      </c>
      <c r="P126" t="s">
        <v>2343</v>
      </c>
      <c r="Q126" t="s">
        <v>38</v>
      </c>
      <c r="R126" t="s">
        <v>2638</v>
      </c>
      <c r="S126" s="34">
        <v>41456</v>
      </c>
      <c r="T126" s="34">
        <v>41883</v>
      </c>
      <c r="U126" t="s">
        <v>1963</v>
      </c>
      <c r="V126" s="13">
        <v>112</v>
      </c>
      <c r="W126">
        <v>13</v>
      </c>
      <c r="X126">
        <v>0</v>
      </c>
      <c r="Y126" s="54">
        <v>0</v>
      </c>
      <c r="AM126" t="s">
        <v>1978</v>
      </c>
      <c r="AO126" t="s">
        <v>1980</v>
      </c>
      <c r="AQ126" t="s">
        <v>2639</v>
      </c>
    </row>
    <row r="127" spans="1:43" ht="23.85" customHeight="1">
      <c r="A127" t="b">
        <v>1</v>
      </c>
      <c r="B127" t="s">
        <v>2631</v>
      </c>
      <c r="C127" t="s">
        <v>1966</v>
      </c>
      <c r="D127" t="s">
        <v>2632</v>
      </c>
      <c r="E127" t="s">
        <v>1237</v>
      </c>
      <c r="F127" t="s">
        <v>2337</v>
      </c>
      <c r="G127" t="s">
        <v>1238</v>
      </c>
      <c r="H127" t="s">
        <v>2640</v>
      </c>
      <c r="I127" t="s">
        <v>2339</v>
      </c>
      <c r="J127" t="s">
        <v>1955</v>
      </c>
      <c r="K127" t="s">
        <v>2634</v>
      </c>
      <c r="L127" t="s">
        <v>2641</v>
      </c>
      <c r="M127" t="s">
        <v>2636</v>
      </c>
      <c r="N127" t="s">
        <v>2637</v>
      </c>
      <c r="O127" t="s">
        <v>2063</v>
      </c>
      <c r="P127" t="s">
        <v>2343</v>
      </c>
      <c r="Q127" t="s">
        <v>38</v>
      </c>
      <c r="R127" t="s">
        <v>2638</v>
      </c>
      <c r="S127" s="34">
        <v>41456</v>
      </c>
      <c r="T127" s="34">
        <v>41883</v>
      </c>
      <c r="U127" t="s">
        <v>1963</v>
      </c>
      <c r="V127" s="13">
        <v>112</v>
      </c>
      <c r="W127">
        <v>13</v>
      </c>
      <c r="X127">
        <v>0</v>
      </c>
      <c r="Y127" s="54">
        <v>0</v>
      </c>
      <c r="AJ127" t="s">
        <v>2642</v>
      </c>
      <c r="AM127" t="s">
        <v>1978</v>
      </c>
      <c r="AO127" t="s">
        <v>1980</v>
      </c>
      <c r="AQ127" t="s">
        <v>2639</v>
      </c>
    </row>
    <row r="128" spans="1:43" ht="23.85" customHeight="1">
      <c r="A128" t="b">
        <v>0</v>
      </c>
      <c r="B128" t="s">
        <v>2643</v>
      </c>
      <c r="C128" t="s">
        <v>1966</v>
      </c>
      <c r="D128" t="s">
        <v>2644</v>
      </c>
      <c r="E128" t="s">
        <v>1224</v>
      </c>
      <c r="F128" t="s">
        <v>1226</v>
      </c>
      <c r="G128" t="s">
        <v>1225</v>
      </c>
      <c r="H128" t="s">
        <v>2645</v>
      </c>
      <c r="I128" t="s">
        <v>2359</v>
      </c>
      <c r="J128" t="s">
        <v>2175</v>
      </c>
      <c r="K128" t="s">
        <v>2646</v>
      </c>
      <c r="L128" t="s">
        <v>2647</v>
      </c>
      <c r="M128" t="s">
        <v>2648</v>
      </c>
      <c r="N128" t="s">
        <v>2649</v>
      </c>
      <c r="O128" t="s">
        <v>1974</v>
      </c>
      <c r="P128" t="s">
        <v>2363</v>
      </c>
      <c r="Q128" t="s">
        <v>38</v>
      </c>
      <c r="R128" t="s">
        <v>2650</v>
      </c>
      <c r="S128" s="34">
        <v>41486</v>
      </c>
      <c r="T128" s="34">
        <v>42737</v>
      </c>
      <c r="U128" t="s">
        <v>1977</v>
      </c>
      <c r="V128" s="13">
        <v>364</v>
      </c>
      <c r="W128">
        <v>43</v>
      </c>
      <c r="X128">
        <v>0</v>
      </c>
      <c r="Y128" s="54">
        <v>0</v>
      </c>
      <c r="AJ128" t="s">
        <v>2651</v>
      </c>
      <c r="AM128" t="s">
        <v>1978</v>
      </c>
      <c r="AN128" t="s">
        <v>2007</v>
      </c>
      <c r="AO128" t="s">
        <v>2008</v>
      </c>
      <c r="AP128" t="s">
        <v>2009</v>
      </c>
      <c r="AQ128" t="s">
        <v>2652</v>
      </c>
    </row>
    <row r="129" spans="1:43" ht="23.85" customHeight="1">
      <c r="A129" t="b">
        <v>0</v>
      </c>
      <c r="B129" t="s">
        <v>2643</v>
      </c>
      <c r="C129" t="s">
        <v>1966</v>
      </c>
      <c r="D129" t="s">
        <v>2644</v>
      </c>
      <c r="E129" t="s">
        <v>1224</v>
      </c>
      <c r="F129" t="s">
        <v>1226</v>
      </c>
      <c r="G129" t="s">
        <v>1225</v>
      </c>
      <c r="H129" t="s">
        <v>2653</v>
      </c>
      <c r="I129" t="s">
        <v>2359</v>
      </c>
      <c r="J129" t="s">
        <v>1955</v>
      </c>
      <c r="K129" t="s">
        <v>2654</v>
      </c>
      <c r="L129" t="s">
        <v>2647</v>
      </c>
      <c r="M129" t="s">
        <v>2655</v>
      </c>
      <c r="N129" t="s">
        <v>2656</v>
      </c>
      <c r="O129" t="s">
        <v>1974</v>
      </c>
      <c r="P129" t="s">
        <v>2363</v>
      </c>
      <c r="Q129" t="s">
        <v>38</v>
      </c>
      <c r="R129" t="s">
        <v>2650</v>
      </c>
      <c r="S129" s="34">
        <v>41486</v>
      </c>
      <c r="T129" s="34">
        <v>42737</v>
      </c>
      <c r="U129" t="s">
        <v>1977</v>
      </c>
      <c r="V129" s="13">
        <v>364</v>
      </c>
      <c r="W129">
        <v>359</v>
      </c>
      <c r="X129">
        <v>67</v>
      </c>
      <c r="Y129" s="54">
        <v>18.7</v>
      </c>
      <c r="AJ129" t="s">
        <v>2657</v>
      </c>
      <c r="AM129" t="s">
        <v>1978</v>
      </c>
      <c r="AN129" t="s">
        <v>2007</v>
      </c>
      <c r="AO129" t="s">
        <v>2008</v>
      </c>
      <c r="AP129" t="s">
        <v>2009</v>
      </c>
      <c r="AQ129" t="s">
        <v>2652</v>
      </c>
    </row>
    <row r="130" spans="1:43" ht="23.85" customHeight="1">
      <c r="A130" t="b">
        <v>0</v>
      </c>
      <c r="B130" t="s">
        <v>2643</v>
      </c>
      <c r="C130" t="s">
        <v>1966</v>
      </c>
      <c r="D130" t="s">
        <v>2644</v>
      </c>
      <c r="E130" t="s">
        <v>1224</v>
      </c>
      <c r="F130" t="s">
        <v>1226</v>
      </c>
      <c r="G130" t="s">
        <v>1225</v>
      </c>
      <c r="H130" t="s">
        <v>2658</v>
      </c>
      <c r="I130" t="s">
        <v>2359</v>
      </c>
      <c r="J130" t="s">
        <v>1955</v>
      </c>
      <c r="K130" t="s">
        <v>2659</v>
      </c>
      <c r="L130" t="s">
        <v>2647</v>
      </c>
      <c r="M130" t="s">
        <v>2660</v>
      </c>
      <c r="N130" t="s">
        <v>2661</v>
      </c>
      <c r="O130" t="s">
        <v>1974</v>
      </c>
      <c r="P130" t="s">
        <v>2363</v>
      </c>
      <c r="Q130" t="s">
        <v>38</v>
      </c>
      <c r="R130" t="s">
        <v>2650</v>
      </c>
      <c r="S130" s="34">
        <v>41486</v>
      </c>
      <c r="T130" s="34">
        <v>42737</v>
      </c>
      <c r="U130" t="s">
        <v>1977</v>
      </c>
      <c r="V130" s="13">
        <v>364</v>
      </c>
      <c r="W130">
        <v>358</v>
      </c>
      <c r="X130">
        <v>54</v>
      </c>
      <c r="Y130" s="54">
        <v>15.1</v>
      </c>
      <c r="AJ130" t="s">
        <v>2662</v>
      </c>
      <c r="AM130" t="s">
        <v>1978</v>
      </c>
      <c r="AN130" t="s">
        <v>2007</v>
      </c>
      <c r="AO130" t="s">
        <v>2008</v>
      </c>
      <c r="AP130" t="s">
        <v>2009</v>
      </c>
      <c r="AQ130" t="s">
        <v>2652</v>
      </c>
    </row>
    <row r="131" spans="1:43" ht="23.85" customHeight="1">
      <c r="A131" t="b">
        <v>0</v>
      </c>
      <c r="B131" t="s">
        <v>2643</v>
      </c>
      <c r="C131" t="s">
        <v>1966</v>
      </c>
      <c r="D131" t="s">
        <v>2644</v>
      </c>
      <c r="E131" t="s">
        <v>1224</v>
      </c>
      <c r="F131" t="s">
        <v>1226</v>
      </c>
      <c r="G131" t="s">
        <v>1225</v>
      </c>
      <c r="H131" t="s">
        <v>2663</v>
      </c>
      <c r="I131" t="s">
        <v>2359</v>
      </c>
      <c r="J131" t="s">
        <v>1955</v>
      </c>
      <c r="K131" t="s">
        <v>2664</v>
      </c>
      <c r="L131" t="s">
        <v>2665</v>
      </c>
      <c r="M131" t="s">
        <v>2666</v>
      </c>
      <c r="N131" t="s">
        <v>2667</v>
      </c>
      <c r="O131" t="s">
        <v>1974</v>
      </c>
      <c r="P131" t="s">
        <v>2363</v>
      </c>
      <c r="Q131" t="s">
        <v>38</v>
      </c>
      <c r="R131" t="s">
        <v>2650</v>
      </c>
      <c r="S131" s="34">
        <v>41486</v>
      </c>
      <c r="T131" s="34">
        <v>42737</v>
      </c>
      <c r="U131" t="s">
        <v>1977</v>
      </c>
      <c r="V131" s="13">
        <v>728</v>
      </c>
      <c r="W131">
        <v>159</v>
      </c>
      <c r="X131">
        <v>17</v>
      </c>
      <c r="Y131" s="54">
        <v>11.3</v>
      </c>
      <c r="AJ131" t="s">
        <v>2668</v>
      </c>
      <c r="AM131" t="s">
        <v>1978</v>
      </c>
      <c r="AN131" t="s">
        <v>2007</v>
      </c>
      <c r="AO131" t="s">
        <v>2008</v>
      </c>
      <c r="AP131" t="s">
        <v>2009</v>
      </c>
      <c r="AQ131" t="s">
        <v>2652</v>
      </c>
    </row>
    <row r="132" spans="1:43" ht="23.85" customHeight="1">
      <c r="A132" t="b">
        <v>0</v>
      </c>
      <c r="B132" t="s">
        <v>2643</v>
      </c>
      <c r="C132" t="s">
        <v>1966</v>
      </c>
      <c r="D132" t="s">
        <v>2644</v>
      </c>
      <c r="E132" t="s">
        <v>1224</v>
      </c>
      <c r="F132" t="s">
        <v>1226</v>
      </c>
      <c r="G132" t="s">
        <v>1225</v>
      </c>
      <c r="H132" t="s">
        <v>2669</v>
      </c>
      <c r="I132" t="s">
        <v>2359</v>
      </c>
      <c r="J132" t="s">
        <v>1955</v>
      </c>
      <c r="K132" t="s">
        <v>2670</v>
      </c>
      <c r="L132" t="s">
        <v>2665</v>
      </c>
      <c r="M132" t="s">
        <v>2671</v>
      </c>
      <c r="N132" t="s">
        <v>2672</v>
      </c>
      <c r="O132" t="s">
        <v>1974</v>
      </c>
      <c r="P132" t="s">
        <v>2363</v>
      </c>
      <c r="Q132" t="s">
        <v>38</v>
      </c>
      <c r="R132" t="s">
        <v>2650</v>
      </c>
      <c r="S132" s="34">
        <v>41486</v>
      </c>
      <c r="T132" s="34">
        <v>42737</v>
      </c>
      <c r="U132" t="s">
        <v>1977</v>
      </c>
      <c r="V132" s="13">
        <v>728</v>
      </c>
      <c r="W132">
        <v>157</v>
      </c>
      <c r="X132">
        <v>16</v>
      </c>
      <c r="Y132" s="54">
        <v>10.8</v>
      </c>
      <c r="AJ132" t="s">
        <v>2673</v>
      </c>
      <c r="AM132" t="s">
        <v>1978</v>
      </c>
      <c r="AN132" t="s">
        <v>2007</v>
      </c>
      <c r="AO132" t="s">
        <v>2008</v>
      </c>
      <c r="AP132" t="s">
        <v>2009</v>
      </c>
      <c r="AQ132" t="s">
        <v>2652</v>
      </c>
    </row>
    <row r="133" spans="1:43" ht="23.85" customHeight="1">
      <c r="A133" t="b">
        <v>0</v>
      </c>
      <c r="B133" t="s">
        <v>2674</v>
      </c>
      <c r="C133" t="s">
        <v>1966</v>
      </c>
      <c r="D133" t="s">
        <v>2675</v>
      </c>
      <c r="E133" t="s">
        <v>1224</v>
      </c>
      <c r="F133" t="s">
        <v>1226</v>
      </c>
      <c r="G133" t="s">
        <v>1225</v>
      </c>
      <c r="H133" t="s">
        <v>2676</v>
      </c>
      <c r="I133" t="s">
        <v>2359</v>
      </c>
      <c r="J133" t="s">
        <v>2175</v>
      </c>
      <c r="K133" t="s">
        <v>2646</v>
      </c>
      <c r="L133" t="s">
        <v>2160</v>
      </c>
      <c r="M133" t="s">
        <v>2648</v>
      </c>
      <c r="N133" t="s">
        <v>2649</v>
      </c>
      <c r="O133" t="s">
        <v>1974</v>
      </c>
      <c r="P133" t="s">
        <v>2677</v>
      </c>
      <c r="Q133" t="s">
        <v>38</v>
      </c>
      <c r="R133" t="s">
        <v>2678</v>
      </c>
      <c r="S133" s="34">
        <v>41486</v>
      </c>
      <c r="T133" s="34">
        <v>42737</v>
      </c>
      <c r="U133" t="s">
        <v>1977</v>
      </c>
      <c r="V133" s="13">
        <v>868</v>
      </c>
      <c r="W133">
        <v>44</v>
      </c>
      <c r="X133">
        <v>0</v>
      </c>
      <c r="Y133" s="54">
        <v>0</v>
      </c>
      <c r="AJ133" t="s">
        <v>2679</v>
      </c>
      <c r="AM133" t="s">
        <v>1978</v>
      </c>
      <c r="AN133" t="s">
        <v>2007</v>
      </c>
      <c r="AO133" t="s">
        <v>2008</v>
      </c>
      <c r="AP133" t="s">
        <v>2009</v>
      </c>
      <c r="AQ133" t="s">
        <v>2680</v>
      </c>
    </row>
    <row r="134" spans="1:43" ht="23.85" customHeight="1">
      <c r="A134" t="b">
        <v>0</v>
      </c>
      <c r="B134" t="s">
        <v>2674</v>
      </c>
      <c r="C134" t="s">
        <v>1966</v>
      </c>
      <c r="D134" t="s">
        <v>2675</v>
      </c>
      <c r="E134" t="s">
        <v>1224</v>
      </c>
      <c r="F134" t="s">
        <v>1226</v>
      </c>
      <c r="G134" t="s">
        <v>1225</v>
      </c>
      <c r="H134" t="s">
        <v>2681</v>
      </c>
      <c r="I134" t="s">
        <v>2359</v>
      </c>
      <c r="J134" t="s">
        <v>1955</v>
      </c>
      <c r="K134" t="s">
        <v>2654</v>
      </c>
      <c r="L134" t="s">
        <v>2160</v>
      </c>
      <c r="M134" t="s">
        <v>2655</v>
      </c>
      <c r="N134" t="s">
        <v>2682</v>
      </c>
      <c r="O134" t="s">
        <v>1974</v>
      </c>
      <c r="P134" t="s">
        <v>2677</v>
      </c>
      <c r="Q134" t="s">
        <v>38</v>
      </c>
      <c r="R134" t="s">
        <v>2678</v>
      </c>
      <c r="S134" s="34">
        <v>41486</v>
      </c>
      <c r="T134" s="34">
        <v>42737</v>
      </c>
      <c r="U134" t="s">
        <v>1977</v>
      </c>
      <c r="V134" s="13">
        <v>868</v>
      </c>
      <c r="W134">
        <v>354</v>
      </c>
      <c r="X134">
        <v>56</v>
      </c>
      <c r="Y134" s="54">
        <v>16.100000000000001</v>
      </c>
      <c r="AJ134" t="s">
        <v>2683</v>
      </c>
      <c r="AM134" t="s">
        <v>1978</v>
      </c>
      <c r="AN134" t="s">
        <v>2007</v>
      </c>
      <c r="AO134" t="s">
        <v>2008</v>
      </c>
      <c r="AP134" t="s">
        <v>2009</v>
      </c>
      <c r="AQ134" t="s">
        <v>2680</v>
      </c>
    </row>
    <row r="135" spans="1:43" ht="23.85" customHeight="1">
      <c r="A135" t="b">
        <v>0</v>
      </c>
      <c r="B135" t="s">
        <v>2674</v>
      </c>
      <c r="C135" t="s">
        <v>1966</v>
      </c>
      <c r="D135" t="s">
        <v>2675</v>
      </c>
      <c r="E135" t="s">
        <v>1224</v>
      </c>
      <c r="F135" t="s">
        <v>1226</v>
      </c>
      <c r="G135" t="s">
        <v>1225</v>
      </c>
      <c r="H135" t="s">
        <v>2684</v>
      </c>
      <c r="I135" t="s">
        <v>2359</v>
      </c>
      <c r="J135" t="s">
        <v>1955</v>
      </c>
      <c r="K135" t="s">
        <v>2659</v>
      </c>
      <c r="L135" t="s">
        <v>2160</v>
      </c>
      <c r="M135" t="s">
        <v>2685</v>
      </c>
      <c r="N135" t="s">
        <v>2686</v>
      </c>
      <c r="O135" t="s">
        <v>1974</v>
      </c>
      <c r="P135" t="s">
        <v>2677</v>
      </c>
      <c r="Q135" t="s">
        <v>38</v>
      </c>
      <c r="R135" t="s">
        <v>2678</v>
      </c>
      <c r="S135" s="34">
        <v>41486</v>
      </c>
      <c r="T135" s="34">
        <v>42737</v>
      </c>
      <c r="U135" t="s">
        <v>1977</v>
      </c>
      <c r="V135" s="13">
        <v>868</v>
      </c>
      <c r="W135">
        <v>356</v>
      </c>
      <c r="X135">
        <v>49</v>
      </c>
      <c r="Y135" s="54">
        <v>14</v>
      </c>
      <c r="AJ135" t="s">
        <v>2687</v>
      </c>
      <c r="AM135" t="s">
        <v>1978</v>
      </c>
      <c r="AN135" t="s">
        <v>2007</v>
      </c>
      <c r="AO135" t="s">
        <v>2008</v>
      </c>
      <c r="AP135" t="s">
        <v>2009</v>
      </c>
      <c r="AQ135" t="s">
        <v>2680</v>
      </c>
    </row>
    <row r="136" spans="1:43" ht="23.85" customHeight="1">
      <c r="A136" t="b">
        <v>0</v>
      </c>
      <c r="B136" t="s">
        <v>2674</v>
      </c>
      <c r="C136" t="s">
        <v>1966</v>
      </c>
      <c r="D136" t="s">
        <v>2675</v>
      </c>
      <c r="E136" t="s">
        <v>1224</v>
      </c>
      <c r="F136" t="s">
        <v>1226</v>
      </c>
      <c r="G136" t="s">
        <v>1225</v>
      </c>
      <c r="H136" t="s">
        <v>2688</v>
      </c>
      <c r="I136" t="s">
        <v>2359</v>
      </c>
      <c r="J136" t="s">
        <v>1955</v>
      </c>
      <c r="K136" t="s">
        <v>2689</v>
      </c>
      <c r="L136" t="s">
        <v>2690</v>
      </c>
      <c r="M136" t="s">
        <v>2666</v>
      </c>
      <c r="N136" t="s">
        <v>2691</v>
      </c>
      <c r="O136" t="s">
        <v>1974</v>
      </c>
      <c r="P136" t="s">
        <v>2677</v>
      </c>
      <c r="Q136" t="s">
        <v>38</v>
      </c>
      <c r="R136" t="s">
        <v>2678</v>
      </c>
      <c r="S136" s="34">
        <v>41486</v>
      </c>
      <c r="T136" s="34">
        <v>42737</v>
      </c>
      <c r="U136" t="s">
        <v>1977</v>
      </c>
      <c r="V136" s="13">
        <v>868</v>
      </c>
      <c r="W136">
        <v>155</v>
      </c>
      <c r="X136">
        <v>17</v>
      </c>
      <c r="Y136" s="54">
        <v>11.6</v>
      </c>
      <c r="AJ136" t="s">
        <v>2692</v>
      </c>
      <c r="AM136" t="s">
        <v>1978</v>
      </c>
      <c r="AN136" t="s">
        <v>2007</v>
      </c>
      <c r="AO136" t="s">
        <v>2008</v>
      </c>
      <c r="AP136" t="s">
        <v>2009</v>
      </c>
      <c r="AQ136" t="s">
        <v>2680</v>
      </c>
    </row>
    <row r="137" spans="1:43" ht="23.85" customHeight="1">
      <c r="A137" t="b">
        <v>0</v>
      </c>
      <c r="B137" t="s">
        <v>2674</v>
      </c>
      <c r="C137" t="s">
        <v>1966</v>
      </c>
      <c r="D137" t="s">
        <v>2675</v>
      </c>
      <c r="E137" t="s">
        <v>1224</v>
      </c>
      <c r="F137" t="s">
        <v>1226</v>
      </c>
      <c r="G137" t="s">
        <v>1225</v>
      </c>
      <c r="H137" t="s">
        <v>2693</v>
      </c>
      <c r="I137" t="s">
        <v>2359</v>
      </c>
      <c r="J137" t="s">
        <v>1955</v>
      </c>
      <c r="K137" t="s">
        <v>2694</v>
      </c>
      <c r="L137" t="s">
        <v>2690</v>
      </c>
      <c r="M137" t="s">
        <v>2671</v>
      </c>
      <c r="N137" t="s">
        <v>2695</v>
      </c>
      <c r="O137" t="s">
        <v>1974</v>
      </c>
      <c r="P137" t="s">
        <v>2677</v>
      </c>
      <c r="Q137" t="s">
        <v>38</v>
      </c>
      <c r="R137" t="s">
        <v>2678</v>
      </c>
      <c r="S137" s="34">
        <v>41486</v>
      </c>
      <c r="T137" s="34">
        <v>42737</v>
      </c>
      <c r="U137" t="s">
        <v>1977</v>
      </c>
      <c r="V137" s="13">
        <v>868</v>
      </c>
      <c r="W137">
        <v>154</v>
      </c>
      <c r="X137">
        <v>12</v>
      </c>
      <c r="Y137" s="54">
        <v>8.4</v>
      </c>
      <c r="AJ137" t="s">
        <v>2696</v>
      </c>
      <c r="AM137" t="s">
        <v>1978</v>
      </c>
      <c r="AN137" t="s">
        <v>2007</v>
      </c>
      <c r="AO137" t="s">
        <v>2008</v>
      </c>
      <c r="AP137" t="s">
        <v>2009</v>
      </c>
      <c r="AQ137" t="s">
        <v>2680</v>
      </c>
    </row>
    <row r="138" spans="1:43" ht="23.85" customHeight="1">
      <c r="A138" t="b">
        <v>0</v>
      </c>
      <c r="B138" t="s">
        <v>2697</v>
      </c>
      <c r="C138" t="s">
        <v>1966</v>
      </c>
      <c r="D138" t="s">
        <v>2698</v>
      </c>
      <c r="E138" t="s">
        <v>1160</v>
      </c>
      <c r="F138" t="s">
        <v>1162</v>
      </c>
      <c r="G138" t="s">
        <v>1161</v>
      </c>
      <c r="H138" t="s">
        <v>2699</v>
      </c>
      <c r="I138" t="s">
        <v>2451</v>
      </c>
      <c r="J138" t="s">
        <v>2175</v>
      </c>
      <c r="K138" t="s">
        <v>2646</v>
      </c>
      <c r="L138" t="s">
        <v>2160</v>
      </c>
      <c r="M138" t="s">
        <v>2700</v>
      </c>
      <c r="N138" t="s">
        <v>2701</v>
      </c>
      <c r="O138" t="s">
        <v>2063</v>
      </c>
      <c r="P138" t="s">
        <v>2702</v>
      </c>
      <c r="Q138" t="s">
        <v>38</v>
      </c>
      <c r="R138" t="s">
        <v>2703</v>
      </c>
      <c r="S138" s="34">
        <v>42305</v>
      </c>
      <c r="T138" s="34">
        <v>44372</v>
      </c>
      <c r="U138" t="s">
        <v>1977</v>
      </c>
      <c r="V138" s="13">
        <v>168</v>
      </c>
      <c r="W138">
        <v>73</v>
      </c>
      <c r="X138">
        <v>0</v>
      </c>
      <c r="Y138" s="54">
        <v>0</v>
      </c>
      <c r="Z138" t="s">
        <v>2704</v>
      </c>
      <c r="AD138" t="s">
        <v>30</v>
      </c>
      <c r="AG138">
        <v>0</v>
      </c>
      <c r="AH138">
        <v>0</v>
      </c>
      <c r="AI138">
        <v>0</v>
      </c>
      <c r="AM138" t="s">
        <v>1978</v>
      </c>
      <c r="AN138" t="s">
        <v>2007</v>
      </c>
      <c r="AO138" t="s">
        <v>2008</v>
      </c>
      <c r="AP138" t="s">
        <v>2009</v>
      </c>
      <c r="AQ138" t="s">
        <v>2705</v>
      </c>
    </row>
    <row r="139" spans="1:43" ht="23.85" customHeight="1">
      <c r="A139" t="b">
        <v>0</v>
      </c>
      <c r="B139" t="s">
        <v>2697</v>
      </c>
      <c r="C139" t="s">
        <v>1966</v>
      </c>
      <c r="D139" t="s">
        <v>2698</v>
      </c>
      <c r="E139" t="s">
        <v>1160</v>
      </c>
      <c r="F139" t="s">
        <v>1162</v>
      </c>
      <c r="G139" t="s">
        <v>1161</v>
      </c>
      <c r="H139" t="s">
        <v>2706</v>
      </c>
      <c r="I139" t="s">
        <v>2451</v>
      </c>
      <c r="J139" t="s">
        <v>1955</v>
      </c>
      <c r="K139" t="s">
        <v>2707</v>
      </c>
      <c r="L139" t="s">
        <v>2160</v>
      </c>
      <c r="M139" t="s">
        <v>2708</v>
      </c>
      <c r="N139" t="s">
        <v>2709</v>
      </c>
      <c r="O139" t="s">
        <v>2063</v>
      </c>
      <c r="P139" t="s">
        <v>2702</v>
      </c>
      <c r="Q139" t="s">
        <v>38</v>
      </c>
      <c r="R139" t="s">
        <v>2703</v>
      </c>
      <c r="S139" s="34">
        <v>42305</v>
      </c>
      <c r="T139" s="34">
        <v>44372</v>
      </c>
      <c r="U139" t="s">
        <v>1977</v>
      </c>
      <c r="V139" s="13">
        <v>168</v>
      </c>
      <c r="W139">
        <v>9</v>
      </c>
      <c r="X139">
        <v>0</v>
      </c>
      <c r="Y139" s="54">
        <v>0</v>
      </c>
      <c r="Z139" t="s">
        <v>2704</v>
      </c>
      <c r="AD139" t="s">
        <v>30</v>
      </c>
      <c r="AG139">
        <v>0</v>
      </c>
      <c r="AH139">
        <v>0</v>
      </c>
      <c r="AI139">
        <v>0</v>
      </c>
      <c r="AM139" t="s">
        <v>1978</v>
      </c>
      <c r="AN139" t="s">
        <v>2007</v>
      </c>
      <c r="AO139" t="s">
        <v>2008</v>
      </c>
      <c r="AP139" t="s">
        <v>2009</v>
      </c>
      <c r="AQ139" t="s">
        <v>2705</v>
      </c>
    </row>
    <row r="140" spans="1:43" ht="23.85" customHeight="1">
      <c r="A140" t="b">
        <v>0</v>
      </c>
      <c r="B140" t="s">
        <v>2697</v>
      </c>
      <c r="C140" t="s">
        <v>1966</v>
      </c>
      <c r="D140" t="s">
        <v>2698</v>
      </c>
      <c r="E140" t="s">
        <v>1160</v>
      </c>
      <c r="F140" t="s">
        <v>1162</v>
      </c>
      <c r="G140" t="s">
        <v>1161</v>
      </c>
      <c r="H140" t="s">
        <v>2710</v>
      </c>
      <c r="I140" t="s">
        <v>2451</v>
      </c>
      <c r="J140" t="s">
        <v>1955</v>
      </c>
      <c r="K140" t="s">
        <v>2711</v>
      </c>
      <c r="L140" t="s">
        <v>2160</v>
      </c>
      <c r="M140" t="s">
        <v>2712</v>
      </c>
      <c r="N140" t="s">
        <v>2713</v>
      </c>
      <c r="O140" t="s">
        <v>2063</v>
      </c>
      <c r="P140" t="s">
        <v>2702</v>
      </c>
      <c r="Q140" t="s">
        <v>38</v>
      </c>
      <c r="R140" t="s">
        <v>2703</v>
      </c>
      <c r="S140" s="34">
        <v>42305</v>
      </c>
      <c r="T140" s="34">
        <v>44372</v>
      </c>
      <c r="U140" t="s">
        <v>1977</v>
      </c>
      <c r="V140" s="13">
        <v>168</v>
      </c>
      <c r="W140">
        <v>1</v>
      </c>
      <c r="X140">
        <v>0</v>
      </c>
      <c r="Y140" s="54">
        <v>0</v>
      </c>
      <c r="Z140" t="s">
        <v>2704</v>
      </c>
      <c r="AD140" t="s">
        <v>30</v>
      </c>
      <c r="AG140">
        <v>0</v>
      </c>
      <c r="AH140">
        <v>0</v>
      </c>
      <c r="AI140">
        <v>0</v>
      </c>
      <c r="AM140" t="s">
        <v>1978</v>
      </c>
      <c r="AN140" t="s">
        <v>2007</v>
      </c>
      <c r="AO140" t="s">
        <v>2008</v>
      </c>
      <c r="AP140" t="s">
        <v>2009</v>
      </c>
      <c r="AQ140" t="s">
        <v>2705</v>
      </c>
    </row>
    <row r="141" spans="1:43" ht="23.85" customHeight="1">
      <c r="A141" t="b">
        <v>0</v>
      </c>
      <c r="B141" t="s">
        <v>2697</v>
      </c>
      <c r="C141" t="s">
        <v>1966</v>
      </c>
      <c r="D141" t="s">
        <v>2698</v>
      </c>
      <c r="E141" t="s">
        <v>1160</v>
      </c>
      <c r="F141" t="s">
        <v>1162</v>
      </c>
      <c r="G141" t="s">
        <v>1161</v>
      </c>
      <c r="H141" t="s">
        <v>2714</v>
      </c>
      <c r="I141" t="s">
        <v>2451</v>
      </c>
      <c r="J141" t="s">
        <v>1955</v>
      </c>
      <c r="K141" t="s">
        <v>2715</v>
      </c>
      <c r="L141" t="s">
        <v>2160</v>
      </c>
      <c r="M141" t="s">
        <v>2716</v>
      </c>
      <c r="N141" t="s">
        <v>2717</v>
      </c>
      <c r="O141" t="s">
        <v>2063</v>
      </c>
      <c r="P141" t="s">
        <v>2702</v>
      </c>
      <c r="Q141" t="s">
        <v>38</v>
      </c>
      <c r="R141" t="s">
        <v>2703</v>
      </c>
      <c r="S141" s="34">
        <v>42305</v>
      </c>
      <c r="T141" s="34">
        <v>44372</v>
      </c>
      <c r="U141" t="s">
        <v>1977</v>
      </c>
      <c r="V141" s="13">
        <v>168</v>
      </c>
      <c r="W141">
        <v>72</v>
      </c>
      <c r="X141">
        <v>1</v>
      </c>
      <c r="Y141" s="54">
        <v>1.388888889</v>
      </c>
      <c r="Z141" t="s">
        <v>2704</v>
      </c>
      <c r="AD141" t="s">
        <v>41</v>
      </c>
      <c r="AG141">
        <v>1</v>
      </c>
      <c r="AH141">
        <v>1</v>
      </c>
      <c r="AI141">
        <v>100</v>
      </c>
      <c r="AM141" t="s">
        <v>1978</v>
      </c>
      <c r="AN141" t="s">
        <v>2007</v>
      </c>
      <c r="AO141" t="s">
        <v>2008</v>
      </c>
      <c r="AP141" t="s">
        <v>2009</v>
      </c>
      <c r="AQ141" t="s">
        <v>2705</v>
      </c>
    </row>
    <row r="142" spans="1:43" ht="23.85" customHeight="1">
      <c r="A142" t="b">
        <v>1</v>
      </c>
      <c r="B142" t="s">
        <v>2718</v>
      </c>
      <c r="C142" t="s">
        <v>2072</v>
      </c>
      <c r="D142" s="2" t="s">
        <v>2719</v>
      </c>
      <c r="E142" t="s">
        <v>2720</v>
      </c>
      <c r="F142" t="s">
        <v>413</v>
      </c>
      <c r="G142" t="s">
        <v>412</v>
      </c>
      <c r="H142" t="s">
        <v>2721</v>
      </c>
      <c r="I142" t="s">
        <v>2722</v>
      </c>
      <c r="J142" t="s">
        <v>2175</v>
      </c>
      <c r="K142" t="s">
        <v>2723</v>
      </c>
      <c r="L142" t="s">
        <v>2432</v>
      </c>
      <c r="M142" t="s">
        <v>2724</v>
      </c>
      <c r="N142" t="s">
        <v>1959</v>
      </c>
      <c r="O142" t="s">
        <v>1960</v>
      </c>
      <c r="P142" t="s">
        <v>2725</v>
      </c>
      <c r="Q142" t="s">
        <v>38</v>
      </c>
      <c r="R142" t="s">
        <v>2726</v>
      </c>
      <c r="S142" s="34">
        <v>36161</v>
      </c>
      <c r="T142" s="34">
        <v>36161</v>
      </c>
      <c r="U142" t="s">
        <v>1963</v>
      </c>
      <c r="V142">
        <v>0</v>
      </c>
      <c r="W142">
        <v>95</v>
      </c>
      <c r="X142" s="69">
        <v>62.7</v>
      </c>
      <c r="Y142" s="54">
        <v>66</v>
      </c>
      <c r="Z142" t="s">
        <v>1964</v>
      </c>
      <c r="AB142" t="s">
        <v>1964</v>
      </c>
      <c r="AC142" t="s">
        <v>1964</v>
      </c>
      <c r="AD142" t="s">
        <v>1964</v>
      </c>
      <c r="AE142" t="s">
        <v>1964</v>
      </c>
      <c r="AF142" t="s">
        <v>1964</v>
      </c>
      <c r="AJ142" t="s">
        <v>1964</v>
      </c>
      <c r="AK142" t="s">
        <v>41</v>
      </c>
      <c r="AL142" t="s">
        <v>1964</v>
      </c>
    </row>
    <row r="143" spans="1:43" ht="23.85" customHeight="1">
      <c r="A143" t="b">
        <v>1</v>
      </c>
      <c r="B143" t="s">
        <v>2727</v>
      </c>
      <c r="C143" t="s">
        <v>1966</v>
      </c>
      <c r="D143" t="s">
        <v>2728</v>
      </c>
      <c r="E143" t="s">
        <v>231</v>
      </c>
      <c r="F143" t="s">
        <v>233</v>
      </c>
      <c r="G143" t="s">
        <v>232</v>
      </c>
      <c r="H143" t="s">
        <v>2729</v>
      </c>
      <c r="I143" t="s">
        <v>2730</v>
      </c>
      <c r="J143" t="s">
        <v>1955</v>
      </c>
      <c r="K143" t="s">
        <v>2731</v>
      </c>
      <c r="L143" t="s">
        <v>2732</v>
      </c>
      <c r="M143" t="s">
        <v>2733</v>
      </c>
      <c r="N143" t="s">
        <v>2734</v>
      </c>
      <c r="O143" t="s">
        <v>1974</v>
      </c>
      <c r="P143" t="s">
        <v>2363</v>
      </c>
      <c r="Q143" t="s">
        <v>2735</v>
      </c>
      <c r="R143" t="s">
        <v>2736</v>
      </c>
      <c r="S143" s="34">
        <v>41757</v>
      </c>
      <c r="T143" s="34">
        <v>42642</v>
      </c>
      <c r="U143" t="s">
        <v>1977</v>
      </c>
      <c r="V143" s="13">
        <v>252</v>
      </c>
      <c r="W143">
        <v>72</v>
      </c>
      <c r="X143">
        <v>5</v>
      </c>
      <c r="Y143" s="54">
        <v>6.9444444440000002</v>
      </c>
      <c r="Z143" s="13" t="s">
        <v>2737</v>
      </c>
      <c r="AJ143" t="s">
        <v>2738</v>
      </c>
      <c r="AM143" t="s">
        <v>1978</v>
      </c>
      <c r="AN143" t="s">
        <v>2007</v>
      </c>
      <c r="AO143" t="s">
        <v>2008</v>
      </c>
      <c r="AP143" t="s">
        <v>2009</v>
      </c>
      <c r="AQ143" t="s">
        <v>2739</v>
      </c>
    </row>
    <row r="144" spans="1:43" ht="23.85" customHeight="1">
      <c r="A144" t="b">
        <v>1</v>
      </c>
      <c r="B144" t="s">
        <v>2740</v>
      </c>
      <c r="C144" t="s">
        <v>1951</v>
      </c>
      <c r="D144" t="s">
        <v>2741</v>
      </c>
      <c r="E144" t="s">
        <v>45</v>
      </c>
      <c r="F144" t="s">
        <v>921</v>
      </c>
      <c r="G144" t="s">
        <v>920</v>
      </c>
      <c r="H144" t="s">
        <v>2742</v>
      </c>
      <c r="I144" t="s">
        <v>2023</v>
      </c>
      <c r="J144" t="s">
        <v>1955</v>
      </c>
      <c r="K144" t="s">
        <v>2743</v>
      </c>
      <c r="L144" t="s">
        <v>2038</v>
      </c>
      <c r="M144" t="s">
        <v>2744</v>
      </c>
      <c r="N144" t="s">
        <v>2745</v>
      </c>
      <c r="O144" t="s">
        <v>1974</v>
      </c>
      <c r="P144" t="s">
        <v>2746</v>
      </c>
      <c r="Q144" t="s">
        <v>38</v>
      </c>
      <c r="R144" t="s">
        <v>2747</v>
      </c>
      <c r="S144" s="34">
        <v>42766</v>
      </c>
      <c r="T144" s="34">
        <v>43339</v>
      </c>
      <c r="U144" t="s">
        <v>1977</v>
      </c>
      <c r="V144" s="13">
        <v>14</v>
      </c>
      <c r="W144">
        <v>143</v>
      </c>
      <c r="X144">
        <v>29</v>
      </c>
      <c r="Y144" s="54">
        <v>20.3</v>
      </c>
      <c r="Z144" t="s">
        <v>2038</v>
      </c>
      <c r="AA144" t="s">
        <v>2748</v>
      </c>
      <c r="AB144">
        <v>29</v>
      </c>
      <c r="AC144">
        <v>4</v>
      </c>
      <c r="AD144" t="s">
        <v>41</v>
      </c>
      <c r="AG144">
        <v>29</v>
      </c>
      <c r="AH144">
        <v>8.99</v>
      </c>
      <c r="AI144">
        <v>31</v>
      </c>
      <c r="AM144" t="s">
        <v>1978</v>
      </c>
      <c r="AN144" t="s">
        <v>2007</v>
      </c>
      <c r="AO144" t="s">
        <v>2008</v>
      </c>
      <c r="AP144" t="s">
        <v>2042</v>
      </c>
      <c r="AQ144" t="s">
        <v>2749</v>
      </c>
    </row>
    <row r="145" spans="1:43" ht="23.85" customHeight="1">
      <c r="A145" t="b">
        <v>1</v>
      </c>
      <c r="B145" t="s">
        <v>2727</v>
      </c>
      <c r="C145" t="s">
        <v>1966</v>
      </c>
      <c r="D145" t="s">
        <v>2728</v>
      </c>
      <c r="E145" t="s">
        <v>231</v>
      </c>
      <c r="F145" t="s">
        <v>233</v>
      </c>
      <c r="G145" t="s">
        <v>232</v>
      </c>
      <c r="H145" t="s">
        <v>2750</v>
      </c>
      <c r="I145" t="s">
        <v>2730</v>
      </c>
      <c r="J145" t="s">
        <v>1955</v>
      </c>
      <c r="K145" t="s">
        <v>2731</v>
      </c>
      <c r="L145" t="s">
        <v>2732</v>
      </c>
      <c r="M145" t="s">
        <v>2751</v>
      </c>
      <c r="N145" t="s">
        <v>2752</v>
      </c>
      <c r="O145" t="s">
        <v>1974</v>
      </c>
      <c r="P145" t="s">
        <v>2363</v>
      </c>
      <c r="Q145" t="s">
        <v>2735</v>
      </c>
      <c r="R145" t="s">
        <v>2736</v>
      </c>
      <c r="S145" s="34">
        <v>41757</v>
      </c>
      <c r="T145" s="34">
        <v>42642</v>
      </c>
      <c r="U145" t="s">
        <v>1977</v>
      </c>
      <c r="V145" s="13">
        <v>252</v>
      </c>
      <c r="W145">
        <v>73</v>
      </c>
      <c r="X145">
        <v>7</v>
      </c>
      <c r="Y145" s="54">
        <v>9.5890410960000008</v>
      </c>
      <c r="Z145" s="13" t="s">
        <v>2737</v>
      </c>
      <c r="AJ145" t="s">
        <v>2753</v>
      </c>
      <c r="AM145" t="s">
        <v>1978</v>
      </c>
      <c r="AN145" t="s">
        <v>2007</v>
      </c>
      <c r="AO145" t="s">
        <v>2008</v>
      </c>
      <c r="AP145" t="s">
        <v>2009</v>
      </c>
      <c r="AQ145" t="s">
        <v>2739</v>
      </c>
    </row>
    <row r="146" spans="1:43" ht="23.85" customHeight="1">
      <c r="A146" t="b">
        <v>1</v>
      </c>
      <c r="B146" t="s">
        <v>2754</v>
      </c>
      <c r="C146" t="s">
        <v>2105</v>
      </c>
      <c r="D146" s="2" t="s">
        <v>2755</v>
      </c>
      <c r="E146" t="s">
        <v>705</v>
      </c>
      <c r="F146" t="s">
        <v>707</v>
      </c>
      <c r="G146" t="s">
        <v>706</v>
      </c>
      <c r="H146" t="s">
        <v>2756</v>
      </c>
      <c r="I146" t="s">
        <v>2757</v>
      </c>
      <c r="J146" t="s">
        <v>1955</v>
      </c>
      <c r="K146" t="s">
        <v>2758</v>
      </c>
      <c r="L146" t="s">
        <v>2759</v>
      </c>
      <c r="M146" t="s">
        <v>2760</v>
      </c>
      <c r="N146" t="s">
        <v>2761</v>
      </c>
      <c r="O146" t="s">
        <v>1960</v>
      </c>
      <c r="P146" t="s">
        <v>2762</v>
      </c>
      <c r="Q146" t="s">
        <v>38</v>
      </c>
      <c r="R146" t="s">
        <v>2763</v>
      </c>
      <c r="S146" s="34"/>
      <c r="T146" s="34"/>
      <c r="U146" t="s">
        <v>1963</v>
      </c>
      <c r="V146">
        <v>0</v>
      </c>
      <c r="W146">
        <v>76</v>
      </c>
      <c r="X146" s="69">
        <v>45</v>
      </c>
      <c r="Y146" s="54">
        <v>59</v>
      </c>
      <c r="Z146" t="s">
        <v>2764</v>
      </c>
      <c r="AK146" t="s">
        <v>41</v>
      </c>
      <c r="AL146" t="s">
        <v>41</v>
      </c>
    </row>
    <row r="147" spans="1:43" ht="23.85" customHeight="1">
      <c r="A147" t="b">
        <v>1</v>
      </c>
      <c r="B147" t="s">
        <v>2727</v>
      </c>
      <c r="C147" t="s">
        <v>1966</v>
      </c>
      <c r="D147" t="s">
        <v>2728</v>
      </c>
      <c r="E147" t="s">
        <v>231</v>
      </c>
      <c r="F147" t="s">
        <v>233</v>
      </c>
      <c r="G147" t="s">
        <v>232</v>
      </c>
      <c r="H147" t="s">
        <v>2765</v>
      </c>
      <c r="I147" t="s">
        <v>2730</v>
      </c>
      <c r="J147" t="s">
        <v>2175</v>
      </c>
      <c r="K147" t="s">
        <v>2176</v>
      </c>
      <c r="L147" t="s">
        <v>2732</v>
      </c>
      <c r="M147" t="s">
        <v>2766</v>
      </c>
      <c r="N147" t="s">
        <v>2767</v>
      </c>
      <c r="O147" t="s">
        <v>1974</v>
      </c>
      <c r="P147" t="s">
        <v>2363</v>
      </c>
      <c r="Q147" t="s">
        <v>2735</v>
      </c>
      <c r="R147" t="s">
        <v>2736</v>
      </c>
      <c r="S147" s="34">
        <v>41757</v>
      </c>
      <c r="T147" s="34">
        <v>42642</v>
      </c>
      <c r="U147" t="s">
        <v>1977</v>
      </c>
      <c r="V147" s="13">
        <v>252</v>
      </c>
      <c r="W147">
        <v>75</v>
      </c>
      <c r="X147">
        <v>6</v>
      </c>
      <c r="Y147" s="54">
        <v>8</v>
      </c>
      <c r="Z147" s="13" t="s">
        <v>2737</v>
      </c>
      <c r="AJ147" t="s">
        <v>2753</v>
      </c>
      <c r="AM147" t="s">
        <v>1978</v>
      </c>
      <c r="AN147" t="s">
        <v>2007</v>
      </c>
      <c r="AO147" t="s">
        <v>2008</v>
      </c>
      <c r="AP147" t="s">
        <v>2009</v>
      </c>
      <c r="AQ147" t="s">
        <v>2739</v>
      </c>
    </row>
    <row r="148" spans="1:43" ht="23.85" customHeight="1">
      <c r="A148" t="b">
        <v>0</v>
      </c>
      <c r="B148" t="s">
        <v>2768</v>
      </c>
      <c r="C148" t="s">
        <v>1966</v>
      </c>
      <c r="D148" t="s">
        <v>2769</v>
      </c>
      <c r="E148" t="s">
        <v>550</v>
      </c>
      <c r="F148" t="s">
        <v>565</v>
      </c>
      <c r="G148" t="s">
        <v>564</v>
      </c>
      <c r="H148" t="s">
        <v>2770</v>
      </c>
      <c r="I148" t="s">
        <v>2000</v>
      </c>
      <c r="J148" t="s">
        <v>1955</v>
      </c>
      <c r="K148" t="s">
        <v>2771</v>
      </c>
      <c r="L148" t="s">
        <v>2772</v>
      </c>
      <c r="M148" t="s">
        <v>2773</v>
      </c>
      <c r="N148" t="s">
        <v>2774</v>
      </c>
      <c r="O148" t="s">
        <v>1974</v>
      </c>
      <c r="P148" t="s">
        <v>2028</v>
      </c>
      <c r="Q148" t="s">
        <v>38</v>
      </c>
      <c r="R148" t="s">
        <v>2775</v>
      </c>
      <c r="S148" s="34">
        <v>41834</v>
      </c>
      <c r="T148" s="34">
        <v>43045</v>
      </c>
      <c r="U148" t="s">
        <v>1963</v>
      </c>
      <c r="V148" s="13">
        <v>210</v>
      </c>
      <c r="W148">
        <v>323</v>
      </c>
      <c r="X148">
        <v>157</v>
      </c>
      <c r="Y148" s="54">
        <v>48.606811149999999</v>
      </c>
      <c r="AA148" t="s">
        <v>2776</v>
      </c>
      <c r="AD148" t="s">
        <v>41</v>
      </c>
      <c r="AG148">
        <v>157</v>
      </c>
      <c r="AH148">
        <v>124</v>
      </c>
      <c r="AI148">
        <v>78.980891720000002</v>
      </c>
      <c r="AM148" t="s">
        <v>1978</v>
      </c>
      <c r="AN148" t="s">
        <v>2007</v>
      </c>
      <c r="AO148" t="s">
        <v>2008</v>
      </c>
      <c r="AP148" t="s">
        <v>2042</v>
      </c>
      <c r="AQ148" t="s">
        <v>2777</v>
      </c>
    </row>
    <row r="149" spans="1:43" ht="23.85" customHeight="1">
      <c r="A149" t="b">
        <v>0</v>
      </c>
      <c r="B149" t="s">
        <v>2768</v>
      </c>
      <c r="C149" t="s">
        <v>1966</v>
      </c>
      <c r="D149" t="s">
        <v>2769</v>
      </c>
      <c r="E149" t="s">
        <v>550</v>
      </c>
      <c r="F149" t="s">
        <v>552</v>
      </c>
      <c r="G149" t="s">
        <v>551</v>
      </c>
      <c r="H149" t="s">
        <v>2778</v>
      </c>
      <c r="I149" t="s">
        <v>2000</v>
      </c>
      <c r="J149" t="s">
        <v>1955</v>
      </c>
      <c r="K149" t="s">
        <v>2779</v>
      </c>
      <c r="L149" t="s">
        <v>2772</v>
      </c>
      <c r="M149" t="s">
        <v>2780</v>
      </c>
      <c r="N149" t="s">
        <v>2781</v>
      </c>
      <c r="O149" t="s">
        <v>1974</v>
      </c>
      <c r="P149" t="s">
        <v>2028</v>
      </c>
      <c r="Q149" t="s">
        <v>38</v>
      </c>
      <c r="R149" t="s">
        <v>2775</v>
      </c>
      <c r="S149" s="34">
        <v>41834</v>
      </c>
      <c r="T149" s="34">
        <v>43045</v>
      </c>
      <c r="U149" t="s">
        <v>1963</v>
      </c>
      <c r="V149" s="13">
        <v>210</v>
      </c>
      <c r="W149">
        <v>326</v>
      </c>
      <c r="X149">
        <v>167</v>
      </c>
      <c r="Y149" s="54">
        <v>51.226993870000001</v>
      </c>
      <c r="AA149" t="s">
        <v>2776</v>
      </c>
      <c r="AD149" t="s">
        <v>41</v>
      </c>
      <c r="AG149">
        <v>167</v>
      </c>
      <c r="AH149">
        <v>143</v>
      </c>
      <c r="AI149">
        <v>85.628742509999995</v>
      </c>
      <c r="AM149" t="s">
        <v>1978</v>
      </c>
      <c r="AN149" t="s">
        <v>2007</v>
      </c>
      <c r="AO149" t="s">
        <v>2008</v>
      </c>
      <c r="AP149" t="s">
        <v>2042</v>
      </c>
      <c r="AQ149" t="s">
        <v>2777</v>
      </c>
    </row>
    <row r="150" spans="1:43" ht="23.85" customHeight="1">
      <c r="A150" t="b">
        <v>0</v>
      </c>
      <c r="B150" t="s">
        <v>2768</v>
      </c>
      <c r="C150" t="s">
        <v>1966</v>
      </c>
      <c r="D150" t="s">
        <v>2769</v>
      </c>
      <c r="E150" t="s">
        <v>550</v>
      </c>
      <c r="F150" t="s">
        <v>565</v>
      </c>
      <c r="G150" t="s">
        <v>564</v>
      </c>
      <c r="H150" t="s">
        <v>2782</v>
      </c>
      <c r="I150" t="s">
        <v>2000</v>
      </c>
      <c r="J150" t="s">
        <v>1955</v>
      </c>
      <c r="K150" t="s">
        <v>2783</v>
      </c>
      <c r="L150" t="s">
        <v>2784</v>
      </c>
      <c r="M150" t="s">
        <v>2773</v>
      </c>
      <c r="N150" t="s">
        <v>2774</v>
      </c>
      <c r="O150" t="s">
        <v>1974</v>
      </c>
      <c r="P150" t="s">
        <v>2028</v>
      </c>
      <c r="Q150" t="s">
        <v>38</v>
      </c>
      <c r="R150" t="s">
        <v>2775</v>
      </c>
      <c r="S150" s="34">
        <v>41834</v>
      </c>
      <c r="T150" s="34">
        <v>43045</v>
      </c>
      <c r="U150" t="s">
        <v>1963</v>
      </c>
      <c r="V150" s="13">
        <v>378</v>
      </c>
      <c r="W150">
        <v>280</v>
      </c>
      <c r="X150">
        <v>146</v>
      </c>
      <c r="Y150" s="54">
        <v>52.142857139999997</v>
      </c>
      <c r="AA150" t="s">
        <v>2776</v>
      </c>
      <c r="AD150" t="s">
        <v>41</v>
      </c>
      <c r="AG150">
        <v>146</v>
      </c>
      <c r="AH150">
        <v>118</v>
      </c>
      <c r="AI150">
        <v>80.821917810000002</v>
      </c>
      <c r="AM150" t="s">
        <v>1978</v>
      </c>
      <c r="AN150" t="s">
        <v>2007</v>
      </c>
      <c r="AO150" t="s">
        <v>2008</v>
      </c>
      <c r="AP150" t="s">
        <v>2042</v>
      </c>
      <c r="AQ150" t="s">
        <v>2777</v>
      </c>
    </row>
    <row r="151" spans="1:43" ht="23.85" customHeight="1">
      <c r="A151" t="b">
        <v>0</v>
      </c>
      <c r="B151" t="s">
        <v>2768</v>
      </c>
      <c r="C151" t="s">
        <v>1966</v>
      </c>
      <c r="D151" t="s">
        <v>2769</v>
      </c>
      <c r="E151" t="s">
        <v>550</v>
      </c>
      <c r="F151" t="s">
        <v>552</v>
      </c>
      <c r="G151" t="s">
        <v>551</v>
      </c>
      <c r="H151" t="s">
        <v>2785</v>
      </c>
      <c r="I151" t="s">
        <v>2000</v>
      </c>
      <c r="J151" t="s">
        <v>1955</v>
      </c>
      <c r="K151" t="s">
        <v>2786</v>
      </c>
      <c r="L151" t="s">
        <v>2784</v>
      </c>
      <c r="M151" t="s">
        <v>2780</v>
      </c>
      <c r="N151" t="s">
        <v>2787</v>
      </c>
      <c r="O151" t="s">
        <v>1974</v>
      </c>
      <c r="P151" t="s">
        <v>2028</v>
      </c>
      <c r="Q151" t="s">
        <v>38</v>
      </c>
      <c r="R151" t="s">
        <v>2775</v>
      </c>
      <c r="S151" s="34">
        <v>41834</v>
      </c>
      <c r="T151" s="34">
        <v>43045</v>
      </c>
      <c r="U151" t="s">
        <v>1963</v>
      </c>
      <c r="V151" s="13">
        <v>378</v>
      </c>
      <c r="W151">
        <v>143</v>
      </c>
      <c r="X151">
        <v>86</v>
      </c>
      <c r="Y151" s="54">
        <v>60.139860140000003</v>
      </c>
      <c r="AA151" t="s">
        <v>2776</v>
      </c>
      <c r="AD151" t="s">
        <v>41</v>
      </c>
      <c r="AG151">
        <v>86</v>
      </c>
      <c r="AH151">
        <v>73</v>
      </c>
      <c r="AI151">
        <v>84.883720929999996</v>
      </c>
      <c r="AM151" t="s">
        <v>1978</v>
      </c>
      <c r="AN151" t="s">
        <v>2007</v>
      </c>
      <c r="AO151" t="s">
        <v>2008</v>
      </c>
      <c r="AP151" t="s">
        <v>2042</v>
      </c>
      <c r="AQ151" t="s">
        <v>2777</v>
      </c>
    </row>
    <row r="152" spans="1:43" ht="23.85" customHeight="1">
      <c r="A152" t="b">
        <v>0</v>
      </c>
      <c r="B152" t="s">
        <v>2768</v>
      </c>
      <c r="C152" t="s">
        <v>1966</v>
      </c>
      <c r="D152" t="s">
        <v>2769</v>
      </c>
      <c r="E152" t="s">
        <v>550</v>
      </c>
      <c r="F152" t="s">
        <v>565</v>
      </c>
      <c r="G152" t="s">
        <v>564</v>
      </c>
      <c r="H152" t="s">
        <v>2788</v>
      </c>
      <c r="I152" t="s">
        <v>2000</v>
      </c>
      <c r="J152" t="s">
        <v>1955</v>
      </c>
      <c r="K152" t="s">
        <v>2789</v>
      </c>
      <c r="L152" t="s">
        <v>2784</v>
      </c>
      <c r="M152" t="s">
        <v>2780</v>
      </c>
      <c r="N152" t="s">
        <v>2790</v>
      </c>
      <c r="O152" t="s">
        <v>1974</v>
      </c>
      <c r="P152" t="s">
        <v>2028</v>
      </c>
      <c r="Q152" t="s">
        <v>38</v>
      </c>
      <c r="R152" t="s">
        <v>2775</v>
      </c>
      <c r="S152" s="34">
        <v>41834</v>
      </c>
      <c r="T152" s="34">
        <v>43045</v>
      </c>
      <c r="U152" t="s">
        <v>1963</v>
      </c>
      <c r="V152" s="13">
        <v>378</v>
      </c>
      <c r="W152">
        <v>143</v>
      </c>
      <c r="X152">
        <v>83</v>
      </c>
      <c r="Y152" s="54">
        <v>58.041958039999997</v>
      </c>
      <c r="AA152" t="s">
        <v>2776</v>
      </c>
      <c r="AD152" t="s">
        <v>41</v>
      </c>
      <c r="AG152">
        <v>83</v>
      </c>
      <c r="AH152">
        <v>65</v>
      </c>
      <c r="AI152">
        <v>78.313253009999997</v>
      </c>
      <c r="AM152" t="s">
        <v>1978</v>
      </c>
      <c r="AN152" t="s">
        <v>2007</v>
      </c>
      <c r="AO152" t="s">
        <v>2008</v>
      </c>
      <c r="AP152" t="s">
        <v>2042</v>
      </c>
      <c r="AQ152" t="s">
        <v>2777</v>
      </c>
    </row>
    <row r="153" spans="1:43" ht="23.85" customHeight="1">
      <c r="A153" t="b">
        <v>0</v>
      </c>
      <c r="B153" t="s">
        <v>2768</v>
      </c>
      <c r="C153" t="s">
        <v>1966</v>
      </c>
      <c r="D153" t="s">
        <v>2769</v>
      </c>
      <c r="E153" t="s">
        <v>550</v>
      </c>
      <c r="F153" t="s">
        <v>565</v>
      </c>
      <c r="G153" t="s">
        <v>564</v>
      </c>
      <c r="H153" t="s">
        <v>2791</v>
      </c>
      <c r="I153" t="s">
        <v>2000</v>
      </c>
      <c r="J153" t="s">
        <v>1955</v>
      </c>
      <c r="K153" t="s">
        <v>2792</v>
      </c>
      <c r="L153" t="s">
        <v>2793</v>
      </c>
      <c r="M153" t="s">
        <v>2773</v>
      </c>
      <c r="N153" t="s">
        <v>2774</v>
      </c>
      <c r="O153" t="s">
        <v>1974</v>
      </c>
      <c r="P153" t="s">
        <v>2028</v>
      </c>
      <c r="Q153" t="s">
        <v>38</v>
      </c>
      <c r="R153" t="s">
        <v>2775</v>
      </c>
      <c r="S153" s="34">
        <v>41834</v>
      </c>
      <c r="T153" s="34">
        <v>43045</v>
      </c>
      <c r="U153" t="s">
        <v>1963</v>
      </c>
      <c r="V153" s="13">
        <v>546</v>
      </c>
      <c r="W153">
        <v>126</v>
      </c>
      <c r="X153">
        <v>66</v>
      </c>
      <c r="Y153" s="54">
        <v>52.380952379999997</v>
      </c>
      <c r="AA153" t="s">
        <v>2776</v>
      </c>
      <c r="AD153" t="s">
        <v>41</v>
      </c>
      <c r="AG153">
        <v>66</v>
      </c>
      <c r="AH153">
        <v>58</v>
      </c>
      <c r="AI153">
        <v>87.878787880000004</v>
      </c>
      <c r="AM153" t="s">
        <v>1978</v>
      </c>
      <c r="AN153" t="s">
        <v>2007</v>
      </c>
      <c r="AO153" t="s">
        <v>2008</v>
      </c>
      <c r="AP153" t="s">
        <v>2042</v>
      </c>
      <c r="AQ153" t="s">
        <v>2777</v>
      </c>
    </row>
    <row r="154" spans="1:43" ht="23.85" customHeight="1">
      <c r="A154" t="b">
        <v>0</v>
      </c>
      <c r="B154" t="s">
        <v>2768</v>
      </c>
      <c r="C154" t="s">
        <v>1966</v>
      </c>
      <c r="D154" t="s">
        <v>2769</v>
      </c>
      <c r="E154" t="s">
        <v>550</v>
      </c>
      <c r="F154" t="s">
        <v>565</v>
      </c>
      <c r="G154" t="s">
        <v>564</v>
      </c>
      <c r="H154" t="s">
        <v>2794</v>
      </c>
      <c r="I154" t="s">
        <v>2000</v>
      </c>
      <c r="J154" t="s">
        <v>1955</v>
      </c>
      <c r="K154" t="s">
        <v>2795</v>
      </c>
      <c r="L154" t="s">
        <v>2793</v>
      </c>
      <c r="M154" t="s">
        <v>2780</v>
      </c>
      <c r="N154" t="s">
        <v>2796</v>
      </c>
      <c r="O154" t="s">
        <v>1974</v>
      </c>
      <c r="P154" t="s">
        <v>2028</v>
      </c>
      <c r="Q154" t="s">
        <v>38</v>
      </c>
      <c r="R154" t="s">
        <v>2775</v>
      </c>
      <c r="S154" s="34">
        <v>41834</v>
      </c>
      <c r="T154" s="34">
        <v>43045</v>
      </c>
      <c r="U154" t="s">
        <v>1963</v>
      </c>
      <c r="V154" s="13">
        <v>546</v>
      </c>
      <c r="W154">
        <v>126</v>
      </c>
      <c r="X154">
        <v>72</v>
      </c>
      <c r="Y154" s="54">
        <v>57.142857139999997</v>
      </c>
      <c r="AA154" t="s">
        <v>2776</v>
      </c>
      <c r="AD154" t="s">
        <v>41</v>
      </c>
      <c r="AG154">
        <v>72</v>
      </c>
      <c r="AH154">
        <v>60</v>
      </c>
      <c r="AI154">
        <v>83.333333330000002</v>
      </c>
      <c r="AM154" t="s">
        <v>1978</v>
      </c>
      <c r="AN154" t="s">
        <v>2007</v>
      </c>
      <c r="AO154" t="s">
        <v>2008</v>
      </c>
      <c r="AP154" t="s">
        <v>2042</v>
      </c>
      <c r="AQ154" t="s">
        <v>2777</v>
      </c>
    </row>
    <row r="155" spans="1:43" ht="23.85" customHeight="1">
      <c r="A155" t="b">
        <v>0</v>
      </c>
      <c r="B155" t="s">
        <v>2768</v>
      </c>
      <c r="C155" t="s">
        <v>1966</v>
      </c>
      <c r="D155" t="s">
        <v>2769</v>
      </c>
      <c r="E155" t="s">
        <v>550</v>
      </c>
      <c r="F155" t="s">
        <v>565</v>
      </c>
      <c r="G155" t="s">
        <v>564</v>
      </c>
      <c r="H155" t="s">
        <v>2797</v>
      </c>
      <c r="I155" t="s">
        <v>2000</v>
      </c>
      <c r="J155" t="s">
        <v>1955</v>
      </c>
      <c r="K155" t="s">
        <v>2798</v>
      </c>
      <c r="L155" t="s">
        <v>2793</v>
      </c>
      <c r="M155" t="s">
        <v>2780</v>
      </c>
      <c r="N155" t="s">
        <v>2799</v>
      </c>
      <c r="O155" t="s">
        <v>1974</v>
      </c>
      <c r="P155" t="s">
        <v>2028</v>
      </c>
      <c r="Q155" t="s">
        <v>38</v>
      </c>
      <c r="R155" t="s">
        <v>2775</v>
      </c>
      <c r="S155" s="34">
        <v>41834</v>
      </c>
      <c r="T155" s="34">
        <v>43045</v>
      </c>
      <c r="U155" t="s">
        <v>1963</v>
      </c>
      <c r="V155" s="13">
        <v>546</v>
      </c>
      <c r="W155">
        <v>253</v>
      </c>
      <c r="X155">
        <v>119</v>
      </c>
      <c r="Y155" s="54">
        <v>47.035573120000002</v>
      </c>
      <c r="AA155" t="s">
        <v>2776</v>
      </c>
      <c r="AD155" t="s">
        <v>41</v>
      </c>
      <c r="AG155">
        <v>119</v>
      </c>
      <c r="AH155">
        <v>105</v>
      </c>
      <c r="AI155">
        <v>88.235294120000006</v>
      </c>
      <c r="AM155" t="s">
        <v>1978</v>
      </c>
      <c r="AN155" t="s">
        <v>2007</v>
      </c>
      <c r="AO155" t="s">
        <v>2008</v>
      </c>
      <c r="AP155" t="s">
        <v>2042</v>
      </c>
      <c r="AQ155" t="s">
        <v>2777</v>
      </c>
    </row>
    <row r="156" spans="1:43" ht="23.85" customHeight="1">
      <c r="A156" t="b">
        <v>1</v>
      </c>
      <c r="B156" t="s">
        <v>2800</v>
      </c>
      <c r="C156" t="s">
        <v>1966</v>
      </c>
      <c r="D156" t="s">
        <v>2801</v>
      </c>
      <c r="E156" t="s">
        <v>820</v>
      </c>
      <c r="F156" t="s">
        <v>852</v>
      </c>
      <c r="G156" t="s">
        <v>851</v>
      </c>
      <c r="H156" t="s">
        <v>2802</v>
      </c>
      <c r="I156" t="s">
        <v>2803</v>
      </c>
      <c r="J156" t="s">
        <v>1955</v>
      </c>
      <c r="K156" t="s">
        <v>2804</v>
      </c>
      <c r="L156" t="s">
        <v>2805</v>
      </c>
      <c r="M156" t="s">
        <v>2806</v>
      </c>
      <c r="N156" t="s">
        <v>2807</v>
      </c>
      <c r="O156" t="s">
        <v>1960</v>
      </c>
      <c r="P156" t="s">
        <v>2808</v>
      </c>
      <c r="Q156" t="s">
        <v>38</v>
      </c>
      <c r="R156" t="s">
        <v>2809</v>
      </c>
      <c r="S156" s="34">
        <v>41905</v>
      </c>
      <c r="T156" s="34">
        <v>42761</v>
      </c>
      <c r="U156" t="s">
        <v>1963</v>
      </c>
      <c r="V156" s="13">
        <v>126</v>
      </c>
      <c r="W156">
        <v>113</v>
      </c>
      <c r="X156">
        <v>0</v>
      </c>
      <c r="Y156" s="54">
        <v>0</v>
      </c>
      <c r="AA156" t="s">
        <v>2810</v>
      </c>
      <c r="AD156" t="s">
        <v>30</v>
      </c>
      <c r="AG156">
        <v>0</v>
      </c>
      <c r="AH156">
        <v>0</v>
      </c>
      <c r="AI156">
        <v>0</v>
      </c>
      <c r="AM156" t="s">
        <v>1978</v>
      </c>
      <c r="AN156" t="s">
        <v>2007</v>
      </c>
      <c r="AO156" t="s">
        <v>2008</v>
      </c>
      <c r="AP156" t="s">
        <v>2042</v>
      </c>
      <c r="AQ156" t="s">
        <v>2811</v>
      </c>
    </row>
    <row r="157" spans="1:43" ht="23.85" customHeight="1">
      <c r="A157" t="b">
        <v>1</v>
      </c>
      <c r="B157" t="s">
        <v>2800</v>
      </c>
      <c r="C157" t="s">
        <v>1966</v>
      </c>
      <c r="D157" t="s">
        <v>2801</v>
      </c>
      <c r="E157" t="s">
        <v>820</v>
      </c>
      <c r="F157" t="s">
        <v>822</v>
      </c>
      <c r="G157" t="s">
        <v>821</v>
      </c>
      <c r="H157" t="s">
        <v>2812</v>
      </c>
      <c r="I157" t="s">
        <v>2803</v>
      </c>
      <c r="J157" t="s">
        <v>1955</v>
      </c>
      <c r="K157" t="s">
        <v>2813</v>
      </c>
      <c r="L157" t="s">
        <v>2805</v>
      </c>
      <c r="M157" t="s">
        <v>2814</v>
      </c>
      <c r="N157" t="s">
        <v>2815</v>
      </c>
      <c r="O157" t="s">
        <v>1960</v>
      </c>
      <c r="P157" t="s">
        <v>2808</v>
      </c>
      <c r="Q157" t="s">
        <v>2816</v>
      </c>
      <c r="R157" t="s">
        <v>2809</v>
      </c>
      <c r="S157" s="34">
        <v>41905</v>
      </c>
      <c r="T157" s="34">
        <v>42761</v>
      </c>
      <c r="U157" t="s">
        <v>1963</v>
      </c>
      <c r="V157" s="13">
        <v>126</v>
      </c>
      <c r="W157">
        <v>112</v>
      </c>
      <c r="X157">
        <v>1</v>
      </c>
      <c r="Y157" s="54">
        <v>0.89285714299999996</v>
      </c>
      <c r="AA157" t="s">
        <v>2810</v>
      </c>
      <c r="AD157" t="s">
        <v>30</v>
      </c>
      <c r="AG157">
        <v>1</v>
      </c>
      <c r="AH157">
        <v>0</v>
      </c>
      <c r="AI157">
        <v>0</v>
      </c>
      <c r="AM157" t="s">
        <v>1978</v>
      </c>
      <c r="AN157" t="s">
        <v>2007</v>
      </c>
      <c r="AO157" t="s">
        <v>2008</v>
      </c>
      <c r="AP157" t="s">
        <v>2042</v>
      </c>
      <c r="AQ157" t="s">
        <v>2811</v>
      </c>
    </row>
    <row r="158" spans="1:43" ht="23.85" customHeight="1">
      <c r="A158" t="b">
        <v>1</v>
      </c>
      <c r="B158" t="s">
        <v>2800</v>
      </c>
      <c r="C158" t="s">
        <v>1966</v>
      </c>
      <c r="D158" t="s">
        <v>2801</v>
      </c>
      <c r="E158" t="s">
        <v>820</v>
      </c>
      <c r="F158" t="s">
        <v>852</v>
      </c>
      <c r="G158" t="s">
        <v>851</v>
      </c>
      <c r="H158" t="s">
        <v>2817</v>
      </c>
      <c r="I158" t="s">
        <v>2803</v>
      </c>
      <c r="J158" t="s">
        <v>1955</v>
      </c>
      <c r="K158" t="s">
        <v>2804</v>
      </c>
      <c r="L158" t="s">
        <v>2818</v>
      </c>
      <c r="M158" t="s">
        <v>2806</v>
      </c>
      <c r="N158" t="s">
        <v>2807</v>
      </c>
      <c r="O158" t="s">
        <v>1960</v>
      </c>
      <c r="P158" t="s">
        <v>2808</v>
      </c>
      <c r="Q158" t="s">
        <v>38</v>
      </c>
      <c r="R158" t="s">
        <v>2809</v>
      </c>
      <c r="S158" s="34">
        <v>41905</v>
      </c>
      <c r="T158" s="34">
        <v>42761</v>
      </c>
      <c r="U158" t="s">
        <v>1963</v>
      </c>
      <c r="V158" s="13">
        <v>126</v>
      </c>
      <c r="W158">
        <v>111</v>
      </c>
      <c r="X158">
        <v>0</v>
      </c>
      <c r="Y158" s="54">
        <v>0</v>
      </c>
      <c r="AA158" t="s">
        <v>2810</v>
      </c>
      <c r="AD158" t="s">
        <v>30</v>
      </c>
      <c r="AG158">
        <v>0</v>
      </c>
      <c r="AH158">
        <v>0</v>
      </c>
      <c r="AI158">
        <v>0</v>
      </c>
      <c r="AM158" t="s">
        <v>1978</v>
      </c>
      <c r="AN158" t="s">
        <v>2007</v>
      </c>
      <c r="AO158" t="s">
        <v>2008</v>
      </c>
      <c r="AP158" t="s">
        <v>2042</v>
      </c>
      <c r="AQ158" t="s">
        <v>2811</v>
      </c>
    </row>
    <row r="159" spans="1:43" ht="23.85" customHeight="1">
      <c r="A159" t="b">
        <v>1</v>
      </c>
      <c r="B159" t="s">
        <v>2800</v>
      </c>
      <c r="C159" t="s">
        <v>1966</v>
      </c>
      <c r="D159" t="s">
        <v>2801</v>
      </c>
      <c r="E159" t="s">
        <v>820</v>
      </c>
      <c r="F159" t="s">
        <v>822</v>
      </c>
      <c r="G159" t="s">
        <v>821</v>
      </c>
      <c r="H159" t="s">
        <v>2819</v>
      </c>
      <c r="I159" t="s">
        <v>2803</v>
      </c>
      <c r="J159" t="s">
        <v>1955</v>
      </c>
      <c r="K159" t="s">
        <v>2813</v>
      </c>
      <c r="L159" t="s">
        <v>2818</v>
      </c>
      <c r="M159" t="s">
        <v>2814</v>
      </c>
      <c r="N159" t="s">
        <v>2815</v>
      </c>
      <c r="O159" t="s">
        <v>1960</v>
      </c>
      <c r="P159" t="s">
        <v>2808</v>
      </c>
      <c r="Q159" t="s">
        <v>2816</v>
      </c>
      <c r="R159" t="s">
        <v>2809</v>
      </c>
      <c r="S159" s="34">
        <v>41905</v>
      </c>
      <c r="T159" s="34">
        <v>42761</v>
      </c>
      <c r="U159" t="s">
        <v>1963</v>
      </c>
      <c r="V159" s="13">
        <v>126</v>
      </c>
      <c r="W159">
        <v>112</v>
      </c>
      <c r="X159">
        <v>0</v>
      </c>
      <c r="Y159" s="54">
        <v>0</v>
      </c>
      <c r="AA159" t="s">
        <v>2810</v>
      </c>
      <c r="AD159" t="s">
        <v>30</v>
      </c>
      <c r="AG159">
        <v>0</v>
      </c>
      <c r="AH159">
        <v>0</v>
      </c>
      <c r="AI159">
        <v>0</v>
      </c>
      <c r="AM159" t="s">
        <v>1978</v>
      </c>
      <c r="AN159" t="s">
        <v>2007</v>
      </c>
      <c r="AO159" t="s">
        <v>2008</v>
      </c>
      <c r="AP159" t="s">
        <v>2042</v>
      </c>
      <c r="AQ159" t="s">
        <v>2811</v>
      </c>
    </row>
    <row r="160" spans="1:43" ht="23.85" customHeight="1">
      <c r="A160" t="b">
        <v>1</v>
      </c>
      <c r="B160" t="s">
        <v>2800</v>
      </c>
      <c r="C160" t="s">
        <v>1966</v>
      </c>
      <c r="D160" t="s">
        <v>2801</v>
      </c>
      <c r="E160" t="s">
        <v>820</v>
      </c>
      <c r="F160" t="s">
        <v>852</v>
      </c>
      <c r="G160" t="s">
        <v>851</v>
      </c>
      <c r="H160" t="s">
        <v>2820</v>
      </c>
      <c r="I160" t="s">
        <v>2803</v>
      </c>
      <c r="J160" t="s">
        <v>1955</v>
      </c>
      <c r="K160" t="s">
        <v>2804</v>
      </c>
      <c r="L160" t="s">
        <v>2821</v>
      </c>
      <c r="M160" t="s">
        <v>2806</v>
      </c>
      <c r="N160" t="s">
        <v>2807</v>
      </c>
      <c r="O160" t="s">
        <v>1960</v>
      </c>
      <c r="P160" t="s">
        <v>2808</v>
      </c>
      <c r="Q160" t="s">
        <v>38</v>
      </c>
      <c r="R160" t="s">
        <v>2809</v>
      </c>
      <c r="S160" s="34">
        <v>41905</v>
      </c>
      <c r="T160" s="34">
        <v>42761</v>
      </c>
      <c r="U160" t="s">
        <v>1963</v>
      </c>
      <c r="V160" s="13">
        <v>126</v>
      </c>
      <c r="W160">
        <v>108</v>
      </c>
      <c r="X160">
        <v>0</v>
      </c>
      <c r="Y160" s="54">
        <v>0</v>
      </c>
      <c r="AA160" t="s">
        <v>2810</v>
      </c>
      <c r="AD160" t="s">
        <v>30</v>
      </c>
      <c r="AG160">
        <v>0</v>
      </c>
      <c r="AH160">
        <v>0</v>
      </c>
      <c r="AI160">
        <v>0</v>
      </c>
      <c r="AM160" t="s">
        <v>1978</v>
      </c>
      <c r="AN160" t="s">
        <v>2007</v>
      </c>
      <c r="AO160" t="s">
        <v>2008</v>
      </c>
      <c r="AP160" t="s">
        <v>2042</v>
      </c>
      <c r="AQ160" t="s">
        <v>2811</v>
      </c>
    </row>
    <row r="161" spans="1:43" ht="23.85" customHeight="1">
      <c r="A161" t="b">
        <v>1</v>
      </c>
      <c r="B161" t="s">
        <v>2800</v>
      </c>
      <c r="C161" t="s">
        <v>1966</v>
      </c>
      <c r="D161" t="s">
        <v>2801</v>
      </c>
      <c r="E161" t="s">
        <v>820</v>
      </c>
      <c r="F161" t="s">
        <v>822</v>
      </c>
      <c r="G161" t="s">
        <v>821</v>
      </c>
      <c r="H161" t="s">
        <v>2822</v>
      </c>
      <c r="I161" t="s">
        <v>2803</v>
      </c>
      <c r="J161" t="s">
        <v>1955</v>
      </c>
      <c r="K161" t="s">
        <v>2813</v>
      </c>
      <c r="L161" t="s">
        <v>2821</v>
      </c>
      <c r="M161" t="s">
        <v>2814</v>
      </c>
      <c r="N161" t="s">
        <v>2815</v>
      </c>
      <c r="O161" t="s">
        <v>1960</v>
      </c>
      <c r="P161" t="s">
        <v>2808</v>
      </c>
      <c r="Q161" t="s">
        <v>2816</v>
      </c>
      <c r="R161" t="s">
        <v>2809</v>
      </c>
      <c r="S161" s="34">
        <v>41905</v>
      </c>
      <c r="T161" s="34">
        <v>42761</v>
      </c>
      <c r="U161" t="s">
        <v>1963</v>
      </c>
      <c r="V161" s="13">
        <v>126</v>
      </c>
      <c r="W161">
        <v>109</v>
      </c>
      <c r="X161">
        <v>0</v>
      </c>
      <c r="Y161" s="54">
        <v>0</v>
      </c>
      <c r="AA161" t="s">
        <v>2810</v>
      </c>
      <c r="AD161" t="s">
        <v>30</v>
      </c>
      <c r="AG161">
        <v>0</v>
      </c>
      <c r="AH161">
        <v>0</v>
      </c>
      <c r="AI161">
        <v>0</v>
      </c>
      <c r="AM161" t="s">
        <v>1978</v>
      </c>
      <c r="AN161" t="s">
        <v>2007</v>
      </c>
      <c r="AO161" t="s">
        <v>2008</v>
      </c>
      <c r="AP161" t="s">
        <v>2042</v>
      </c>
      <c r="AQ161" t="s">
        <v>2811</v>
      </c>
    </row>
    <row r="162" spans="1:43" ht="23.85" customHeight="1">
      <c r="A162" t="b">
        <v>1</v>
      </c>
      <c r="B162" t="s">
        <v>2800</v>
      </c>
      <c r="C162" t="s">
        <v>1966</v>
      </c>
      <c r="D162" t="s">
        <v>2801</v>
      </c>
      <c r="E162" t="s">
        <v>820</v>
      </c>
      <c r="F162" t="s">
        <v>852</v>
      </c>
      <c r="G162" t="s">
        <v>851</v>
      </c>
      <c r="H162" t="s">
        <v>2823</v>
      </c>
      <c r="I162" t="s">
        <v>2803</v>
      </c>
      <c r="J162" t="s">
        <v>1955</v>
      </c>
      <c r="K162" t="s">
        <v>2804</v>
      </c>
      <c r="L162" t="s">
        <v>2824</v>
      </c>
      <c r="M162" t="s">
        <v>2806</v>
      </c>
      <c r="N162" t="s">
        <v>2807</v>
      </c>
      <c r="O162" t="s">
        <v>1960</v>
      </c>
      <c r="P162" t="s">
        <v>2808</v>
      </c>
      <c r="Q162" t="s">
        <v>38</v>
      </c>
      <c r="R162" t="s">
        <v>2809</v>
      </c>
      <c r="S162" s="34">
        <v>41905</v>
      </c>
      <c r="T162" s="34">
        <v>42761</v>
      </c>
      <c r="U162" t="s">
        <v>1963</v>
      </c>
      <c r="V162" s="13">
        <v>126</v>
      </c>
      <c r="W162">
        <v>108</v>
      </c>
      <c r="X162">
        <v>0</v>
      </c>
      <c r="Y162" s="54">
        <v>0</v>
      </c>
      <c r="AA162" t="s">
        <v>2810</v>
      </c>
      <c r="AD162" t="s">
        <v>30</v>
      </c>
      <c r="AG162">
        <v>0</v>
      </c>
      <c r="AH162">
        <v>0</v>
      </c>
      <c r="AI162">
        <v>0</v>
      </c>
      <c r="AM162" t="s">
        <v>1978</v>
      </c>
      <c r="AN162" t="s">
        <v>2007</v>
      </c>
      <c r="AO162" t="s">
        <v>2008</v>
      </c>
      <c r="AP162" t="s">
        <v>2042</v>
      </c>
      <c r="AQ162" t="s">
        <v>2811</v>
      </c>
    </row>
    <row r="163" spans="1:43" ht="23.85" customHeight="1">
      <c r="A163" t="b">
        <v>1</v>
      </c>
      <c r="B163" t="s">
        <v>2800</v>
      </c>
      <c r="C163" t="s">
        <v>1966</v>
      </c>
      <c r="D163" t="s">
        <v>2801</v>
      </c>
      <c r="E163" t="s">
        <v>820</v>
      </c>
      <c r="F163" t="s">
        <v>822</v>
      </c>
      <c r="G163" t="s">
        <v>821</v>
      </c>
      <c r="H163" t="s">
        <v>2825</v>
      </c>
      <c r="I163" t="s">
        <v>2803</v>
      </c>
      <c r="J163" t="s">
        <v>1955</v>
      </c>
      <c r="K163" t="s">
        <v>2813</v>
      </c>
      <c r="L163" t="s">
        <v>2824</v>
      </c>
      <c r="M163" t="s">
        <v>2814</v>
      </c>
      <c r="N163" t="s">
        <v>2815</v>
      </c>
      <c r="O163" t="s">
        <v>1960</v>
      </c>
      <c r="P163" t="s">
        <v>2808</v>
      </c>
      <c r="Q163" t="s">
        <v>2816</v>
      </c>
      <c r="R163" t="s">
        <v>2809</v>
      </c>
      <c r="S163" s="34">
        <v>41905</v>
      </c>
      <c r="T163" s="34">
        <v>42761</v>
      </c>
      <c r="U163" t="s">
        <v>1963</v>
      </c>
      <c r="V163" s="13">
        <v>126</v>
      </c>
      <c r="W163">
        <v>108</v>
      </c>
      <c r="X163">
        <v>0</v>
      </c>
      <c r="Y163" s="54">
        <v>0</v>
      </c>
      <c r="AA163" t="s">
        <v>2810</v>
      </c>
      <c r="AD163" t="s">
        <v>30</v>
      </c>
      <c r="AG163">
        <v>0</v>
      </c>
      <c r="AH163">
        <v>0</v>
      </c>
      <c r="AI163">
        <v>0</v>
      </c>
      <c r="AM163" t="s">
        <v>1978</v>
      </c>
      <c r="AN163" t="s">
        <v>2007</v>
      </c>
      <c r="AO163" t="s">
        <v>2008</v>
      </c>
      <c r="AP163" t="s">
        <v>2042</v>
      </c>
      <c r="AQ163" t="s">
        <v>2811</v>
      </c>
    </row>
    <row r="164" spans="1:43" ht="23.85" customHeight="1">
      <c r="A164" t="b">
        <v>1</v>
      </c>
      <c r="B164" t="s">
        <v>2826</v>
      </c>
      <c r="C164" t="s">
        <v>1966</v>
      </c>
      <c r="D164" t="s">
        <v>2827</v>
      </c>
      <c r="E164" t="s">
        <v>748</v>
      </c>
      <c r="F164" t="s">
        <v>904</v>
      </c>
      <c r="G164" t="s">
        <v>903</v>
      </c>
      <c r="H164" t="s">
        <v>2828</v>
      </c>
      <c r="I164" t="s">
        <v>2569</v>
      </c>
      <c r="J164" t="s">
        <v>1955</v>
      </c>
      <c r="K164" t="s">
        <v>2829</v>
      </c>
      <c r="L164" t="s">
        <v>2160</v>
      </c>
      <c r="M164" t="s">
        <v>2830</v>
      </c>
      <c r="N164" t="s">
        <v>2831</v>
      </c>
      <c r="O164" t="s">
        <v>1960</v>
      </c>
      <c r="P164" t="s">
        <v>2832</v>
      </c>
      <c r="Q164" t="s">
        <v>2833</v>
      </c>
      <c r="R164" t="s">
        <v>2834</v>
      </c>
      <c r="S164" s="34">
        <v>42458</v>
      </c>
      <c r="T164" s="34">
        <v>43104</v>
      </c>
      <c r="U164" t="s">
        <v>1963</v>
      </c>
      <c r="V164" s="13">
        <v>322</v>
      </c>
      <c r="W164">
        <v>99</v>
      </c>
      <c r="X164">
        <v>6</v>
      </c>
      <c r="Y164" s="54">
        <v>6</v>
      </c>
      <c r="AA164" s="11" t="s">
        <v>2835</v>
      </c>
      <c r="AJ164" t="s">
        <v>2836</v>
      </c>
      <c r="AM164" t="s">
        <v>1978</v>
      </c>
      <c r="AN164" t="s">
        <v>2007</v>
      </c>
      <c r="AO164" t="s">
        <v>2008</v>
      </c>
      <c r="AP164" t="s">
        <v>2042</v>
      </c>
      <c r="AQ164" t="s">
        <v>2837</v>
      </c>
    </row>
    <row r="165" spans="1:43" ht="23.85" customHeight="1">
      <c r="A165" t="b">
        <v>1</v>
      </c>
      <c r="B165" t="s">
        <v>2826</v>
      </c>
      <c r="C165" t="s">
        <v>1966</v>
      </c>
      <c r="D165" t="s">
        <v>2827</v>
      </c>
      <c r="E165" t="s">
        <v>748</v>
      </c>
      <c r="F165" t="s">
        <v>750</v>
      </c>
      <c r="G165" t="s">
        <v>749</v>
      </c>
      <c r="H165" t="s">
        <v>2838</v>
      </c>
      <c r="I165" t="s">
        <v>2569</v>
      </c>
      <c r="J165" t="s">
        <v>1955</v>
      </c>
      <c r="K165" t="s">
        <v>2839</v>
      </c>
      <c r="L165" t="s">
        <v>2160</v>
      </c>
      <c r="M165" t="s">
        <v>2830</v>
      </c>
      <c r="N165" t="s">
        <v>2840</v>
      </c>
      <c r="O165" t="s">
        <v>1960</v>
      </c>
      <c r="P165" t="s">
        <v>2832</v>
      </c>
      <c r="Q165" t="s">
        <v>2833</v>
      </c>
      <c r="R165" t="s">
        <v>2834</v>
      </c>
      <c r="S165" s="34">
        <v>42458</v>
      </c>
      <c r="T165" s="34">
        <v>43104</v>
      </c>
      <c r="U165" t="s">
        <v>1963</v>
      </c>
      <c r="V165" s="13">
        <v>322</v>
      </c>
      <c r="W165">
        <v>40</v>
      </c>
      <c r="X165">
        <v>2</v>
      </c>
      <c r="Y165" s="54">
        <v>1</v>
      </c>
      <c r="AA165" s="11" t="s">
        <v>2835</v>
      </c>
      <c r="AJ165" t="s">
        <v>2841</v>
      </c>
      <c r="AM165" t="s">
        <v>1978</v>
      </c>
      <c r="AN165" t="s">
        <v>2007</v>
      </c>
      <c r="AO165" t="s">
        <v>2008</v>
      </c>
      <c r="AP165" t="s">
        <v>2042</v>
      </c>
      <c r="AQ165" t="s">
        <v>2837</v>
      </c>
    </row>
    <row r="166" spans="1:43" ht="23.85" customHeight="1">
      <c r="A166" t="b">
        <v>0</v>
      </c>
      <c r="B166" t="s">
        <v>2842</v>
      </c>
      <c r="C166" t="s">
        <v>1966</v>
      </c>
      <c r="D166" t="s">
        <v>2843</v>
      </c>
      <c r="E166" t="s">
        <v>311</v>
      </c>
      <c r="F166" t="s">
        <v>313</v>
      </c>
      <c r="G166" t="s">
        <v>312</v>
      </c>
      <c r="H166" t="s">
        <v>2844</v>
      </c>
      <c r="I166" t="s">
        <v>2431</v>
      </c>
      <c r="J166" t="s">
        <v>2175</v>
      </c>
      <c r="K166" t="s">
        <v>2432</v>
      </c>
      <c r="L166" t="s">
        <v>2433</v>
      </c>
      <c r="M166" t="s">
        <v>2434</v>
      </c>
      <c r="N166" t="s">
        <v>2435</v>
      </c>
      <c r="O166" t="s">
        <v>2220</v>
      </c>
      <c r="P166" t="s">
        <v>2845</v>
      </c>
      <c r="Q166" t="s">
        <v>38</v>
      </c>
      <c r="R166" t="s">
        <v>2846</v>
      </c>
      <c r="S166" s="34">
        <v>43649</v>
      </c>
      <c r="T166" s="34">
        <v>44403</v>
      </c>
      <c r="U166" t="s">
        <v>2223</v>
      </c>
      <c r="V166" s="13">
        <v>0</v>
      </c>
      <c r="W166">
        <v>244</v>
      </c>
      <c r="X166">
        <v>139</v>
      </c>
      <c r="Y166" s="54">
        <v>56.967213110000003</v>
      </c>
      <c r="AM166" t="s">
        <v>1978</v>
      </c>
      <c r="AN166" t="s">
        <v>2007</v>
      </c>
      <c r="AO166" t="s">
        <v>2008</v>
      </c>
      <c r="AP166" t="s">
        <v>2042</v>
      </c>
      <c r="AQ166" t="s">
        <v>2438</v>
      </c>
    </row>
    <row r="167" spans="1:43" ht="23.85" customHeight="1">
      <c r="A167" t="b">
        <v>0</v>
      </c>
      <c r="B167" t="s">
        <v>2847</v>
      </c>
      <c r="C167" t="s">
        <v>1951</v>
      </c>
      <c r="D167" t="s">
        <v>2848</v>
      </c>
      <c r="E167" t="s">
        <v>719</v>
      </c>
      <c r="F167" t="s">
        <v>721</v>
      </c>
      <c r="G167" t="s">
        <v>720</v>
      </c>
      <c r="H167" t="s">
        <v>2849</v>
      </c>
      <c r="I167" t="s">
        <v>2850</v>
      </c>
      <c r="J167" t="s">
        <v>1955</v>
      </c>
      <c r="K167" t="s">
        <v>2851</v>
      </c>
      <c r="L167" t="s">
        <v>2852</v>
      </c>
      <c r="M167" t="s">
        <v>2853</v>
      </c>
      <c r="N167" t="s">
        <v>2854</v>
      </c>
      <c r="O167" t="s">
        <v>1960</v>
      </c>
      <c r="P167" t="s">
        <v>2855</v>
      </c>
      <c r="Q167" t="s">
        <v>2856</v>
      </c>
      <c r="R167" t="s">
        <v>2857</v>
      </c>
      <c r="S167" s="34">
        <v>41927</v>
      </c>
      <c r="T167" s="34">
        <v>44490</v>
      </c>
      <c r="U167" t="s">
        <v>1963</v>
      </c>
      <c r="V167" s="13">
        <v>0</v>
      </c>
      <c r="W167">
        <v>6</v>
      </c>
      <c r="X167">
        <v>3</v>
      </c>
      <c r="Y167" s="54">
        <v>50</v>
      </c>
      <c r="AJ167" t="s">
        <v>2858</v>
      </c>
      <c r="AM167" t="s">
        <v>1978</v>
      </c>
      <c r="AN167" t="s">
        <v>2007</v>
      </c>
      <c r="AO167" t="s">
        <v>1980</v>
      </c>
      <c r="AP167" t="s">
        <v>2042</v>
      </c>
      <c r="AQ167" t="s">
        <v>2859</v>
      </c>
    </row>
    <row r="168" spans="1:43" ht="23.85" customHeight="1">
      <c r="A168" t="b">
        <v>1</v>
      </c>
      <c r="B168" t="s">
        <v>2860</v>
      </c>
      <c r="C168" t="s">
        <v>1951</v>
      </c>
      <c r="D168" t="s">
        <v>2861</v>
      </c>
      <c r="E168" t="s">
        <v>685</v>
      </c>
      <c r="F168" t="s">
        <v>687</v>
      </c>
      <c r="G168" t="s">
        <v>686</v>
      </c>
      <c r="H168" t="s">
        <v>2862</v>
      </c>
      <c r="I168" t="s">
        <v>2863</v>
      </c>
      <c r="J168" t="s">
        <v>2175</v>
      </c>
      <c r="K168" t="s">
        <v>2176</v>
      </c>
      <c r="L168" t="s">
        <v>2864</v>
      </c>
      <c r="M168" t="s">
        <v>2865</v>
      </c>
      <c r="N168" t="s">
        <v>2866</v>
      </c>
      <c r="O168" t="s">
        <v>2867</v>
      </c>
      <c r="P168" t="s">
        <v>2868</v>
      </c>
      <c r="Q168" t="s">
        <v>38</v>
      </c>
      <c r="R168" t="s">
        <v>2869</v>
      </c>
      <c r="S168" s="34">
        <v>41710</v>
      </c>
      <c r="T168" s="34">
        <v>43370</v>
      </c>
      <c r="U168" t="s">
        <v>1963</v>
      </c>
      <c r="V168" s="13">
        <v>1</v>
      </c>
      <c r="W168">
        <v>5</v>
      </c>
      <c r="X168">
        <v>2</v>
      </c>
      <c r="Y168" s="54">
        <v>40</v>
      </c>
      <c r="Z168" t="s">
        <v>2870</v>
      </c>
      <c r="AA168" t="s">
        <v>2871</v>
      </c>
      <c r="AM168" t="s">
        <v>1978</v>
      </c>
      <c r="AN168" t="s">
        <v>2007</v>
      </c>
      <c r="AO168" t="s">
        <v>2285</v>
      </c>
      <c r="AP168" t="s">
        <v>2009</v>
      </c>
      <c r="AQ168" t="s">
        <v>2872</v>
      </c>
    </row>
    <row r="169" spans="1:43" ht="23.85" customHeight="1">
      <c r="A169" t="b">
        <v>1</v>
      </c>
      <c r="B169" t="s">
        <v>2873</v>
      </c>
      <c r="C169" t="s">
        <v>2072</v>
      </c>
      <c r="D169" s="2" t="s">
        <v>2874</v>
      </c>
      <c r="E169" t="s">
        <v>2720</v>
      </c>
      <c r="F169" t="s">
        <v>413</v>
      </c>
      <c r="G169" t="s">
        <v>412</v>
      </c>
      <c r="H169" t="s">
        <v>2875</v>
      </c>
      <c r="I169" t="s">
        <v>2722</v>
      </c>
      <c r="J169" t="s">
        <v>2175</v>
      </c>
      <c r="K169" t="s">
        <v>2723</v>
      </c>
      <c r="L169" t="s">
        <v>2432</v>
      </c>
      <c r="M169" t="s">
        <v>2724</v>
      </c>
      <c r="O169" t="s">
        <v>1960</v>
      </c>
      <c r="P169" t="s">
        <v>2725</v>
      </c>
      <c r="Q169" t="s">
        <v>38</v>
      </c>
      <c r="R169" t="s">
        <v>2726</v>
      </c>
      <c r="S169" s="34">
        <v>36161</v>
      </c>
      <c r="T169" s="34">
        <v>36161</v>
      </c>
      <c r="U169" t="s">
        <v>1963</v>
      </c>
      <c r="V169">
        <v>0</v>
      </c>
      <c r="W169">
        <v>131</v>
      </c>
      <c r="X169" s="69">
        <v>51</v>
      </c>
      <c r="Y169" s="54">
        <v>39</v>
      </c>
      <c r="Z169" t="s">
        <v>1964</v>
      </c>
      <c r="AB169" t="s">
        <v>1964</v>
      </c>
      <c r="AC169" t="s">
        <v>1964</v>
      </c>
      <c r="AD169" t="s">
        <v>1964</v>
      </c>
      <c r="AE169" t="s">
        <v>1964</v>
      </c>
      <c r="AF169" t="s">
        <v>1964</v>
      </c>
      <c r="AG169">
        <v>60</v>
      </c>
      <c r="AH169">
        <v>27</v>
      </c>
      <c r="AI169">
        <v>45</v>
      </c>
      <c r="AJ169" t="s">
        <v>1964</v>
      </c>
      <c r="AK169" t="s">
        <v>1964</v>
      </c>
      <c r="AL169" t="s">
        <v>1964</v>
      </c>
    </row>
    <row r="170" spans="1:43" ht="23.85" customHeight="1">
      <c r="A170" t="b">
        <v>0</v>
      </c>
      <c r="B170" t="s">
        <v>2876</v>
      </c>
      <c r="C170" t="s">
        <v>1966</v>
      </c>
      <c r="D170" t="s">
        <v>2877</v>
      </c>
      <c r="E170" t="s">
        <v>1224</v>
      </c>
      <c r="F170" t="s">
        <v>1226</v>
      </c>
      <c r="G170" t="s">
        <v>1225</v>
      </c>
      <c r="H170" t="s">
        <v>2878</v>
      </c>
      <c r="I170" t="s">
        <v>2359</v>
      </c>
      <c r="J170" t="s">
        <v>1955</v>
      </c>
      <c r="K170" t="s">
        <v>2879</v>
      </c>
      <c r="L170" t="s">
        <v>2880</v>
      </c>
      <c r="M170" t="s">
        <v>2881</v>
      </c>
      <c r="N170" t="s">
        <v>2882</v>
      </c>
      <c r="O170" t="s">
        <v>1974</v>
      </c>
      <c r="P170" t="s">
        <v>2883</v>
      </c>
      <c r="Q170" t="s">
        <v>2884</v>
      </c>
      <c r="R170" t="s">
        <v>2885</v>
      </c>
      <c r="S170" s="34">
        <v>42142</v>
      </c>
      <c r="T170" s="34">
        <v>42478</v>
      </c>
      <c r="U170" t="s">
        <v>1977</v>
      </c>
      <c r="V170" s="13">
        <v>140</v>
      </c>
      <c r="W170">
        <v>52</v>
      </c>
      <c r="X170">
        <v>8</v>
      </c>
      <c r="Y170" s="54">
        <v>15.38461538</v>
      </c>
      <c r="AM170" t="s">
        <v>1978</v>
      </c>
      <c r="AN170" t="s">
        <v>2007</v>
      </c>
      <c r="AO170" t="s">
        <v>2008</v>
      </c>
      <c r="AP170" t="s">
        <v>2009</v>
      </c>
      <c r="AQ170" t="s">
        <v>2886</v>
      </c>
    </row>
    <row r="171" spans="1:43" ht="23.85" customHeight="1">
      <c r="A171" t="b">
        <v>0</v>
      </c>
      <c r="B171" t="s">
        <v>2876</v>
      </c>
      <c r="C171" t="s">
        <v>1966</v>
      </c>
      <c r="D171" t="s">
        <v>2877</v>
      </c>
      <c r="E171" t="s">
        <v>1224</v>
      </c>
      <c r="F171" t="s">
        <v>1226</v>
      </c>
      <c r="G171" t="s">
        <v>1225</v>
      </c>
      <c r="H171" t="s">
        <v>2887</v>
      </c>
      <c r="I171" t="s">
        <v>2359</v>
      </c>
      <c r="J171" t="s">
        <v>1955</v>
      </c>
      <c r="K171" t="s">
        <v>2888</v>
      </c>
      <c r="L171" t="s">
        <v>2880</v>
      </c>
      <c r="M171" t="s">
        <v>2889</v>
      </c>
      <c r="N171" t="s">
        <v>2890</v>
      </c>
      <c r="O171" t="s">
        <v>1974</v>
      </c>
      <c r="P171" t="s">
        <v>2883</v>
      </c>
      <c r="Q171" t="s">
        <v>2884</v>
      </c>
      <c r="R171" t="s">
        <v>2885</v>
      </c>
      <c r="S171" s="34">
        <v>42142</v>
      </c>
      <c r="T171" s="34">
        <v>42478</v>
      </c>
      <c r="U171" t="s">
        <v>1977</v>
      </c>
      <c r="V171" s="13">
        <v>140</v>
      </c>
      <c r="W171">
        <v>53</v>
      </c>
      <c r="X171">
        <v>19</v>
      </c>
      <c r="Y171" s="54">
        <v>35.849056599999997</v>
      </c>
      <c r="AM171" t="s">
        <v>1978</v>
      </c>
      <c r="AN171" t="s">
        <v>2007</v>
      </c>
      <c r="AO171" t="s">
        <v>2008</v>
      </c>
      <c r="AP171" t="s">
        <v>2009</v>
      </c>
      <c r="AQ171" t="s">
        <v>2886</v>
      </c>
    </row>
    <row r="172" spans="1:43" ht="23.85" customHeight="1">
      <c r="A172" t="b">
        <v>0</v>
      </c>
      <c r="B172" t="s">
        <v>2876</v>
      </c>
      <c r="C172" t="s">
        <v>1966</v>
      </c>
      <c r="D172" t="s">
        <v>2877</v>
      </c>
      <c r="E172" t="s">
        <v>1224</v>
      </c>
      <c r="F172" t="s">
        <v>1226</v>
      </c>
      <c r="G172" t="s">
        <v>1225</v>
      </c>
      <c r="H172" t="s">
        <v>2891</v>
      </c>
      <c r="I172" t="s">
        <v>2359</v>
      </c>
      <c r="J172" t="s">
        <v>1955</v>
      </c>
      <c r="K172" t="s">
        <v>2892</v>
      </c>
      <c r="L172" t="s">
        <v>2880</v>
      </c>
      <c r="M172" t="s">
        <v>2893</v>
      </c>
      <c r="N172" t="s">
        <v>2894</v>
      </c>
      <c r="O172" t="s">
        <v>1974</v>
      </c>
      <c r="P172" t="s">
        <v>2883</v>
      </c>
      <c r="Q172" t="s">
        <v>2884</v>
      </c>
      <c r="R172" t="s">
        <v>2885</v>
      </c>
      <c r="S172" s="34">
        <v>42142</v>
      </c>
      <c r="T172" s="34">
        <v>42478</v>
      </c>
      <c r="U172" t="s">
        <v>1977</v>
      </c>
      <c r="V172" s="13">
        <v>140</v>
      </c>
      <c r="W172">
        <v>50</v>
      </c>
      <c r="X172">
        <v>11</v>
      </c>
      <c r="Y172" s="54">
        <v>22</v>
      </c>
      <c r="AM172" t="s">
        <v>1978</v>
      </c>
      <c r="AN172" t="s">
        <v>2007</v>
      </c>
      <c r="AO172" t="s">
        <v>2008</v>
      </c>
      <c r="AP172" t="s">
        <v>2009</v>
      </c>
      <c r="AQ172" t="s">
        <v>2886</v>
      </c>
    </row>
    <row r="173" spans="1:43" ht="23.85" customHeight="1">
      <c r="A173" t="b">
        <v>0</v>
      </c>
      <c r="B173" t="s">
        <v>2876</v>
      </c>
      <c r="C173" t="s">
        <v>1966</v>
      </c>
      <c r="D173" t="s">
        <v>2877</v>
      </c>
      <c r="E173" t="s">
        <v>1224</v>
      </c>
      <c r="F173" t="s">
        <v>1226</v>
      </c>
      <c r="G173" t="s">
        <v>1225</v>
      </c>
      <c r="H173" t="s">
        <v>2895</v>
      </c>
      <c r="I173" t="s">
        <v>2359</v>
      </c>
      <c r="J173" t="s">
        <v>2175</v>
      </c>
      <c r="K173" t="s">
        <v>2896</v>
      </c>
      <c r="L173" t="s">
        <v>2880</v>
      </c>
      <c r="M173" t="s">
        <v>2897</v>
      </c>
      <c r="N173" t="s">
        <v>2898</v>
      </c>
      <c r="O173" t="s">
        <v>1974</v>
      </c>
      <c r="P173" t="s">
        <v>2883</v>
      </c>
      <c r="Q173" t="s">
        <v>2884</v>
      </c>
      <c r="R173" t="s">
        <v>2885</v>
      </c>
      <c r="S173" s="34">
        <v>42142</v>
      </c>
      <c r="T173" s="34">
        <v>42478</v>
      </c>
      <c r="U173" t="s">
        <v>1977</v>
      </c>
      <c r="V173" s="13">
        <v>140</v>
      </c>
      <c r="W173">
        <v>52</v>
      </c>
      <c r="X173">
        <v>2</v>
      </c>
      <c r="Y173" s="54">
        <v>3.846153846</v>
      </c>
      <c r="AM173" t="s">
        <v>1978</v>
      </c>
      <c r="AN173" t="s">
        <v>2007</v>
      </c>
      <c r="AO173" t="s">
        <v>2008</v>
      </c>
      <c r="AP173" t="s">
        <v>2009</v>
      </c>
      <c r="AQ173" t="s">
        <v>2886</v>
      </c>
    </row>
    <row r="174" spans="1:43" ht="23.85" customHeight="1">
      <c r="A174" t="b">
        <v>1</v>
      </c>
      <c r="B174" t="s">
        <v>2899</v>
      </c>
      <c r="C174" t="s">
        <v>1951</v>
      </c>
      <c r="D174" t="s">
        <v>2900</v>
      </c>
      <c r="E174" t="s">
        <v>1174</v>
      </c>
      <c r="F174" t="s">
        <v>1176</v>
      </c>
      <c r="G174" t="s">
        <v>1175</v>
      </c>
      <c r="H174" t="s">
        <v>2901</v>
      </c>
      <c r="I174" t="s">
        <v>2902</v>
      </c>
      <c r="J174" t="s">
        <v>2175</v>
      </c>
      <c r="K174" t="s">
        <v>2903</v>
      </c>
      <c r="L174" t="s">
        <v>2904</v>
      </c>
      <c r="M174" t="s">
        <v>2905</v>
      </c>
      <c r="N174" t="s">
        <v>2906</v>
      </c>
      <c r="O174" t="s">
        <v>1960</v>
      </c>
      <c r="P174" t="s">
        <v>2907</v>
      </c>
      <c r="Q174" t="s">
        <v>1174</v>
      </c>
      <c r="R174" t="s">
        <v>2908</v>
      </c>
      <c r="S174" s="34">
        <v>41852</v>
      </c>
      <c r="T174" s="34">
        <v>42767</v>
      </c>
      <c r="U174" t="s">
        <v>1963</v>
      </c>
      <c r="V174" s="13">
        <v>0</v>
      </c>
      <c r="W174">
        <v>3</v>
      </c>
      <c r="X174">
        <v>1</v>
      </c>
      <c r="Y174" s="54">
        <v>33.333333330000002</v>
      </c>
      <c r="AA174" t="s">
        <v>2909</v>
      </c>
      <c r="AM174" t="s">
        <v>1978</v>
      </c>
      <c r="AO174" t="s">
        <v>1980</v>
      </c>
      <c r="AP174" t="s">
        <v>2053</v>
      </c>
      <c r="AQ174" t="s">
        <v>2910</v>
      </c>
    </row>
    <row r="175" spans="1:43" ht="23.85" customHeight="1">
      <c r="A175" t="b">
        <v>1</v>
      </c>
      <c r="B175" t="s">
        <v>2044</v>
      </c>
      <c r="C175" t="s">
        <v>1951</v>
      </c>
      <c r="D175" t="s">
        <v>2045</v>
      </c>
      <c r="E175" t="s">
        <v>550</v>
      </c>
      <c r="F175" t="s">
        <v>552</v>
      </c>
      <c r="G175" t="s">
        <v>551</v>
      </c>
      <c r="H175" t="s">
        <v>2911</v>
      </c>
      <c r="I175" t="s">
        <v>2000</v>
      </c>
      <c r="J175" t="s">
        <v>1955</v>
      </c>
      <c r="K175" t="s">
        <v>2912</v>
      </c>
      <c r="L175" t="s">
        <v>2048</v>
      </c>
      <c r="M175" t="s">
        <v>2913</v>
      </c>
      <c r="N175" t="s">
        <v>2914</v>
      </c>
      <c r="O175" t="s">
        <v>1974</v>
      </c>
      <c r="P175" t="s">
        <v>2051</v>
      </c>
      <c r="Q175" t="s">
        <v>38</v>
      </c>
      <c r="R175" t="s">
        <v>2052</v>
      </c>
      <c r="S175" s="34">
        <v>42662</v>
      </c>
      <c r="T175" s="34">
        <v>44298</v>
      </c>
      <c r="U175" t="s">
        <v>1963</v>
      </c>
      <c r="V175" s="13">
        <v>0</v>
      </c>
      <c r="W175">
        <v>37</v>
      </c>
      <c r="X175">
        <v>6</v>
      </c>
      <c r="Y175" s="54">
        <v>16.2</v>
      </c>
      <c r="Z175" t="s">
        <v>2048</v>
      </c>
      <c r="AM175" t="s">
        <v>1978</v>
      </c>
      <c r="AP175" t="s">
        <v>2053</v>
      </c>
      <c r="AQ175" t="s">
        <v>2054</v>
      </c>
    </row>
    <row r="176" spans="1:43" ht="23.85" customHeight="1">
      <c r="A176" t="b">
        <v>0</v>
      </c>
      <c r="B176" t="s">
        <v>2915</v>
      </c>
      <c r="C176" t="s">
        <v>1966</v>
      </c>
      <c r="D176" t="s">
        <v>2916</v>
      </c>
      <c r="E176" t="s">
        <v>1224</v>
      </c>
      <c r="F176" t="s">
        <v>1226</v>
      </c>
      <c r="G176" t="s">
        <v>1225</v>
      </c>
      <c r="H176" t="s">
        <v>2917</v>
      </c>
      <c r="I176" t="s">
        <v>2359</v>
      </c>
      <c r="J176" t="s">
        <v>2175</v>
      </c>
      <c r="K176" t="s">
        <v>2646</v>
      </c>
      <c r="L176" t="s">
        <v>2918</v>
      </c>
      <c r="M176" t="s">
        <v>2919</v>
      </c>
      <c r="N176" t="s">
        <v>2920</v>
      </c>
      <c r="O176" t="s">
        <v>1974</v>
      </c>
      <c r="P176" t="s">
        <v>2677</v>
      </c>
      <c r="Q176" t="s">
        <v>38</v>
      </c>
      <c r="R176" t="s">
        <v>2921</v>
      </c>
      <c r="S176" s="34">
        <v>41949</v>
      </c>
      <c r="T176" s="34">
        <v>42656</v>
      </c>
      <c r="U176" t="s">
        <v>1977</v>
      </c>
      <c r="V176" s="13">
        <v>140</v>
      </c>
      <c r="W176">
        <v>33</v>
      </c>
      <c r="X176">
        <v>0</v>
      </c>
      <c r="Y176" s="54">
        <v>3</v>
      </c>
      <c r="AJ176" t="s">
        <v>2922</v>
      </c>
      <c r="AM176" t="s">
        <v>1978</v>
      </c>
      <c r="AN176" t="s">
        <v>2007</v>
      </c>
      <c r="AO176" t="s">
        <v>2008</v>
      </c>
      <c r="AP176" t="s">
        <v>2009</v>
      </c>
      <c r="AQ176" t="s">
        <v>2923</v>
      </c>
    </row>
    <row r="177" spans="1:43" ht="23.85" customHeight="1">
      <c r="A177" t="b">
        <v>0</v>
      </c>
      <c r="B177" t="s">
        <v>2915</v>
      </c>
      <c r="C177" t="s">
        <v>1966</v>
      </c>
      <c r="D177" t="s">
        <v>2916</v>
      </c>
      <c r="E177" t="s">
        <v>1224</v>
      </c>
      <c r="F177" t="s">
        <v>1226</v>
      </c>
      <c r="G177" t="s">
        <v>1225</v>
      </c>
      <c r="H177" t="s">
        <v>2924</v>
      </c>
      <c r="I177" t="s">
        <v>2359</v>
      </c>
      <c r="J177" t="s">
        <v>1955</v>
      </c>
      <c r="K177" t="s">
        <v>2925</v>
      </c>
      <c r="L177" t="s">
        <v>2918</v>
      </c>
      <c r="M177" t="s">
        <v>2926</v>
      </c>
      <c r="N177" t="s">
        <v>2927</v>
      </c>
      <c r="O177" t="s">
        <v>1974</v>
      </c>
      <c r="P177" t="s">
        <v>2677</v>
      </c>
      <c r="Q177" t="s">
        <v>38</v>
      </c>
      <c r="R177" t="s">
        <v>2921</v>
      </c>
      <c r="S177" s="34">
        <v>41949</v>
      </c>
      <c r="T177" s="34">
        <v>42656</v>
      </c>
      <c r="U177" t="s">
        <v>1977</v>
      </c>
      <c r="V177" s="13">
        <v>140</v>
      </c>
      <c r="W177">
        <v>29</v>
      </c>
      <c r="X177">
        <v>2</v>
      </c>
      <c r="Y177" s="54">
        <v>6.9</v>
      </c>
      <c r="AJ177" t="s">
        <v>2928</v>
      </c>
      <c r="AM177" t="s">
        <v>1978</v>
      </c>
      <c r="AN177" t="s">
        <v>2007</v>
      </c>
      <c r="AO177" t="s">
        <v>2008</v>
      </c>
      <c r="AP177" t="s">
        <v>2009</v>
      </c>
      <c r="AQ177" t="s">
        <v>2923</v>
      </c>
    </row>
    <row r="178" spans="1:43" ht="23.85" customHeight="1">
      <c r="A178" t="b">
        <v>0</v>
      </c>
      <c r="B178" t="s">
        <v>2929</v>
      </c>
      <c r="C178" t="s">
        <v>1966</v>
      </c>
      <c r="D178" t="s">
        <v>2930</v>
      </c>
      <c r="E178" t="s">
        <v>1237</v>
      </c>
      <c r="F178" t="s">
        <v>2337</v>
      </c>
      <c r="G178" t="s">
        <v>1238</v>
      </c>
      <c r="H178" t="s">
        <v>2931</v>
      </c>
      <c r="I178" t="s">
        <v>2339</v>
      </c>
      <c r="J178" t="s">
        <v>1955</v>
      </c>
      <c r="K178" t="s">
        <v>2932</v>
      </c>
      <c r="L178" t="s">
        <v>2340</v>
      </c>
      <c r="M178" t="s">
        <v>2933</v>
      </c>
      <c r="N178" t="s">
        <v>2932</v>
      </c>
      <c r="O178" t="s">
        <v>2063</v>
      </c>
      <c r="P178" t="s">
        <v>2064</v>
      </c>
      <c r="Q178" t="s">
        <v>38</v>
      </c>
      <c r="R178" t="s">
        <v>2934</v>
      </c>
      <c r="S178" s="34">
        <v>41823</v>
      </c>
      <c r="T178" s="34">
        <v>42159</v>
      </c>
      <c r="U178" t="s">
        <v>1977</v>
      </c>
      <c r="V178" s="13">
        <v>336</v>
      </c>
      <c r="W178">
        <v>2</v>
      </c>
      <c r="X178">
        <v>0</v>
      </c>
      <c r="Y178" s="54">
        <v>0</v>
      </c>
      <c r="AM178" t="s">
        <v>1978</v>
      </c>
      <c r="AN178" t="s">
        <v>1979</v>
      </c>
      <c r="AO178" t="s">
        <v>1980</v>
      </c>
      <c r="AQ178" t="s">
        <v>2935</v>
      </c>
    </row>
    <row r="179" spans="1:43" ht="23.85" customHeight="1">
      <c r="A179" t="b">
        <v>0</v>
      </c>
      <c r="B179" t="s">
        <v>2936</v>
      </c>
      <c r="C179" t="s">
        <v>1966</v>
      </c>
      <c r="D179" t="s">
        <v>2937</v>
      </c>
      <c r="E179" t="s">
        <v>820</v>
      </c>
      <c r="F179" t="s">
        <v>822</v>
      </c>
      <c r="G179" t="s">
        <v>821</v>
      </c>
      <c r="H179" t="s">
        <v>2938</v>
      </c>
      <c r="I179" t="s">
        <v>2803</v>
      </c>
      <c r="J179" t="s">
        <v>1955</v>
      </c>
      <c r="K179" t="s">
        <v>2939</v>
      </c>
      <c r="L179" t="s">
        <v>2160</v>
      </c>
      <c r="M179" t="s">
        <v>2940</v>
      </c>
      <c r="N179" t="s">
        <v>2941</v>
      </c>
      <c r="O179" t="s">
        <v>1960</v>
      </c>
      <c r="P179" t="s">
        <v>2942</v>
      </c>
      <c r="Q179" t="s">
        <v>38</v>
      </c>
      <c r="R179" t="s">
        <v>2943</v>
      </c>
      <c r="S179" s="34">
        <v>41988</v>
      </c>
      <c r="T179" s="34">
        <v>43307</v>
      </c>
      <c r="U179" t="s">
        <v>1963</v>
      </c>
      <c r="V179" s="13">
        <v>669</v>
      </c>
      <c r="W179">
        <v>39</v>
      </c>
      <c r="X179">
        <v>0</v>
      </c>
      <c r="Y179" s="54">
        <v>0</v>
      </c>
      <c r="AM179" t="s">
        <v>1978</v>
      </c>
      <c r="AO179" t="s">
        <v>1980</v>
      </c>
      <c r="AQ179" t="s">
        <v>2944</v>
      </c>
    </row>
    <row r="180" spans="1:43" ht="23.85" customHeight="1">
      <c r="A180" t="b">
        <v>1</v>
      </c>
      <c r="B180" t="s">
        <v>2740</v>
      </c>
      <c r="C180" t="s">
        <v>1951</v>
      </c>
      <c r="D180" t="s">
        <v>2741</v>
      </c>
      <c r="E180" t="s">
        <v>45</v>
      </c>
      <c r="F180" t="s">
        <v>47</v>
      </c>
      <c r="G180" t="s">
        <v>46</v>
      </c>
      <c r="H180" t="s">
        <v>2945</v>
      </c>
      <c r="I180" t="s">
        <v>2023</v>
      </c>
      <c r="J180" t="s">
        <v>1955</v>
      </c>
      <c r="K180" t="s">
        <v>2946</v>
      </c>
      <c r="L180" t="s">
        <v>2038</v>
      </c>
      <c r="M180" t="s">
        <v>2947</v>
      </c>
      <c r="N180" t="s">
        <v>2745</v>
      </c>
      <c r="O180" t="s">
        <v>1974</v>
      </c>
      <c r="P180" t="s">
        <v>2746</v>
      </c>
      <c r="Q180" t="s">
        <v>38</v>
      </c>
      <c r="R180" t="s">
        <v>2747</v>
      </c>
      <c r="S180" s="34">
        <v>42766</v>
      </c>
      <c r="T180" s="34">
        <v>43339</v>
      </c>
      <c r="U180" t="s">
        <v>1977</v>
      </c>
      <c r="V180" s="13">
        <v>14</v>
      </c>
      <c r="W180">
        <v>145</v>
      </c>
      <c r="X180">
        <v>22</v>
      </c>
      <c r="Y180" s="54">
        <v>15.2</v>
      </c>
      <c r="AA180" t="s">
        <v>2748</v>
      </c>
      <c r="AB180">
        <v>22</v>
      </c>
      <c r="AC180">
        <v>12</v>
      </c>
      <c r="AD180" t="s">
        <v>41</v>
      </c>
      <c r="AG180">
        <v>22</v>
      </c>
      <c r="AH180">
        <v>8.9979999999999993</v>
      </c>
      <c r="AI180">
        <v>40.9</v>
      </c>
      <c r="AM180" t="s">
        <v>1978</v>
      </c>
      <c r="AN180" t="s">
        <v>2007</v>
      </c>
      <c r="AO180" t="s">
        <v>2008</v>
      </c>
      <c r="AP180" t="s">
        <v>2042</v>
      </c>
      <c r="AQ180" t="s">
        <v>2749</v>
      </c>
    </row>
    <row r="181" spans="1:43" ht="23.85" customHeight="1">
      <c r="A181" t="b">
        <v>0</v>
      </c>
      <c r="B181" t="s">
        <v>2948</v>
      </c>
      <c r="C181" t="s">
        <v>1966</v>
      </c>
      <c r="D181" t="s">
        <v>2949</v>
      </c>
      <c r="E181" t="s">
        <v>820</v>
      </c>
      <c r="F181" t="s">
        <v>822</v>
      </c>
      <c r="G181" t="s">
        <v>821</v>
      </c>
      <c r="H181" t="s">
        <v>2950</v>
      </c>
      <c r="I181" t="s">
        <v>2803</v>
      </c>
      <c r="J181" t="s">
        <v>1955</v>
      </c>
      <c r="K181" t="s">
        <v>2951</v>
      </c>
      <c r="L181" t="s">
        <v>2952</v>
      </c>
      <c r="M181" t="s">
        <v>2953</v>
      </c>
      <c r="N181" t="s">
        <v>2954</v>
      </c>
      <c r="O181" t="s">
        <v>1960</v>
      </c>
      <c r="P181" t="s">
        <v>2955</v>
      </c>
      <c r="Q181" t="s">
        <v>2956</v>
      </c>
      <c r="R181" t="s">
        <v>2957</v>
      </c>
      <c r="S181" s="34">
        <v>42130</v>
      </c>
      <c r="T181" s="34"/>
      <c r="U181" t="s">
        <v>1977</v>
      </c>
      <c r="V181" s="13">
        <v>1277</v>
      </c>
      <c r="W181">
        <v>396</v>
      </c>
      <c r="X181">
        <v>24</v>
      </c>
      <c r="Y181" s="54">
        <v>6.0606060609999997</v>
      </c>
      <c r="AM181" t="s">
        <v>1978</v>
      </c>
      <c r="AN181" t="s">
        <v>1979</v>
      </c>
      <c r="AO181" t="s">
        <v>1980</v>
      </c>
      <c r="AQ181" t="s">
        <v>2958</v>
      </c>
    </row>
    <row r="182" spans="1:43" ht="23.85" customHeight="1">
      <c r="A182" t="b">
        <v>0</v>
      </c>
      <c r="B182" t="s">
        <v>2959</v>
      </c>
      <c r="C182" t="s">
        <v>1951</v>
      </c>
      <c r="D182" t="s">
        <v>2960</v>
      </c>
      <c r="E182" t="s">
        <v>368</v>
      </c>
      <c r="F182" t="s">
        <v>370</v>
      </c>
      <c r="G182" t="s">
        <v>369</v>
      </c>
      <c r="H182" t="s">
        <v>2961</v>
      </c>
      <c r="I182" t="s">
        <v>2962</v>
      </c>
      <c r="J182" t="s">
        <v>1955</v>
      </c>
      <c r="K182" t="s">
        <v>2963</v>
      </c>
      <c r="L182" t="s">
        <v>2160</v>
      </c>
      <c r="M182" t="s">
        <v>2964</v>
      </c>
      <c r="N182" t="s">
        <v>2965</v>
      </c>
      <c r="O182" t="s">
        <v>2966</v>
      </c>
      <c r="P182" t="s">
        <v>2967</v>
      </c>
      <c r="Q182" t="s">
        <v>38</v>
      </c>
      <c r="R182" t="s">
        <v>2968</v>
      </c>
      <c r="S182" s="34">
        <v>37543</v>
      </c>
      <c r="T182" s="34">
        <v>39399</v>
      </c>
      <c r="U182" t="s">
        <v>1963</v>
      </c>
      <c r="V182" s="13">
        <v>360</v>
      </c>
      <c r="W182">
        <v>25</v>
      </c>
      <c r="X182">
        <v>1</v>
      </c>
      <c r="Y182" s="54">
        <v>4</v>
      </c>
      <c r="Z182" t="s">
        <v>2969</v>
      </c>
      <c r="AJ182" t="s">
        <v>2970</v>
      </c>
      <c r="AM182" t="s">
        <v>1978</v>
      </c>
      <c r="AN182" t="s">
        <v>1979</v>
      </c>
      <c r="AO182" t="s">
        <v>1980</v>
      </c>
      <c r="AQ182" t="s">
        <v>2971</v>
      </c>
    </row>
    <row r="183" spans="1:43" ht="23.85" customHeight="1">
      <c r="A183" t="b">
        <v>0</v>
      </c>
      <c r="B183" t="s">
        <v>2972</v>
      </c>
      <c r="C183" t="s">
        <v>1966</v>
      </c>
      <c r="D183" t="s">
        <v>2973</v>
      </c>
      <c r="E183" t="s">
        <v>1224</v>
      </c>
      <c r="F183" t="s">
        <v>1226</v>
      </c>
      <c r="G183" t="s">
        <v>1225</v>
      </c>
      <c r="H183" t="s">
        <v>2974</v>
      </c>
      <c r="I183" t="s">
        <v>2359</v>
      </c>
      <c r="J183" t="s">
        <v>1955</v>
      </c>
      <c r="K183" t="s">
        <v>2925</v>
      </c>
      <c r="L183" t="s">
        <v>2160</v>
      </c>
      <c r="M183" t="s">
        <v>2975</v>
      </c>
      <c r="N183" t="s">
        <v>2976</v>
      </c>
      <c r="O183" t="s">
        <v>2204</v>
      </c>
      <c r="P183" t="s">
        <v>2205</v>
      </c>
      <c r="Q183" t="s">
        <v>38</v>
      </c>
      <c r="R183" t="s">
        <v>2977</v>
      </c>
      <c r="S183" s="34">
        <v>42277</v>
      </c>
      <c r="T183" s="34">
        <v>42699</v>
      </c>
      <c r="U183" t="s">
        <v>1977</v>
      </c>
      <c r="V183" s="13">
        <v>252</v>
      </c>
      <c r="W183">
        <v>154</v>
      </c>
      <c r="X183">
        <v>20</v>
      </c>
      <c r="Y183" s="54">
        <v>13.6</v>
      </c>
      <c r="Z183" t="s">
        <v>2978</v>
      </c>
      <c r="AM183" t="s">
        <v>1978</v>
      </c>
      <c r="AN183" t="s">
        <v>2007</v>
      </c>
      <c r="AO183" t="s">
        <v>2008</v>
      </c>
      <c r="AP183" t="s">
        <v>2009</v>
      </c>
      <c r="AQ183" t="s">
        <v>2979</v>
      </c>
    </row>
    <row r="184" spans="1:43" ht="23.85" customHeight="1">
      <c r="A184" t="b">
        <v>0</v>
      </c>
      <c r="B184" t="s">
        <v>2980</v>
      </c>
      <c r="C184" t="s">
        <v>1951</v>
      </c>
      <c r="D184" t="s">
        <v>2981</v>
      </c>
      <c r="E184" t="s">
        <v>566</v>
      </c>
      <c r="F184" t="s">
        <v>568</v>
      </c>
      <c r="G184" t="s">
        <v>567</v>
      </c>
      <c r="H184" t="s">
        <v>2982</v>
      </c>
      <c r="I184" t="s">
        <v>2983</v>
      </c>
      <c r="J184" t="s">
        <v>1955</v>
      </c>
      <c r="K184" t="s">
        <v>2984</v>
      </c>
      <c r="L184" t="s">
        <v>2985</v>
      </c>
      <c r="M184" t="s">
        <v>2986</v>
      </c>
      <c r="N184" t="s">
        <v>2987</v>
      </c>
      <c r="O184" t="s">
        <v>1960</v>
      </c>
      <c r="P184" t="s">
        <v>2988</v>
      </c>
      <c r="Q184" t="s">
        <v>38</v>
      </c>
      <c r="R184" t="s">
        <v>2989</v>
      </c>
      <c r="S184" s="34">
        <v>40161</v>
      </c>
      <c r="T184" s="34">
        <v>43556</v>
      </c>
      <c r="U184" t="s">
        <v>1963</v>
      </c>
      <c r="V184" s="13">
        <v>0</v>
      </c>
      <c r="W184">
        <v>5</v>
      </c>
      <c r="X184">
        <v>1</v>
      </c>
      <c r="Y184" s="54">
        <v>20</v>
      </c>
      <c r="Z184" t="s">
        <v>2990</v>
      </c>
      <c r="AJ184" t="s">
        <v>2991</v>
      </c>
      <c r="AM184" t="s">
        <v>1978</v>
      </c>
      <c r="AN184" t="s">
        <v>1979</v>
      </c>
      <c r="AO184" t="s">
        <v>1980</v>
      </c>
      <c r="AP184" t="s">
        <v>2053</v>
      </c>
      <c r="AQ184" t="s">
        <v>2992</v>
      </c>
    </row>
    <row r="185" spans="1:43" ht="23.85" customHeight="1">
      <c r="A185" t="b">
        <v>0</v>
      </c>
      <c r="B185" t="s">
        <v>2993</v>
      </c>
      <c r="C185" t="s">
        <v>1966</v>
      </c>
      <c r="D185" t="s">
        <v>2994</v>
      </c>
      <c r="E185" t="s">
        <v>658</v>
      </c>
      <c r="F185" t="s">
        <v>660</v>
      </c>
      <c r="G185" t="s">
        <v>659</v>
      </c>
      <c r="H185" t="s">
        <v>2995</v>
      </c>
      <c r="I185" t="s">
        <v>2996</v>
      </c>
      <c r="J185" t="s">
        <v>1955</v>
      </c>
      <c r="K185" t="s">
        <v>2997</v>
      </c>
      <c r="L185" t="s">
        <v>2998</v>
      </c>
      <c r="M185" t="s">
        <v>2999</v>
      </c>
      <c r="N185" t="s">
        <v>3000</v>
      </c>
      <c r="O185" t="s">
        <v>1960</v>
      </c>
      <c r="P185" t="s">
        <v>3001</v>
      </c>
      <c r="Q185" t="s">
        <v>3002</v>
      </c>
      <c r="R185" t="s">
        <v>3003</v>
      </c>
      <c r="S185" s="34">
        <v>42452</v>
      </c>
      <c r="T185" s="34">
        <v>44545</v>
      </c>
      <c r="U185" t="s">
        <v>1963</v>
      </c>
      <c r="V185" s="13">
        <v>2098</v>
      </c>
      <c r="W185">
        <v>3</v>
      </c>
      <c r="X185">
        <v>0</v>
      </c>
      <c r="Y185" s="54">
        <v>0</v>
      </c>
      <c r="AM185" t="s">
        <v>1978</v>
      </c>
      <c r="AN185" t="s">
        <v>1979</v>
      </c>
      <c r="AO185" t="s">
        <v>1980</v>
      </c>
      <c r="AP185" t="s">
        <v>2053</v>
      </c>
      <c r="AQ185" t="s">
        <v>3004</v>
      </c>
    </row>
    <row r="186" spans="1:43" ht="23.85" customHeight="1">
      <c r="A186" t="b">
        <v>1</v>
      </c>
      <c r="B186" t="s">
        <v>3005</v>
      </c>
      <c r="C186" t="s">
        <v>1951</v>
      </c>
      <c r="D186" t="s">
        <v>3006</v>
      </c>
      <c r="E186" t="s">
        <v>1244</v>
      </c>
      <c r="F186" t="s">
        <v>1246</v>
      </c>
      <c r="G186" t="s">
        <v>1245</v>
      </c>
      <c r="H186" t="s">
        <v>3007</v>
      </c>
      <c r="I186" t="s">
        <v>3008</v>
      </c>
      <c r="J186" t="s">
        <v>1955</v>
      </c>
      <c r="K186" t="s">
        <v>3009</v>
      </c>
      <c r="L186" t="s">
        <v>2442</v>
      </c>
      <c r="M186" t="s">
        <v>3010</v>
      </c>
      <c r="N186" t="s">
        <v>3011</v>
      </c>
      <c r="O186" t="s">
        <v>1960</v>
      </c>
      <c r="P186" t="s">
        <v>3012</v>
      </c>
      <c r="Q186" t="s">
        <v>38</v>
      </c>
      <c r="R186" t="s">
        <v>3013</v>
      </c>
      <c r="S186" s="34">
        <v>42255</v>
      </c>
      <c r="T186" s="34">
        <v>43787</v>
      </c>
      <c r="U186" t="s">
        <v>1963</v>
      </c>
      <c r="V186" s="13">
        <v>0</v>
      </c>
      <c r="W186">
        <v>10</v>
      </c>
      <c r="X186">
        <v>2</v>
      </c>
      <c r="Y186" s="54">
        <v>20</v>
      </c>
      <c r="Z186" t="s">
        <v>3014</v>
      </c>
      <c r="AM186" t="s">
        <v>1978</v>
      </c>
      <c r="AN186" t="s">
        <v>1979</v>
      </c>
      <c r="AO186" t="s">
        <v>1980</v>
      </c>
      <c r="AP186" t="s">
        <v>2053</v>
      </c>
      <c r="AQ186" t="s">
        <v>3015</v>
      </c>
    </row>
    <row r="187" spans="1:43" ht="23.85" customHeight="1">
      <c r="A187" t="b">
        <v>0</v>
      </c>
      <c r="B187" t="s">
        <v>2993</v>
      </c>
      <c r="C187" t="s">
        <v>1966</v>
      </c>
      <c r="D187" t="s">
        <v>2994</v>
      </c>
      <c r="E187" t="s">
        <v>658</v>
      </c>
      <c r="F187" t="s">
        <v>660</v>
      </c>
      <c r="G187" t="s">
        <v>659</v>
      </c>
      <c r="H187" t="s">
        <v>3016</v>
      </c>
      <c r="I187" t="s">
        <v>2996</v>
      </c>
      <c r="J187" t="s">
        <v>1955</v>
      </c>
      <c r="K187" t="s">
        <v>3017</v>
      </c>
      <c r="L187" t="s">
        <v>2998</v>
      </c>
      <c r="M187" t="s">
        <v>3018</v>
      </c>
      <c r="N187" t="s">
        <v>3019</v>
      </c>
      <c r="O187" t="s">
        <v>1960</v>
      </c>
      <c r="P187" t="s">
        <v>3001</v>
      </c>
      <c r="Q187" t="s">
        <v>3002</v>
      </c>
      <c r="R187" t="s">
        <v>3003</v>
      </c>
      <c r="S187" s="34">
        <v>42452</v>
      </c>
      <c r="T187" s="34">
        <v>44545</v>
      </c>
      <c r="U187" t="s">
        <v>1963</v>
      </c>
      <c r="V187" s="13">
        <v>2098</v>
      </c>
      <c r="W187">
        <v>2</v>
      </c>
      <c r="X187">
        <v>0</v>
      </c>
      <c r="Y187" s="54">
        <v>0</v>
      </c>
      <c r="AM187" t="s">
        <v>1978</v>
      </c>
      <c r="AN187" t="s">
        <v>1979</v>
      </c>
      <c r="AO187" t="s">
        <v>1980</v>
      </c>
      <c r="AP187" t="s">
        <v>2053</v>
      </c>
      <c r="AQ187" t="s">
        <v>3004</v>
      </c>
    </row>
    <row r="188" spans="1:43" ht="23.85" customHeight="1">
      <c r="A188" t="b">
        <v>1</v>
      </c>
      <c r="B188" t="s">
        <v>3020</v>
      </c>
      <c r="C188" t="s">
        <v>1951</v>
      </c>
      <c r="D188" t="s">
        <v>3021</v>
      </c>
      <c r="E188" t="s">
        <v>658</v>
      </c>
      <c r="F188" t="s">
        <v>660</v>
      </c>
      <c r="G188" t="s">
        <v>659</v>
      </c>
      <c r="H188" t="s">
        <v>3022</v>
      </c>
      <c r="I188" t="s">
        <v>3023</v>
      </c>
      <c r="J188" t="s">
        <v>2175</v>
      </c>
      <c r="K188" t="s">
        <v>3024</v>
      </c>
      <c r="L188" t="s">
        <v>3025</v>
      </c>
      <c r="M188" t="s">
        <v>3026</v>
      </c>
      <c r="N188" t="s">
        <v>3027</v>
      </c>
      <c r="O188" t="s">
        <v>1960</v>
      </c>
      <c r="P188" t="s">
        <v>3028</v>
      </c>
      <c r="Q188" t="s">
        <v>38</v>
      </c>
      <c r="R188" t="s">
        <v>3029</v>
      </c>
      <c r="S188" s="34">
        <v>41153</v>
      </c>
      <c r="T188" s="34">
        <v>41974</v>
      </c>
      <c r="U188" t="s">
        <v>1963</v>
      </c>
      <c r="V188" s="13">
        <v>1</v>
      </c>
      <c r="W188">
        <v>10</v>
      </c>
      <c r="X188">
        <v>2</v>
      </c>
      <c r="Y188" s="54">
        <v>20</v>
      </c>
      <c r="Z188" t="s">
        <v>3030</v>
      </c>
      <c r="AM188" t="s">
        <v>1978</v>
      </c>
      <c r="AN188" t="s">
        <v>1979</v>
      </c>
      <c r="AO188" t="s">
        <v>1980</v>
      </c>
      <c r="AP188" t="s">
        <v>2053</v>
      </c>
      <c r="AQ188" t="s">
        <v>3031</v>
      </c>
    </row>
    <row r="189" spans="1:43" ht="23.85" customHeight="1">
      <c r="A189" t="b">
        <v>0</v>
      </c>
      <c r="B189" t="s">
        <v>2993</v>
      </c>
      <c r="C189" t="s">
        <v>1966</v>
      </c>
      <c r="D189" t="s">
        <v>2994</v>
      </c>
      <c r="E189" t="s">
        <v>658</v>
      </c>
      <c r="F189" t="s">
        <v>660</v>
      </c>
      <c r="G189" t="s">
        <v>659</v>
      </c>
      <c r="H189" t="s">
        <v>3032</v>
      </c>
      <c r="I189" t="s">
        <v>2996</v>
      </c>
      <c r="J189" t="s">
        <v>1955</v>
      </c>
      <c r="K189" t="s">
        <v>3033</v>
      </c>
      <c r="L189" t="s">
        <v>2998</v>
      </c>
      <c r="M189" t="s">
        <v>3034</v>
      </c>
      <c r="N189" t="s">
        <v>3035</v>
      </c>
      <c r="O189" t="s">
        <v>1960</v>
      </c>
      <c r="P189" t="s">
        <v>3001</v>
      </c>
      <c r="Q189" t="s">
        <v>3002</v>
      </c>
      <c r="R189" t="s">
        <v>3003</v>
      </c>
      <c r="S189" s="34">
        <v>42452</v>
      </c>
      <c r="T189" s="34">
        <v>44545</v>
      </c>
      <c r="U189" t="s">
        <v>1963</v>
      </c>
      <c r="V189" s="13">
        <v>2098</v>
      </c>
      <c r="W189">
        <v>2</v>
      </c>
      <c r="X189">
        <v>0</v>
      </c>
      <c r="Y189" s="54">
        <v>0</v>
      </c>
      <c r="AM189" t="s">
        <v>1978</v>
      </c>
      <c r="AN189" t="s">
        <v>1979</v>
      </c>
      <c r="AO189" t="s">
        <v>1980</v>
      </c>
      <c r="AP189" t="s">
        <v>2053</v>
      </c>
      <c r="AQ189" t="s">
        <v>3004</v>
      </c>
    </row>
    <row r="190" spans="1:43" ht="23.85" customHeight="1">
      <c r="A190" t="b">
        <v>1</v>
      </c>
      <c r="B190" t="s">
        <v>3036</v>
      </c>
      <c r="C190" t="s">
        <v>1966</v>
      </c>
      <c r="D190" t="s">
        <v>3037</v>
      </c>
      <c r="E190" t="s">
        <v>748</v>
      </c>
      <c r="F190" t="s">
        <v>750</v>
      </c>
      <c r="G190" t="s">
        <v>749</v>
      </c>
      <c r="H190" t="s">
        <v>3038</v>
      </c>
      <c r="I190" t="s">
        <v>2569</v>
      </c>
      <c r="J190" t="s">
        <v>2175</v>
      </c>
      <c r="K190" t="s">
        <v>3039</v>
      </c>
      <c r="L190" t="s">
        <v>2025</v>
      </c>
      <c r="M190" t="s">
        <v>3040</v>
      </c>
      <c r="N190" t="s">
        <v>3041</v>
      </c>
      <c r="O190" t="s">
        <v>1960</v>
      </c>
      <c r="P190" t="s">
        <v>3042</v>
      </c>
      <c r="Q190" t="s">
        <v>748</v>
      </c>
      <c r="R190" t="s">
        <v>3043</v>
      </c>
      <c r="S190" s="34">
        <v>43060</v>
      </c>
      <c r="T190" s="34">
        <v>44575</v>
      </c>
      <c r="U190" t="s">
        <v>1963</v>
      </c>
      <c r="V190" s="13">
        <v>0</v>
      </c>
      <c r="W190">
        <v>21</v>
      </c>
      <c r="X190">
        <v>4</v>
      </c>
      <c r="Y190" s="54">
        <v>19.047619050000002</v>
      </c>
      <c r="AA190" t="s">
        <v>3044</v>
      </c>
      <c r="AM190" t="s">
        <v>1978</v>
      </c>
      <c r="AN190" t="s">
        <v>1979</v>
      </c>
      <c r="AO190" t="s">
        <v>1980</v>
      </c>
      <c r="AP190" t="s">
        <v>2053</v>
      </c>
      <c r="AQ190" t="s">
        <v>3045</v>
      </c>
    </row>
    <row r="191" spans="1:43" ht="23.85" customHeight="1">
      <c r="A191" t="b">
        <v>0</v>
      </c>
      <c r="B191" t="s">
        <v>2993</v>
      </c>
      <c r="C191" t="s">
        <v>1966</v>
      </c>
      <c r="D191" t="s">
        <v>2994</v>
      </c>
      <c r="E191" t="s">
        <v>658</v>
      </c>
      <c r="F191" t="s">
        <v>660</v>
      </c>
      <c r="G191" t="s">
        <v>659</v>
      </c>
      <c r="H191" t="s">
        <v>3046</v>
      </c>
      <c r="I191" t="s">
        <v>2996</v>
      </c>
      <c r="J191" t="s">
        <v>1955</v>
      </c>
      <c r="K191" t="s">
        <v>3047</v>
      </c>
      <c r="L191" t="s">
        <v>2998</v>
      </c>
      <c r="M191" t="s">
        <v>3048</v>
      </c>
      <c r="N191" t="s">
        <v>3049</v>
      </c>
      <c r="O191" t="s">
        <v>1960</v>
      </c>
      <c r="P191" t="s">
        <v>3001</v>
      </c>
      <c r="Q191" t="s">
        <v>3002</v>
      </c>
      <c r="R191" t="s">
        <v>3003</v>
      </c>
      <c r="S191" s="34">
        <v>42452</v>
      </c>
      <c r="T191" s="34">
        <v>44545</v>
      </c>
      <c r="U191" t="s">
        <v>1963</v>
      </c>
      <c r="V191" s="13">
        <v>2098</v>
      </c>
      <c r="W191">
        <v>6</v>
      </c>
      <c r="X191">
        <v>0</v>
      </c>
      <c r="Y191" s="54">
        <v>0</v>
      </c>
      <c r="AM191" t="s">
        <v>1978</v>
      </c>
      <c r="AN191" t="s">
        <v>1979</v>
      </c>
      <c r="AO191" t="s">
        <v>1980</v>
      </c>
      <c r="AP191" t="s">
        <v>2053</v>
      </c>
      <c r="AQ191" t="s">
        <v>3004</v>
      </c>
    </row>
    <row r="192" spans="1:43" ht="23.85" customHeight="1">
      <c r="A192" t="b">
        <v>1</v>
      </c>
      <c r="B192" t="s">
        <v>3050</v>
      </c>
      <c r="C192" t="s">
        <v>1951</v>
      </c>
      <c r="D192" t="s">
        <v>3051</v>
      </c>
      <c r="E192" t="s">
        <v>800</v>
      </c>
      <c r="F192" t="s">
        <v>802</v>
      </c>
      <c r="G192" t="s">
        <v>801</v>
      </c>
      <c r="H192" t="s">
        <v>3052</v>
      </c>
      <c r="I192" t="s">
        <v>3053</v>
      </c>
      <c r="J192" t="s">
        <v>2175</v>
      </c>
      <c r="K192" t="s">
        <v>3054</v>
      </c>
      <c r="L192" t="s">
        <v>3055</v>
      </c>
      <c r="M192" t="s">
        <v>3056</v>
      </c>
      <c r="N192" t="s">
        <v>3057</v>
      </c>
      <c r="O192" t="s">
        <v>1960</v>
      </c>
      <c r="P192" t="s">
        <v>3058</v>
      </c>
      <c r="Q192" t="s">
        <v>38</v>
      </c>
      <c r="R192" t="s">
        <v>3059</v>
      </c>
      <c r="S192" s="34">
        <v>43755</v>
      </c>
      <c r="T192" s="34">
        <v>44596</v>
      </c>
      <c r="U192" t="s">
        <v>1963</v>
      </c>
      <c r="V192" s="13">
        <v>0</v>
      </c>
      <c r="W192">
        <v>22</v>
      </c>
      <c r="X192">
        <v>4</v>
      </c>
      <c r="Y192" s="54">
        <v>18.2</v>
      </c>
      <c r="Z192" t="s">
        <v>3060</v>
      </c>
      <c r="AJ192" t="s">
        <v>3061</v>
      </c>
      <c r="AM192" t="s">
        <v>1978</v>
      </c>
      <c r="AN192" t="s">
        <v>1979</v>
      </c>
      <c r="AO192" t="s">
        <v>1980</v>
      </c>
      <c r="AP192" t="s">
        <v>2053</v>
      </c>
      <c r="AQ192" t="s">
        <v>3062</v>
      </c>
    </row>
    <row r="193" spans="1:43" ht="23.85" customHeight="1">
      <c r="A193" t="b">
        <v>0</v>
      </c>
      <c r="B193" t="s">
        <v>2993</v>
      </c>
      <c r="C193" t="s">
        <v>1966</v>
      </c>
      <c r="D193" t="s">
        <v>2994</v>
      </c>
      <c r="E193" t="s">
        <v>748</v>
      </c>
      <c r="F193" t="s">
        <v>750</v>
      </c>
      <c r="G193" t="s">
        <v>749</v>
      </c>
      <c r="H193" t="s">
        <v>3063</v>
      </c>
      <c r="I193" t="s">
        <v>2569</v>
      </c>
      <c r="J193" t="s">
        <v>1955</v>
      </c>
      <c r="K193" t="s">
        <v>3064</v>
      </c>
      <c r="L193" t="s">
        <v>2998</v>
      </c>
      <c r="M193" t="s">
        <v>3065</v>
      </c>
      <c r="N193" t="s">
        <v>3066</v>
      </c>
      <c r="O193" t="s">
        <v>1960</v>
      </c>
      <c r="P193" t="s">
        <v>3001</v>
      </c>
      <c r="Q193" t="s">
        <v>3002</v>
      </c>
      <c r="R193" t="s">
        <v>3003</v>
      </c>
      <c r="S193" s="34">
        <v>42452</v>
      </c>
      <c r="T193" s="34">
        <v>44545</v>
      </c>
      <c r="U193" t="s">
        <v>1963</v>
      </c>
      <c r="V193" s="13">
        <v>2098</v>
      </c>
      <c r="W193">
        <v>3</v>
      </c>
      <c r="X193">
        <v>0</v>
      </c>
      <c r="Y193" s="54">
        <v>0</v>
      </c>
      <c r="AM193" t="s">
        <v>1978</v>
      </c>
      <c r="AN193" t="s">
        <v>1979</v>
      </c>
      <c r="AO193" t="s">
        <v>1980</v>
      </c>
      <c r="AP193" t="s">
        <v>2053</v>
      </c>
      <c r="AQ193" t="s">
        <v>3004</v>
      </c>
    </row>
    <row r="194" spans="1:43" ht="23.85" customHeight="1">
      <c r="A194" t="b">
        <v>0</v>
      </c>
      <c r="B194" t="s">
        <v>2847</v>
      </c>
      <c r="C194" t="s">
        <v>1951</v>
      </c>
      <c r="D194" t="s">
        <v>2848</v>
      </c>
      <c r="E194" t="s">
        <v>719</v>
      </c>
      <c r="F194" t="s">
        <v>721</v>
      </c>
      <c r="G194" t="s">
        <v>720</v>
      </c>
      <c r="H194" t="s">
        <v>3067</v>
      </c>
      <c r="I194" t="s">
        <v>2850</v>
      </c>
      <c r="J194" t="s">
        <v>2175</v>
      </c>
      <c r="K194" t="s">
        <v>3068</v>
      </c>
      <c r="L194" t="s">
        <v>2852</v>
      </c>
      <c r="M194" t="s">
        <v>3069</v>
      </c>
      <c r="N194" t="s">
        <v>2854</v>
      </c>
      <c r="O194" t="s">
        <v>1960</v>
      </c>
      <c r="P194" t="s">
        <v>2855</v>
      </c>
      <c r="Q194" t="s">
        <v>2856</v>
      </c>
      <c r="R194" t="s">
        <v>2857</v>
      </c>
      <c r="S194" s="34">
        <v>41927</v>
      </c>
      <c r="T194" s="34">
        <v>44490</v>
      </c>
      <c r="U194" t="s">
        <v>1963</v>
      </c>
      <c r="V194" s="13">
        <v>0</v>
      </c>
      <c r="W194">
        <v>6</v>
      </c>
      <c r="X194">
        <v>1</v>
      </c>
      <c r="Y194" s="54">
        <v>16.7</v>
      </c>
      <c r="AJ194" t="s">
        <v>2858</v>
      </c>
      <c r="AM194" t="s">
        <v>1978</v>
      </c>
      <c r="AN194" t="s">
        <v>2007</v>
      </c>
      <c r="AO194" t="s">
        <v>1980</v>
      </c>
      <c r="AP194" t="s">
        <v>2042</v>
      </c>
      <c r="AQ194" t="s">
        <v>2859</v>
      </c>
    </row>
    <row r="195" spans="1:43" ht="23.85" customHeight="1">
      <c r="A195" t="b">
        <v>0</v>
      </c>
      <c r="B195" t="s">
        <v>2993</v>
      </c>
      <c r="C195" t="s">
        <v>1966</v>
      </c>
      <c r="D195" t="s">
        <v>2994</v>
      </c>
      <c r="E195" t="s">
        <v>748</v>
      </c>
      <c r="F195" t="s">
        <v>750</v>
      </c>
      <c r="G195" t="s">
        <v>749</v>
      </c>
      <c r="H195" t="s">
        <v>3070</v>
      </c>
      <c r="I195" t="s">
        <v>2569</v>
      </c>
      <c r="J195" t="s">
        <v>1955</v>
      </c>
      <c r="K195" t="s">
        <v>3071</v>
      </c>
      <c r="L195" t="s">
        <v>2998</v>
      </c>
      <c r="M195" t="s">
        <v>3072</v>
      </c>
      <c r="N195" t="s">
        <v>3073</v>
      </c>
      <c r="O195" t="s">
        <v>1960</v>
      </c>
      <c r="P195" t="s">
        <v>3001</v>
      </c>
      <c r="Q195" t="s">
        <v>3002</v>
      </c>
      <c r="R195" t="s">
        <v>3003</v>
      </c>
      <c r="S195" s="34">
        <v>42452</v>
      </c>
      <c r="T195" s="34">
        <v>44545</v>
      </c>
      <c r="U195" t="s">
        <v>1963</v>
      </c>
      <c r="V195" s="13">
        <v>2098</v>
      </c>
      <c r="W195">
        <v>4</v>
      </c>
      <c r="X195">
        <v>0</v>
      </c>
      <c r="Y195" s="54">
        <v>0</v>
      </c>
      <c r="AM195" t="s">
        <v>1978</v>
      </c>
      <c r="AN195" t="s">
        <v>1979</v>
      </c>
      <c r="AO195" t="s">
        <v>1980</v>
      </c>
      <c r="AP195" t="s">
        <v>2053</v>
      </c>
      <c r="AQ195" t="s">
        <v>3004</v>
      </c>
    </row>
    <row r="196" spans="1:43" ht="23.85" customHeight="1">
      <c r="A196" t="b">
        <v>1</v>
      </c>
      <c r="B196" t="s">
        <v>3074</v>
      </c>
      <c r="C196" t="s">
        <v>1951</v>
      </c>
      <c r="D196" t="s">
        <v>3075</v>
      </c>
      <c r="E196" t="s">
        <v>480</v>
      </c>
      <c r="F196" t="s">
        <v>482</v>
      </c>
      <c r="G196" t="s">
        <v>481</v>
      </c>
      <c r="H196" t="s">
        <v>3076</v>
      </c>
      <c r="I196" t="s">
        <v>3077</v>
      </c>
      <c r="J196" t="s">
        <v>2175</v>
      </c>
      <c r="K196" t="s">
        <v>3078</v>
      </c>
      <c r="L196" t="s">
        <v>2025</v>
      </c>
      <c r="M196" t="s">
        <v>3079</v>
      </c>
      <c r="N196" t="s">
        <v>3080</v>
      </c>
      <c r="O196" t="s">
        <v>1960</v>
      </c>
      <c r="P196" t="s">
        <v>3081</v>
      </c>
      <c r="Q196" t="s">
        <v>3082</v>
      </c>
      <c r="R196" t="s">
        <v>3083</v>
      </c>
      <c r="S196" s="34">
        <v>40914</v>
      </c>
      <c r="T196" s="34">
        <v>42569</v>
      </c>
      <c r="U196" t="s">
        <v>1963</v>
      </c>
      <c r="V196" s="13">
        <v>0</v>
      </c>
      <c r="W196">
        <v>6</v>
      </c>
      <c r="X196">
        <v>1</v>
      </c>
      <c r="Y196" s="54">
        <v>16.666666670000001</v>
      </c>
      <c r="Z196" t="s">
        <v>3084</v>
      </c>
      <c r="AA196" t="s">
        <v>3044</v>
      </c>
      <c r="AM196" t="s">
        <v>1978</v>
      </c>
      <c r="AN196" t="s">
        <v>1979</v>
      </c>
      <c r="AO196" t="s">
        <v>1980</v>
      </c>
      <c r="AP196" t="s">
        <v>2053</v>
      </c>
      <c r="AQ196" t="s">
        <v>3085</v>
      </c>
    </row>
    <row r="197" spans="1:43" ht="23.85" customHeight="1">
      <c r="A197" t="b">
        <v>0</v>
      </c>
      <c r="B197" t="s">
        <v>2993</v>
      </c>
      <c r="C197" t="s">
        <v>1966</v>
      </c>
      <c r="D197" t="s">
        <v>2994</v>
      </c>
      <c r="E197" t="s">
        <v>748</v>
      </c>
      <c r="F197" t="s">
        <v>750</v>
      </c>
      <c r="G197" t="s">
        <v>749</v>
      </c>
      <c r="H197" t="s">
        <v>3086</v>
      </c>
      <c r="I197" t="s">
        <v>2569</v>
      </c>
      <c r="J197" t="s">
        <v>1955</v>
      </c>
      <c r="K197" t="s">
        <v>3087</v>
      </c>
      <c r="L197" t="s">
        <v>2998</v>
      </c>
      <c r="M197" t="s">
        <v>3088</v>
      </c>
      <c r="N197" t="s">
        <v>3089</v>
      </c>
      <c r="O197" t="s">
        <v>1960</v>
      </c>
      <c r="P197" t="s">
        <v>3001</v>
      </c>
      <c r="Q197" t="s">
        <v>3002</v>
      </c>
      <c r="R197" t="s">
        <v>3003</v>
      </c>
      <c r="S197" s="34">
        <v>42452</v>
      </c>
      <c r="T197" s="34">
        <v>44545</v>
      </c>
      <c r="U197" t="s">
        <v>1963</v>
      </c>
      <c r="V197" s="13">
        <v>2098</v>
      </c>
      <c r="W197">
        <v>7</v>
      </c>
      <c r="X197">
        <v>0</v>
      </c>
      <c r="Y197" s="54">
        <v>0</v>
      </c>
      <c r="AM197" t="s">
        <v>1978</v>
      </c>
      <c r="AN197" t="s">
        <v>1979</v>
      </c>
      <c r="AO197" t="s">
        <v>1980</v>
      </c>
      <c r="AP197" t="s">
        <v>2053</v>
      </c>
      <c r="AQ197" t="s">
        <v>3004</v>
      </c>
    </row>
    <row r="198" spans="1:43" ht="23.85" customHeight="1">
      <c r="A198" t="b">
        <v>1</v>
      </c>
      <c r="B198" t="s">
        <v>2044</v>
      </c>
      <c r="C198" t="s">
        <v>1951</v>
      </c>
      <c r="D198" t="s">
        <v>2045</v>
      </c>
      <c r="E198" t="s">
        <v>550</v>
      </c>
      <c r="F198" t="s">
        <v>552</v>
      </c>
      <c r="G198" t="s">
        <v>551</v>
      </c>
      <c r="H198" t="s">
        <v>3090</v>
      </c>
      <c r="I198" t="s">
        <v>2000</v>
      </c>
      <c r="J198" t="s">
        <v>1955</v>
      </c>
      <c r="K198" t="s">
        <v>3091</v>
      </c>
      <c r="L198" t="s">
        <v>2048</v>
      </c>
      <c r="M198" t="s">
        <v>3092</v>
      </c>
      <c r="N198" t="s">
        <v>3093</v>
      </c>
      <c r="O198" t="s">
        <v>1974</v>
      </c>
      <c r="P198" t="s">
        <v>2051</v>
      </c>
      <c r="Q198" t="s">
        <v>38</v>
      </c>
      <c r="R198" t="s">
        <v>2052</v>
      </c>
      <c r="S198" s="34">
        <v>42662</v>
      </c>
      <c r="T198" s="34">
        <v>44298</v>
      </c>
      <c r="U198" t="s">
        <v>1963</v>
      </c>
      <c r="V198" s="13">
        <v>0</v>
      </c>
      <c r="W198">
        <v>79</v>
      </c>
      <c r="X198">
        <v>9</v>
      </c>
      <c r="Y198" s="54">
        <v>11.4</v>
      </c>
      <c r="Z198" t="s">
        <v>2048</v>
      </c>
      <c r="AM198" t="s">
        <v>1978</v>
      </c>
      <c r="AP198" t="s">
        <v>2053</v>
      </c>
      <c r="AQ198" t="s">
        <v>2054</v>
      </c>
    </row>
    <row r="199" spans="1:43" ht="23.85" customHeight="1">
      <c r="A199" t="b">
        <v>0</v>
      </c>
      <c r="B199" t="s">
        <v>2993</v>
      </c>
      <c r="C199" t="s">
        <v>1966</v>
      </c>
      <c r="D199" t="s">
        <v>2994</v>
      </c>
      <c r="E199" t="s">
        <v>658</v>
      </c>
      <c r="F199" t="s">
        <v>660</v>
      </c>
      <c r="G199" t="s">
        <v>659</v>
      </c>
      <c r="H199" t="s">
        <v>3094</v>
      </c>
      <c r="I199" t="s">
        <v>2996</v>
      </c>
      <c r="J199" t="s">
        <v>1955</v>
      </c>
      <c r="K199" t="s">
        <v>3095</v>
      </c>
      <c r="L199" t="s">
        <v>2998</v>
      </c>
      <c r="M199" t="s">
        <v>3048</v>
      </c>
      <c r="N199" t="s">
        <v>3096</v>
      </c>
      <c r="O199" t="s">
        <v>1960</v>
      </c>
      <c r="P199" t="s">
        <v>3001</v>
      </c>
      <c r="Q199" t="s">
        <v>3002</v>
      </c>
      <c r="R199" t="s">
        <v>3003</v>
      </c>
      <c r="S199" s="34">
        <v>42452</v>
      </c>
      <c r="T199" s="34">
        <v>44545</v>
      </c>
      <c r="U199" t="s">
        <v>1963</v>
      </c>
      <c r="V199" s="13">
        <v>2098</v>
      </c>
      <c r="W199">
        <v>36</v>
      </c>
      <c r="X199">
        <v>0</v>
      </c>
      <c r="Y199" s="54">
        <v>0</v>
      </c>
      <c r="AM199" t="s">
        <v>1978</v>
      </c>
      <c r="AN199" t="s">
        <v>1979</v>
      </c>
      <c r="AO199" t="s">
        <v>1980</v>
      </c>
      <c r="AP199" t="s">
        <v>2053</v>
      </c>
      <c r="AQ199" t="s">
        <v>3004</v>
      </c>
    </row>
    <row r="200" spans="1:43" ht="23.85" customHeight="1">
      <c r="A200" t="b">
        <v>1</v>
      </c>
      <c r="B200" t="s">
        <v>2044</v>
      </c>
      <c r="C200" t="s">
        <v>1951</v>
      </c>
      <c r="D200" t="s">
        <v>2045</v>
      </c>
      <c r="E200" t="s">
        <v>550</v>
      </c>
      <c r="F200" t="s">
        <v>552</v>
      </c>
      <c r="G200" t="s">
        <v>551</v>
      </c>
      <c r="H200" t="s">
        <v>3097</v>
      </c>
      <c r="I200" t="s">
        <v>2000</v>
      </c>
      <c r="J200" t="s">
        <v>1955</v>
      </c>
      <c r="K200" t="s">
        <v>3098</v>
      </c>
      <c r="L200" t="s">
        <v>2048</v>
      </c>
      <c r="M200" t="s">
        <v>3099</v>
      </c>
      <c r="N200" t="s">
        <v>3100</v>
      </c>
      <c r="O200" t="s">
        <v>1974</v>
      </c>
      <c r="P200" t="s">
        <v>2051</v>
      </c>
      <c r="Q200" t="s">
        <v>2152</v>
      </c>
      <c r="R200" t="s">
        <v>2052</v>
      </c>
      <c r="S200" s="34">
        <v>42662</v>
      </c>
      <c r="T200" s="34">
        <v>44298</v>
      </c>
      <c r="U200" t="s">
        <v>1963</v>
      </c>
      <c r="V200" s="13">
        <v>0</v>
      </c>
      <c r="W200">
        <v>9</v>
      </c>
      <c r="X200">
        <v>1</v>
      </c>
      <c r="Y200" s="54">
        <v>11.1</v>
      </c>
      <c r="Z200" t="s">
        <v>2048</v>
      </c>
      <c r="AM200" t="s">
        <v>1978</v>
      </c>
      <c r="AP200" t="s">
        <v>2053</v>
      </c>
      <c r="AQ200" t="s">
        <v>2054</v>
      </c>
    </row>
    <row r="201" spans="1:43" ht="23.85" customHeight="1">
      <c r="A201" t="b">
        <v>0</v>
      </c>
      <c r="B201" t="s">
        <v>2993</v>
      </c>
      <c r="C201" t="s">
        <v>1966</v>
      </c>
      <c r="D201" t="s">
        <v>2994</v>
      </c>
      <c r="E201" t="s">
        <v>748</v>
      </c>
      <c r="F201" t="s">
        <v>750</v>
      </c>
      <c r="G201" t="s">
        <v>749</v>
      </c>
      <c r="H201" t="s">
        <v>3101</v>
      </c>
      <c r="I201" t="s">
        <v>2569</v>
      </c>
      <c r="J201" t="s">
        <v>1955</v>
      </c>
      <c r="K201" t="s">
        <v>3102</v>
      </c>
      <c r="L201" t="s">
        <v>2998</v>
      </c>
      <c r="M201" t="s">
        <v>3088</v>
      </c>
      <c r="N201" t="s">
        <v>3089</v>
      </c>
      <c r="O201" t="s">
        <v>1960</v>
      </c>
      <c r="P201" t="s">
        <v>3001</v>
      </c>
      <c r="Q201" t="s">
        <v>3002</v>
      </c>
      <c r="R201" t="s">
        <v>3003</v>
      </c>
      <c r="S201" s="34">
        <v>42452</v>
      </c>
      <c r="T201" s="34">
        <v>44545</v>
      </c>
      <c r="U201" t="s">
        <v>1963</v>
      </c>
      <c r="V201" s="13">
        <v>2098</v>
      </c>
      <c r="W201">
        <v>37</v>
      </c>
      <c r="X201">
        <v>0</v>
      </c>
      <c r="Y201" s="54">
        <v>0</v>
      </c>
      <c r="AM201" t="s">
        <v>1978</v>
      </c>
      <c r="AN201" t="s">
        <v>1979</v>
      </c>
      <c r="AO201" t="s">
        <v>1980</v>
      </c>
      <c r="AP201" t="s">
        <v>2053</v>
      </c>
      <c r="AQ201" t="s">
        <v>3004</v>
      </c>
    </row>
    <row r="202" spans="1:43" ht="23.85" customHeight="1">
      <c r="A202" t="b">
        <v>1</v>
      </c>
      <c r="B202" t="s">
        <v>3103</v>
      </c>
      <c r="C202" t="s">
        <v>1951</v>
      </c>
      <c r="D202" t="s">
        <v>3104</v>
      </c>
      <c r="E202" t="s">
        <v>814</v>
      </c>
      <c r="F202" t="s">
        <v>816</v>
      </c>
      <c r="G202" t="s">
        <v>815</v>
      </c>
      <c r="H202" t="s">
        <v>3105</v>
      </c>
      <c r="I202" t="s">
        <v>2036</v>
      </c>
      <c r="J202" t="s">
        <v>2175</v>
      </c>
      <c r="K202" t="s">
        <v>3106</v>
      </c>
      <c r="L202" t="s">
        <v>3107</v>
      </c>
      <c r="M202" t="s">
        <v>3108</v>
      </c>
      <c r="N202" t="s">
        <v>3109</v>
      </c>
      <c r="O202" t="s">
        <v>1974</v>
      </c>
      <c r="P202" t="s">
        <v>2028</v>
      </c>
      <c r="Q202" t="s">
        <v>38</v>
      </c>
      <c r="R202" t="s">
        <v>3110</v>
      </c>
      <c r="S202" s="34">
        <v>41702</v>
      </c>
      <c r="T202" s="34">
        <v>42586</v>
      </c>
      <c r="U202" t="s">
        <v>1977</v>
      </c>
      <c r="V202" s="13">
        <v>0</v>
      </c>
      <c r="W202">
        <v>20</v>
      </c>
      <c r="X202">
        <v>3</v>
      </c>
      <c r="Y202" s="54">
        <v>15</v>
      </c>
      <c r="AD202" t="s">
        <v>30</v>
      </c>
      <c r="AM202" t="s">
        <v>1978</v>
      </c>
      <c r="AN202" t="s">
        <v>1979</v>
      </c>
      <c r="AO202" t="s">
        <v>1980</v>
      </c>
      <c r="AP202" t="s">
        <v>2053</v>
      </c>
      <c r="AQ202" t="s">
        <v>3111</v>
      </c>
    </row>
    <row r="203" spans="1:43" ht="23.85" customHeight="1">
      <c r="A203" t="b">
        <v>0</v>
      </c>
      <c r="B203" t="s">
        <v>2993</v>
      </c>
      <c r="C203" t="s">
        <v>1966</v>
      </c>
      <c r="D203" t="s">
        <v>2994</v>
      </c>
      <c r="E203" t="s">
        <v>719</v>
      </c>
      <c r="F203" t="s">
        <v>721</v>
      </c>
      <c r="G203" t="s">
        <v>720</v>
      </c>
      <c r="H203" t="s">
        <v>3112</v>
      </c>
      <c r="I203" t="s">
        <v>3113</v>
      </c>
      <c r="J203" t="s">
        <v>1955</v>
      </c>
      <c r="K203" t="s">
        <v>2997</v>
      </c>
      <c r="L203" t="s">
        <v>2998</v>
      </c>
      <c r="M203" t="s">
        <v>2999</v>
      </c>
      <c r="N203" t="s">
        <v>3000</v>
      </c>
      <c r="O203" t="s">
        <v>1960</v>
      </c>
      <c r="P203" t="s">
        <v>3001</v>
      </c>
      <c r="Q203" t="s">
        <v>3002</v>
      </c>
      <c r="R203" t="s">
        <v>3003</v>
      </c>
      <c r="S203" s="34">
        <v>42452</v>
      </c>
      <c r="T203" s="34">
        <v>44545</v>
      </c>
      <c r="U203" t="s">
        <v>1963</v>
      </c>
      <c r="V203" s="13">
        <v>2098</v>
      </c>
      <c r="W203">
        <v>3</v>
      </c>
      <c r="X203">
        <v>0</v>
      </c>
      <c r="Y203" s="54">
        <v>0</v>
      </c>
      <c r="AM203" t="s">
        <v>1978</v>
      </c>
      <c r="AN203" t="s">
        <v>1979</v>
      </c>
      <c r="AO203" t="s">
        <v>1980</v>
      </c>
      <c r="AP203" t="s">
        <v>2053</v>
      </c>
      <c r="AQ203" t="s">
        <v>3004</v>
      </c>
    </row>
    <row r="204" spans="1:43" ht="23.85" customHeight="1">
      <c r="A204" t="b">
        <v>0</v>
      </c>
      <c r="B204" t="s">
        <v>3114</v>
      </c>
      <c r="C204" t="s">
        <v>1951</v>
      </c>
      <c r="D204" t="s">
        <v>3115</v>
      </c>
      <c r="E204" t="s">
        <v>170</v>
      </c>
      <c r="F204" t="s">
        <v>172</v>
      </c>
      <c r="G204" t="s">
        <v>171</v>
      </c>
      <c r="H204" t="s">
        <v>3116</v>
      </c>
      <c r="I204" t="s">
        <v>2557</v>
      </c>
      <c r="J204" t="s">
        <v>2175</v>
      </c>
      <c r="K204" t="s">
        <v>3117</v>
      </c>
      <c r="L204" t="s">
        <v>3107</v>
      </c>
      <c r="M204" t="s">
        <v>3118</v>
      </c>
      <c r="N204" t="s">
        <v>3119</v>
      </c>
      <c r="O204" t="s">
        <v>1960</v>
      </c>
      <c r="P204" t="s">
        <v>3120</v>
      </c>
      <c r="Q204" t="s">
        <v>3121</v>
      </c>
      <c r="R204" t="s">
        <v>3122</v>
      </c>
      <c r="S204" s="34">
        <v>42360</v>
      </c>
      <c r="T204" s="34">
        <v>43959</v>
      </c>
      <c r="U204" t="s">
        <v>1963</v>
      </c>
      <c r="V204" s="13">
        <v>0</v>
      </c>
      <c r="W204">
        <v>35</v>
      </c>
      <c r="X204">
        <v>5</v>
      </c>
      <c r="Y204" s="54">
        <v>14.3</v>
      </c>
      <c r="AM204" t="s">
        <v>1978</v>
      </c>
      <c r="AN204" t="s">
        <v>1979</v>
      </c>
      <c r="AO204" t="s">
        <v>1980</v>
      </c>
      <c r="AP204" t="s">
        <v>2053</v>
      </c>
      <c r="AQ204" t="s">
        <v>3123</v>
      </c>
    </row>
    <row r="205" spans="1:43" ht="23.85" customHeight="1">
      <c r="A205" t="b">
        <v>0</v>
      </c>
      <c r="B205" t="s">
        <v>2993</v>
      </c>
      <c r="C205" t="s">
        <v>1966</v>
      </c>
      <c r="D205" t="s">
        <v>2994</v>
      </c>
      <c r="E205" t="s">
        <v>719</v>
      </c>
      <c r="F205" t="s">
        <v>721</v>
      </c>
      <c r="G205" t="s">
        <v>720</v>
      </c>
      <c r="H205" t="s">
        <v>3124</v>
      </c>
      <c r="I205" t="s">
        <v>3113</v>
      </c>
      <c r="J205" t="s">
        <v>1955</v>
      </c>
      <c r="K205" t="s">
        <v>3017</v>
      </c>
      <c r="L205" t="s">
        <v>2998</v>
      </c>
      <c r="M205" t="s">
        <v>3018</v>
      </c>
      <c r="N205" t="s">
        <v>3019</v>
      </c>
      <c r="O205" t="s">
        <v>1960</v>
      </c>
      <c r="P205" t="s">
        <v>3001</v>
      </c>
      <c r="Q205" t="s">
        <v>3002</v>
      </c>
      <c r="R205" t="s">
        <v>3003</v>
      </c>
      <c r="S205" s="34">
        <v>42452</v>
      </c>
      <c r="T205" s="34">
        <v>44545</v>
      </c>
      <c r="U205" t="s">
        <v>1963</v>
      </c>
      <c r="V205" s="13">
        <v>2098</v>
      </c>
      <c r="W205">
        <v>4</v>
      </c>
      <c r="X205">
        <v>0</v>
      </c>
      <c r="Y205" s="54">
        <v>0</v>
      </c>
      <c r="AM205" t="s">
        <v>1978</v>
      </c>
      <c r="AN205" t="s">
        <v>1979</v>
      </c>
      <c r="AO205" t="s">
        <v>1980</v>
      </c>
      <c r="AP205" t="s">
        <v>2053</v>
      </c>
      <c r="AQ205" t="s">
        <v>3004</v>
      </c>
    </row>
    <row r="206" spans="1:43" ht="23.85" customHeight="1">
      <c r="A206" t="b">
        <v>0</v>
      </c>
      <c r="B206" t="s">
        <v>3114</v>
      </c>
      <c r="C206" t="s">
        <v>1951</v>
      </c>
      <c r="D206" t="s">
        <v>3115</v>
      </c>
      <c r="E206" t="s">
        <v>748</v>
      </c>
      <c r="F206" t="s">
        <v>750</v>
      </c>
      <c r="G206" t="s">
        <v>749</v>
      </c>
      <c r="H206" t="s">
        <v>3125</v>
      </c>
      <c r="I206" t="s">
        <v>2569</v>
      </c>
      <c r="J206" t="s">
        <v>2175</v>
      </c>
      <c r="K206" t="s">
        <v>3117</v>
      </c>
      <c r="L206" t="s">
        <v>3107</v>
      </c>
      <c r="M206" t="s">
        <v>3118</v>
      </c>
      <c r="N206" t="s">
        <v>3119</v>
      </c>
      <c r="O206" t="s">
        <v>1960</v>
      </c>
      <c r="P206" t="s">
        <v>3120</v>
      </c>
      <c r="Q206" t="s">
        <v>3121</v>
      </c>
      <c r="R206" t="s">
        <v>3122</v>
      </c>
      <c r="S206" s="34">
        <v>42360</v>
      </c>
      <c r="T206" s="34">
        <v>43959</v>
      </c>
      <c r="U206" t="s">
        <v>1963</v>
      </c>
      <c r="V206" s="13">
        <v>0</v>
      </c>
      <c r="W206">
        <v>35</v>
      </c>
      <c r="X206">
        <v>5</v>
      </c>
      <c r="Y206" s="54">
        <v>14.3</v>
      </c>
      <c r="AM206" t="s">
        <v>1978</v>
      </c>
      <c r="AN206" t="s">
        <v>1979</v>
      </c>
      <c r="AO206" t="s">
        <v>1980</v>
      </c>
      <c r="AP206" t="s">
        <v>2053</v>
      </c>
      <c r="AQ206" t="s">
        <v>3123</v>
      </c>
    </row>
    <row r="207" spans="1:43" ht="23.85" customHeight="1">
      <c r="A207" t="b">
        <v>0</v>
      </c>
      <c r="B207" t="s">
        <v>2993</v>
      </c>
      <c r="C207" t="s">
        <v>1966</v>
      </c>
      <c r="D207" t="s">
        <v>2994</v>
      </c>
      <c r="E207" t="s">
        <v>719</v>
      </c>
      <c r="F207" t="s">
        <v>721</v>
      </c>
      <c r="G207" t="s">
        <v>720</v>
      </c>
      <c r="H207" t="s">
        <v>3126</v>
      </c>
      <c r="I207" t="s">
        <v>3113</v>
      </c>
      <c r="J207" t="s">
        <v>1955</v>
      </c>
      <c r="K207" t="s">
        <v>3033</v>
      </c>
      <c r="L207" t="s">
        <v>2998</v>
      </c>
      <c r="M207" t="s">
        <v>3034</v>
      </c>
      <c r="N207" t="s">
        <v>3035</v>
      </c>
      <c r="O207" t="s">
        <v>1960</v>
      </c>
      <c r="P207" t="s">
        <v>3001</v>
      </c>
      <c r="Q207" t="s">
        <v>3002</v>
      </c>
      <c r="R207" t="s">
        <v>3003</v>
      </c>
      <c r="S207" s="34">
        <v>42452</v>
      </c>
      <c r="T207" s="34">
        <v>44545</v>
      </c>
      <c r="U207" t="s">
        <v>1963</v>
      </c>
      <c r="V207" s="13">
        <v>2098</v>
      </c>
      <c r="W207">
        <v>3</v>
      </c>
      <c r="X207">
        <v>0</v>
      </c>
      <c r="Y207" s="54">
        <v>0</v>
      </c>
      <c r="AM207" t="s">
        <v>1978</v>
      </c>
      <c r="AN207" t="s">
        <v>1979</v>
      </c>
      <c r="AO207" t="s">
        <v>1980</v>
      </c>
      <c r="AP207" t="s">
        <v>2053</v>
      </c>
      <c r="AQ207" t="s">
        <v>3004</v>
      </c>
    </row>
    <row r="208" spans="1:43" ht="23.85" customHeight="1">
      <c r="A208" t="b">
        <v>0</v>
      </c>
      <c r="B208" t="s">
        <v>3127</v>
      </c>
      <c r="C208" t="s">
        <v>1951</v>
      </c>
      <c r="D208" t="s">
        <v>3128</v>
      </c>
      <c r="E208" t="s">
        <v>1230</v>
      </c>
      <c r="F208" t="s">
        <v>1232</v>
      </c>
      <c r="G208" t="s">
        <v>1231</v>
      </c>
      <c r="H208" t="s">
        <v>3129</v>
      </c>
      <c r="I208" t="s">
        <v>3130</v>
      </c>
      <c r="J208" t="s">
        <v>2175</v>
      </c>
      <c r="K208" t="s">
        <v>3131</v>
      </c>
      <c r="L208" t="s">
        <v>3132</v>
      </c>
      <c r="M208" t="s">
        <v>3133</v>
      </c>
      <c r="N208" t="s">
        <v>3134</v>
      </c>
      <c r="O208" t="s">
        <v>1960</v>
      </c>
      <c r="P208" t="s">
        <v>3135</v>
      </c>
      <c r="Q208" t="s">
        <v>38</v>
      </c>
      <c r="R208" t="s">
        <v>3136</v>
      </c>
      <c r="S208" s="34">
        <v>42676</v>
      </c>
      <c r="T208" s="34">
        <v>43871</v>
      </c>
      <c r="U208" t="s">
        <v>1963</v>
      </c>
      <c r="V208" s="13">
        <v>0</v>
      </c>
      <c r="W208">
        <v>7</v>
      </c>
      <c r="X208">
        <v>1</v>
      </c>
      <c r="Y208" s="54">
        <v>14.3</v>
      </c>
      <c r="Z208" t="s">
        <v>3137</v>
      </c>
      <c r="AM208" t="s">
        <v>1978</v>
      </c>
      <c r="AN208" t="s">
        <v>1979</v>
      </c>
      <c r="AO208" t="s">
        <v>1980</v>
      </c>
      <c r="AP208" t="s">
        <v>2042</v>
      </c>
      <c r="AQ208" t="s">
        <v>3138</v>
      </c>
    </row>
    <row r="209" spans="1:43" ht="23.85" customHeight="1">
      <c r="A209" t="b">
        <v>0</v>
      </c>
      <c r="B209" t="s">
        <v>2993</v>
      </c>
      <c r="C209" t="s">
        <v>1966</v>
      </c>
      <c r="D209" t="s">
        <v>2994</v>
      </c>
      <c r="E209" t="s">
        <v>719</v>
      </c>
      <c r="F209" t="s">
        <v>721</v>
      </c>
      <c r="G209" t="s">
        <v>720</v>
      </c>
      <c r="H209" t="s">
        <v>3139</v>
      </c>
      <c r="I209" t="s">
        <v>3113</v>
      </c>
      <c r="J209" t="s">
        <v>1955</v>
      </c>
      <c r="K209" t="s">
        <v>3047</v>
      </c>
      <c r="L209" t="s">
        <v>2998</v>
      </c>
      <c r="M209" t="s">
        <v>3048</v>
      </c>
      <c r="N209" t="s">
        <v>3049</v>
      </c>
      <c r="O209" t="s">
        <v>1960</v>
      </c>
      <c r="P209" t="s">
        <v>3001</v>
      </c>
      <c r="Q209" t="s">
        <v>3002</v>
      </c>
      <c r="R209" t="s">
        <v>3003</v>
      </c>
      <c r="S209" s="34">
        <v>42452</v>
      </c>
      <c r="T209" s="34">
        <v>44545</v>
      </c>
      <c r="U209" t="s">
        <v>1963</v>
      </c>
      <c r="V209" s="13">
        <v>2098</v>
      </c>
      <c r="W209">
        <v>6</v>
      </c>
      <c r="X209">
        <v>0</v>
      </c>
      <c r="Y209" s="54">
        <v>0</v>
      </c>
      <c r="AM209" t="s">
        <v>1978</v>
      </c>
      <c r="AN209" t="s">
        <v>1979</v>
      </c>
      <c r="AO209" t="s">
        <v>1980</v>
      </c>
      <c r="AP209" t="s">
        <v>2053</v>
      </c>
      <c r="AQ209" t="s">
        <v>3004</v>
      </c>
    </row>
    <row r="210" spans="1:43" ht="23.85" customHeight="1">
      <c r="A210" t="b">
        <v>0</v>
      </c>
      <c r="B210" t="s">
        <v>3140</v>
      </c>
      <c r="C210" t="s">
        <v>1951</v>
      </c>
      <c r="D210" t="s">
        <v>3141</v>
      </c>
      <c r="E210" t="s">
        <v>1244</v>
      </c>
      <c r="F210" t="s">
        <v>1246</v>
      </c>
      <c r="G210" t="s">
        <v>1245</v>
      </c>
      <c r="H210" t="s">
        <v>3142</v>
      </c>
      <c r="I210" t="s">
        <v>3008</v>
      </c>
      <c r="J210" t="s">
        <v>2175</v>
      </c>
      <c r="K210" t="s">
        <v>3143</v>
      </c>
      <c r="L210" t="s">
        <v>3144</v>
      </c>
      <c r="M210" t="s">
        <v>3145</v>
      </c>
      <c r="N210" t="s">
        <v>3146</v>
      </c>
      <c r="O210" t="s">
        <v>1960</v>
      </c>
      <c r="P210" t="s">
        <v>3147</v>
      </c>
      <c r="Q210" t="s">
        <v>38</v>
      </c>
      <c r="R210" t="s">
        <v>3148</v>
      </c>
      <c r="S210" s="34">
        <v>43465</v>
      </c>
      <c r="T210" s="34">
        <v>44183</v>
      </c>
      <c r="U210" t="s">
        <v>1963</v>
      </c>
      <c r="V210" s="13">
        <v>0</v>
      </c>
      <c r="W210">
        <v>7</v>
      </c>
      <c r="X210">
        <v>1</v>
      </c>
      <c r="Y210" s="54">
        <v>14.3</v>
      </c>
      <c r="Z210" t="s">
        <v>3149</v>
      </c>
      <c r="AA210" t="s">
        <v>3150</v>
      </c>
      <c r="AD210" t="s">
        <v>41</v>
      </c>
      <c r="AG210">
        <v>7</v>
      </c>
      <c r="AH210">
        <v>1</v>
      </c>
      <c r="AI210">
        <v>100</v>
      </c>
      <c r="AM210" t="s">
        <v>1978</v>
      </c>
      <c r="AN210" t="s">
        <v>1979</v>
      </c>
      <c r="AO210" t="s">
        <v>1980</v>
      </c>
      <c r="AQ210" t="s">
        <v>3151</v>
      </c>
    </row>
    <row r="211" spans="1:43" ht="23.85" customHeight="1">
      <c r="A211" t="b">
        <v>0</v>
      </c>
      <c r="B211" t="s">
        <v>2993</v>
      </c>
      <c r="C211" t="s">
        <v>1966</v>
      </c>
      <c r="D211" t="s">
        <v>2994</v>
      </c>
      <c r="E211" t="s">
        <v>719</v>
      </c>
      <c r="F211" t="s">
        <v>721</v>
      </c>
      <c r="G211" t="s">
        <v>720</v>
      </c>
      <c r="H211" t="s">
        <v>3152</v>
      </c>
      <c r="I211" t="s">
        <v>3113</v>
      </c>
      <c r="J211" t="s">
        <v>1955</v>
      </c>
      <c r="K211" t="s">
        <v>3064</v>
      </c>
      <c r="L211" t="s">
        <v>2998</v>
      </c>
      <c r="M211" t="s">
        <v>3065</v>
      </c>
      <c r="N211" t="s">
        <v>3066</v>
      </c>
      <c r="O211" t="s">
        <v>1960</v>
      </c>
      <c r="P211" t="s">
        <v>3001</v>
      </c>
      <c r="Q211" t="s">
        <v>3002</v>
      </c>
      <c r="R211" t="s">
        <v>3003</v>
      </c>
      <c r="S211" s="34">
        <v>42452</v>
      </c>
      <c r="T211" s="34">
        <v>44545</v>
      </c>
      <c r="U211" t="s">
        <v>1963</v>
      </c>
      <c r="V211" s="13">
        <v>2098</v>
      </c>
      <c r="W211">
        <v>3</v>
      </c>
      <c r="X211">
        <v>0</v>
      </c>
      <c r="Y211" s="54">
        <v>0</v>
      </c>
      <c r="AM211" t="s">
        <v>1978</v>
      </c>
      <c r="AN211" t="s">
        <v>1979</v>
      </c>
      <c r="AO211" t="s">
        <v>1980</v>
      </c>
      <c r="AP211" t="s">
        <v>2053</v>
      </c>
      <c r="AQ211" t="s">
        <v>3004</v>
      </c>
    </row>
    <row r="212" spans="1:43" ht="23.85" customHeight="1">
      <c r="A212" t="b">
        <v>1</v>
      </c>
      <c r="B212" t="s">
        <v>2860</v>
      </c>
      <c r="C212" t="s">
        <v>1951</v>
      </c>
      <c r="D212" t="s">
        <v>2861</v>
      </c>
      <c r="E212" t="s">
        <v>685</v>
      </c>
      <c r="F212" t="s">
        <v>687</v>
      </c>
      <c r="G212" t="s">
        <v>686</v>
      </c>
      <c r="H212" t="s">
        <v>3153</v>
      </c>
      <c r="I212" t="s">
        <v>2863</v>
      </c>
      <c r="J212" t="s">
        <v>2175</v>
      </c>
      <c r="K212" t="s">
        <v>3154</v>
      </c>
      <c r="L212" t="s">
        <v>2864</v>
      </c>
      <c r="M212" t="s">
        <v>3155</v>
      </c>
      <c r="N212" t="s">
        <v>3156</v>
      </c>
      <c r="O212" t="s">
        <v>2867</v>
      </c>
      <c r="P212" t="s">
        <v>2868</v>
      </c>
      <c r="Q212" t="s">
        <v>38</v>
      </c>
      <c r="R212" t="s">
        <v>2869</v>
      </c>
      <c r="S212" s="34">
        <v>41710</v>
      </c>
      <c r="T212" s="34">
        <v>43370</v>
      </c>
      <c r="U212" t="s">
        <v>1963</v>
      </c>
      <c r="V212" s="13">
        <v>1</v>
      </c>
      <c r="W212">
        <v>7</v>
      </c>
      <c r="X212">
        <v>1</v>
      </c>
      <c r="Y212" s="54">
        <v>14.28571429</v>
      </c>
      <c r="Z212" t="s">
        <v>2870</v>
      </c>
      <c r="AA212" t="s">
        <v>2871</v>
      </c>
      <c r="AM212" t="s">
        <v>1978</v>
      </c>
      <c r="AN212" t="s">
        <v>2007</v>
      </c>
      <c r="AO212" t="s">
        <v>2285</v>
      </c>
      <c r="AP212" t="s">
        <v>2009</v>
      </c>
      <c r="AQ212" t="s">
        <v>2872</v>
      </c>
    </row>
    <row r="213" spans="1:43" ht="23.85" customHeight="1">
      <c r="A213" t="b">
        <v>0</v>
      </c>
      <c r="B213" t="s">
        <v>2993</v>
      </c>
      <c r="C213" t="s">
        <v>1966</v>
      </c>
      <c r="D213" t="s">
        <v>2994</v>
      </c>
      <c r="E213" t="s">
        <v>719</v>
      </c>
      <c r="F213" t="s">
        <v>721</v>
      </c>
      <c r="G213" t="s">
        <v>720</v>
      </c>
      <c r="H213" t="s">
        <v>3157</v>
      </c>
      <c r="I213" t="s">
        <v>3113</v>
      </c>
      <c r="J213" t="s">
        <v>1955</v>
      </c>
      <c r="K213" t="s">
        <v>3071</v>
      </c>
      <c r="L213" t="s">
        <v>2998</v>
      </c>
      <c r="M213" t="s">
        <v>3072</v>
      </c>
      <c r="N213" t="s">
        <v>3073</v>
      </c>
      <c r="O213" t="s">
        <v>1960</v>
      </c>
      <c r="P213" t="s">
        <v>3001</v>
      </c>
      <c r="Q213" t="s">
        <v>3002</v>
      </c>
      <c r="R213" t="s">
        <v>3003</v>
      </c>
      <c r="S213" s="34">
        <v>42452</v>
      </c>
      <c r="T213" s="34">
        <v>44545</v>
      </c>
      <c r="U213" t="s">
        <v>1963</v>
      </c>
      <c r="V213" s="13">
        <v>2098</v>
      </c>
      <c r="W213">
        <v>4</v>
      </c>
      <c r="X213">
        <v>0</v>
      </c>
      <c r="Y213" s="54">
        <v>0</v>
      </c>
      <c r="AM213" t="s">
        <v>1978</v>
      </c>
      <c r="AN213" t="s">
        <v>1979</v>
      </c>
      <c r="AO213" t="s">
        <v>1980</v>
      </c>
      <c r="AP213" t="s">
        <v>2053</v>
      </c>
      <c r="AQ213" t="s">
        <v>3004</v>
      </c>
    </row>
    <row r="214" spans="1:43" ht="23.85" customHeight="1">
      <c r="A214" t="b">
        <v>1</v>
      </c>
      <c r="B214" t="s">
        <v>2104</v>
      </c>
      <c r="C214" t="s">
        <v>2105</v>
      </c>
      <c r="D214" s="2" t="s">
        <v>2106</v>
      </c>
      <c r="E214" t="s">
        <v>179</v>
      </c>
      <c r="F214" t="s">
        <v>181</v>
      </c>
      <c r="G214" t="s">
        <v>180</v>
      </c>
      <c r="H214" t="s">
        <v>3158</v>
      </c>
      <c r="I214" t="s">
        <v>2108</v>
      </c>
      <c r="J214" t="s">
        <v>2175</v>
      </c>
      <c r="K214" t="s">
        <v>3159</v>
      </c>
      <c r="L214" t="s">
        <v>3160</v>
      </c>
      <c r="O214" t="s">
        <v>2112</v>
      </c>
      <c r="P214" t="s">
        <v>2112</v>
      </c>
      <c r="Q214"/>
      <c r="R214" t="s">
        <v>2112</v>
      </c>
      <c r="S214" s="34" t="s">
        <v>1964</v>
      </c>
      <c r="T214" s="34">
        <v>41482</v>
      </c>
      <c r="U214" t="s">
        <v>93</v>
      </c>
      <c r="V214" s="13">
        <v>0</v>
      </c>
      <c r="W214">
        <v>70</v>
      </c>
      <c r="X214">
        <v>1</v>
      </c>
      <c r="Y214" s="54">
        <v>14</v>
      </c>
      <c r="Z214" t="s">
        <v>2113</v>
      </c>
      <c r="AK214" t="s">
        <v>30</v>
      </c>
      <c r="AL214" t="s">
        <v>30</v>
      </c>
    </row>
    <row r="215" spans="1:43" ht="23.85" customHeight="1">
      <c r="A215" t="b">
        <v>0</v>
      </c>
      <c r="B215" t="s">
        <v>2993</v>
      </c>
      <c r="C215" t="s">
        <v>1966</v>
      </c>
      <c r="D215" t="s">
        <v>2994</v>
      </c>
      <c r="E215" t="s">
        <v>719</v>
      </c>
      <c r="F215" t="s">
        <v>721</v>
      </c>
      <c r="G215" t="s">
        <v>720</v>
      </c>
      <c r="H215" t="s">
        <v>3161</v>
      </c>
      <c r="I215" t="s">
        <v>3113</v>
      </c>
      <c r="J215" t="s">
        <v>1955</v>
      </c>
      <c r="K215" t="s">
        <v>3087</v>
      </c>
      <c r="L215" t="s">
        <v>2998</v>
      </c>
      <c r="M215" t="s">
        <v>3088</v>
      </c>
      <c r="N215" t="s">
        <v>3089</v>
      </c>
      <c r="O215" t="s">
        <v>1960</v>
      </c>
      <c r="P215" t="s">
        <v>3001</v>
      </c>
      <c r="Q215" t="s">
        <v>3002</v>
      </c>
      <c r="R215" t="s">
        <v>3003</v>
      </c>
      <c r="S215" s="34">
        <v>42452</v>
      </c>
      <c r="T215" s="34">
        <v>44545</v>
      </c>
      <c r="U215" t="s">
        <v>1963</v>
      </c>
      <c r="V215" s="13">
        <v>2098</v>
      </c>
      <c r="W215">
        <v>7</v>
      </c>
      <c r="X215">
        <v>0</v>
      </c>
      <c r="Y215" s="54">
        <v>0</v>
      </c>
      <c r="AM215" t="s">
        <v>1978</v>
      </c>
      <c r="AN215" t="s">
        <v>1979</v>
      </c>
      <c r="AO215" t="s">
        <v>1980</v>
      </c>
      <c r="AP215" t="s">
        <v>2053</v>
      </c>
      <c r="AQ215" t="s">
        <v>3004</v>
      </c>
    </row>
    <row r="216" spans="1:43" ht="23.85" customHeight="1">
      <c r="A216" t="b">
        <v>1</v>
      </c>
      <c r="B216" t="s">
        <v>3162</v>
      </c>
      <c r="C216" t="s">
        <v>1951</v>
      </c>
      <c r="D216" t="s">
        <v>3163</v>
      </c>
      <c r="E216" t="s">
        <v>187</v>
      </c>
      <c r="F216" t="s">
        <v>189</v>
      </c>
      <c r="G216" t="s">
        <v>188</v>
      </c>
      <c r="H216" t="s">
        <v>3164</v>
      </c>
      <c r="I216" t="s">
        <v>3165</v>
      </c>
      <c r="J216" t="s">
        <v>2175</v>
      </c>
      <c r="K216" t="s">
        <v>3166</v>
      </c>
      <c r="L216" t="s">
        <v>3167</v>
      </c>
      <c r="M216" t="s">
        <v>3168</v>
      </c>
      <c r="N216" t="s">
        <v>3169</v>
      </c>
      <c r="O216" t="s">
        <v>1960</v>
      </c>
      <c r="P216" t="s">
        <v>3170</v>
      </c>
      <c r="Q216" t="s">
        <v>3171</v>
      </c>
      <c r="R216" t="s">
        <v>3172</v>
      </c>
      <c r="S216" s="34">
        <v>42303</v>
      </c>
      <c r="T216" s="34">
        <v>44259</v>
      </c>
      <c r="U216" t="s">
        <v>1963</v>
      </c>
      <c r="V216" s="13">
        <v>0</v>
      </c>
      <c r="W216">
        <v>15</v>
      </c>
      <c r="X216">
        <v>2</v>
      </c>
      <c r="Y216" s="54">
        <v>13.3</v>
      </c>
      <c r="Z216" t="s">
        <v>3173</v>
      </c>
      <c r="AA216" t="s">
        <v>3174</v>
      </c>
      <c r="AM216" t="s">
        <v>1978</v>
      </c>
      <c r="AO216" t="s">
        <v>1980</v>
      </c>
      <c r="AQ216" t="s">
        <v>3175</v>
      </c>
    </row>
    <row r="217" spans="1:43" ht="23.85" customHeight="1">
      <c r="A217" t="b">
        <v>0</v>
      </c>
      <c r="B217" t="s">
        <v>2993</v>
      </c>
      <c r="C217" t="s">
        <v>1966</v>
      </c>
      <c r="D217" t="s">
        <v>2994</v>
      </c>
      <c r="E217" t="s">
        <v>719</v>
      </c>
      <c r="F217" t="s">
        <v>721</v>
      </c>
      <c r="G217" t="s">
        <v>720</v>
      </c>
      <c r="H217" t="s">
        <v>3176</v>
      </c>
      <c r="I217" t="s">
        <v>3113</v>
      </c>
      <c r="J217" t="s">
        <v>1955</v>
      </c>
      <c r="K217" t="s">
        <v>3095</v>
      </c>
      <c r="L217" t="s">
        <v>2998</v>
      </c>
      <c r="M217" t="s">
        <v>3048</v>
      </c>
      <c r="N217" t="s">
        <v>3096</v>
      </c>
      <c r="O217" t="s">
        <v>1960</v>
      </c>
      <c r="P217" t="s">
        <v>3001</v>
      </c>
      <c r="Q217" t="s">
        <v>3002</v>
      </c>
      <c r="R217" t="s">
        <v>3003</v>
      </c>
      <c r="S217" s="34">
        <v>42452</v>
      </c>
      <c r="T217" s="34">
        <v>44545</v>
      </c>
      <c r="U217" t="s">
        <v>1963</v>
      </c>
      <c r="V217" s="13">
        <v>2098</v>
      </c>
      <c r="W217">
        <v>38</v>
      </c>
      <c r="X217">
        <v>0</v>
      </c>
      <c r="Y217" s="54">
        <v>0</v>
      </c>
      <c r="AM217" t="s">
        <v>1978</v>
      </c>
      <c r="AN217" t="s">
        <v>1979</v>
      </c>
      <c r="AO217" t="s">
        <v>1980</v>
      </c>
      <c r="AP217" t="s">
        <v>2053</v>
      </c>
      <c r="AQ217" t="s">
        <v>3004</v>
      </c>
    </row>
    <row r="218" spans="1:43" ht="23.85" customHeight="1">
      <c r="A218" t="b">
        <v>1</v>
      </c>
      <c r="B218" t="s">
        <v>3177</v>
      </c>
      <c r="C218" t="s">
        <v>1951</v>
      </c>
      <c r="D218" t="s">
        <v>3178</v>
      </c>
      <c r="E218" t="s">
        <v>1160</v>
      </c>
      <c r="F218" t="s">
        <v>1162</v>
      </c>
      <c r="G218" t="s">
        <v>1161</v>
      </c>
      <c r="H218" t="s">
        <v>3179</v>
      </c>
      <c r="I218" t="s">
        <v>2451</v>
      </c>
      <c r="J218" t="s">
        <v>2175</v>
      </c>
      <c r="K218" t="s">
        <v>3180</v>
      </c>
      <c r="L218" t="s">
        <v>2025</v>
      </c>
      <c r="M218" t="s">
        <v>3181</v>
      </c>
      <c r="N218" t="s">
        <v>3182</v>
      </c>
      <c r="O218" t="s">
        <v>1974</v>
      </c>
      <c r="P218" t="s">
        <v>3183</v>
      </c>
      <c r="Q218" t="s">
        <v>38</v>
      </c>
      <c r="R218" t="s">
        <v>3184</v>
      </c>
      <c r="S218" s="34">
        <v>42431</v>
      </c>
      <c r="T218" s="34">
        <v>43418</v>
      </c>
      <c r="U218" t="s">
        <v>1977</v>
      </c>
      <c r="V218" s="13">
        <v>0</v>
      </c>
      <c r="W218">
        <v>281</v>
      </c>
      <c r="X218">
        <v>36</v>
      </c>
      <c r="Y218" s="54">
        <v>12.8</v>
      </c>
      <c r="Z218" t="s">
        <v>3185</v>
      </c>
      <c r="AA218" t="s">
        <v>2025</v>
      </c>
      <c r="AM218" t="s">
        <v>1978</v>
      </c>
      <c r="AN218" t="s">
        <v>2007</v>
      </c>
      <c r="AO218" t="s">
        <v>2008</v>
      </c>
      <c r="AP218" t="s">
        <v>2009</v>
      </c>
      <c r="AQ218" t="s">
        <v>3186</v>
      </c>
    </row>
    <row r="219" spans="1:43" ht="23.85" customHeight="1">
      <c r="A219" t="b">
        <v>0</v>
      </c>
      <c r="B219" t="s">
        <v>2993</v>
      </c>
      <c r="C219" t="s">
        <v>1966</v>
      </c>
      <c r="D219" t="s">
        <v>2994</v>
      </c>
      <c r="E219" t="s">
        <v>719</v>
      </c>
      <c r="F219" t="s">
        <v>721</v>
      </c>
      <c r="G219" t="s">
        <v>720</v>
      </c>
      <c r="H219" t="s">
        <v>3187</v>
      </c>
      <c r="I219" t="s">
        <v>3113</v>
      </c>
      <c r="J219" t="s">
        <v>1955</v>
      </c>
      <c r="K219" t="s">
        <v>3102</v>
      </c>
      <c r="L219" t="s">
        <v>2998</v>
      </c>
      <c r="M219" t="s">
        <v>3088</v>
      </c>
      <c r="N219" t="s">
        <v>3089</v>
      </c>
      <c r="O219" t="s">
        <v>1960</v>
      </c>
      <c r="P219" t="s">
        <v>3001</v>
      </c>
      <c r="Q219" t="s">
        <v>3002</v>
      </c>
      <c r="R219" t="s">
        <v>3003</v>
      </c>
      <c r="S219" s="34">
        <v>42452</v>
      </c>
      <c r="T219" s="34">
        <v>44545</v>
      </c>
      <c r="U219" t="s">
        <v>1963</v>
      </c>
      <c r="V219" s="13">
        <v>2098</v>
      </c>
      <c r="W219">
        <v>37</v>
      </c>
      <c r="X219">
        <v>0</v>
      </c>
      <c r="Y219" s="54">
        <v>0</v>
      </c>
      <c r="AM219" t="s">
        <v>1978</v>
      </c>
      <c r="AN219" t="s">
        <v>1979</v>
      </c>
      <c r="AO219" t="s">
        <v>1980</v>
      </c>
      <c r="AP219" t="s">
        <v>2053</v>
      </c>
      <c r="AQ219" t="s">
        <v>3004</v>
      </c>
    </row>
    <row r="220" spans="1:43" ht="23.85" customHeight="1">
      <c r="A220" t="b">
        <v>0</v>
      </c>
      <c r="B220" t="s">
        <v>3188</v>
      </c>
      <c r="C220" t="s">
        <v>1966</v>
      </c>
      <c r="D220" t="s">
        <v>3189</v>
      </c>
      <c r="E220" t="s">
        <v>658</v>
      </c>
      <c r="F220" t="s">
        <v>660</v>
      </c>
      <c r="G220" t="s">
        <v>659</v>
      </c>
      <c r="H220" t="s">
        <v>3190</v>
      </c>
      <c r="I220" t="s">
        <v>2996</v>
      </c>
      <c r="J220" t="s">
        <v>1955</v>
      </c>
      <c r="K220" t="s">
        <v>3191</v>
      </c>
      <c r="L220" t="s">
        <v>2160</v>
      </c>
      <c r="M220" t="s">
        <v>3192</v>
      </c>
      <c r="N220" t="s">
        <v>3193</v>
      </c>
      <c r="O220" t="s">
        <v>1974</v>
      </c>
      <c r="P220" t="s">
        <v>3194</v>
      </c>
      <c r="Q220" t="s">
        <v>3195</v>
      </c>
      <c r="R220" t="s">
        <v>3196</v>
      </c>
      <c r="S220" s="34">
        <v>42321</v>
      </c>
      <c r="T220" s="34">
        <v>45200</v>
      </c>
      <c r="U220" t="s">
        <v>1963</v>
      </c>
      <c r="V220" s="13">
        <v>728</v>
      </c>
      <c r="W220">
        <v>64</v>
      </c>
      <c r="X220">
        <v>6</v>
      </c>
      <c r="Y220" s="54">
        <v>9.3800000000000008</v>
      </c>
      <c r="AM220" t="s">
        <v>1978</v>
      </c>
      <c r="AN220" t="s">
        <v>2007</v>
      </c>
      <c r="AO220" t="s">
        <v>2008</v>
      </c>
      <c r="AP220" t="s">
        <v>2009</v>
      </c>
      <c r="AQ220" t="s">
        <v>3197</v>
      </c>
    </row>
    <row r="221" spans="1:43" ht="23.85" customHeight="1">
      <c r="A221" t="b">
        <v>1</v>
      </c>
      <c r="B221" t="s">
        <v>3198</v>
      </c>
      <c r="C221" t="s">
        <v>1966</v>
      </c>
      <c r="D221" t="s">
        <v>3199</v>
      </c>
      <c r="E221" t="s">
        <v>441</v>
      </c>
      <c r="F221" t="s">
        <v>443</v>
      </c>
      <c r="G221" t="s">
        <v>442</v>
      </c>
      <c r="H221" t="s">
        <v>3200</v>
      </c>
      <c r="I221" t="s">
        <v>3201</v>
      </c>
      <c r="J221" t="s">
        <v>1955</v>
      </c>
      <c r="K221" t="s">
        <v>3202</v>
      </c>
      <c r="L221" t="s">
        <v>2340</v>
      </c>
      <c r="M221" t="s">
        <v>3203</v>
      </c>
      <c r="N221" t="s">
        <v>3204</v>
      </c>
      <c r="O221" t="s">
        <v>1960</v>
      </c>
      <c r="P221" t="s">
        <v>3205</v>
      </c>
      <c r="Q221" t="s">
        <v>1168</v>
      </c>
      <c r="R221" t="s">
        <v>3206</v>
      </c>
      <c r="S221" s="34">
        <v>41572</v>
      </c>
      <c r="T221" s="34">
        <v>43725</v>
      </c>
      <c r="U221" t="s">
        <v>1963</v>
      </c>
      <c r="V221" s="13">
        <v>2190</v>
      </c>
      <c r="W221">
        <v>3</v>
      </c>
      <c r="X221">
        <v>0</v>
      </c>
      <c r="Y221" s="54">
        <v>0</v>
      </c>
      <c r="AA221" t="s">
        <v>3207</v>
      </c>
      <c r="AM221" t="s">
        <v>1978</v>
      </c>
      <c r="AN221" t="s">
        <v>1979</v>
      </c>
      <c r="AO221" t="s">
        <v>1980</v>
      </c>
      <c r="AQ221" t="s">
        <v>3208</v>
      </c>
    </row>
    <row r="222" spans="1:43" ht="23.85" customHeight="1">
      <c r="A222" t="b">
        <v>1</v>
      </c>
      <c r="B222" t="s">
        <v>3198</v>
      </c>
      <c r="C222" t="s">
        <v>1966</v>
      </c>
      <c r="D222" t="s">
        <v>3199</v>
      </c>
      <c r="E222" t="s">
        <v>441</v>
      </c>
      <c r="F222" t="s">
        <v>443</v>
      </c>
      <c r="G222" t="s">
        <v>442</v>
      </c>
      <c r="H222" t="s">
        <v>3209</v>
      </c>
      <c r="I222" t="s">
        <v>3201</v>
      </c>
      <c r="J222" t="s">
        <v>1955</v>
      </c>
      <c r="K222" t="s">
        <v>3210</v>
      </c>
      <c r="L222" t="s">
        <v>2340</v>
      </c>
      <c r="M222" t="s">
        <v>3211</v>
      </c>
      <c r="N222" t="s">
        <v>3212</v>
      </c>
      <c r="O222" t="s">
        <v>1960</v>
      </c>
      <c r="P222" t="s">
        <v>3205</v>
      </c>
      <c r="Q222" t="s">
        <v>1168</v>
      </c>
      <c r="R222" t="s">
        <v>3206</v>
      </c>
      <c r="S222" s="34">
        <v>41572</v>
      </c>
      <c r="T222" s="34">
        <v>43725</v>
      </c>
      <c r="U222" t="s">
        <v>1963</v>
      </c>
      <c r="V222" s="13">
        <v>2190</v>
      </c>
      <c r="W222">
        <v>5</v>
      </c>
      <c r="X222">
        <v>1</v>
      </c>
      <c r="Y222" s="54">
        <v>20</v>
      </c>
      <c r="AA222" t="s">
        <v>3207</v>
      </c>
      <c r="AM222" t="s">
        <v>1978</v>
      </c>
      <c r="AN222" t="s">
        <v>1979</v>
      </c>
      <c r="AO222" t="s">
        <v>1980</v>
      </c>
      <c r="AQ222" t="s">
        <v>3208</v>
      </c>
    </row>
    <row r="223" spans="1:43" ht="23.85" customHeight="1">
      <c r="A223" t="b">
        <v>1</v>
      </c>
      <c r="B223" t="s">
        <v>3198</v>
      </c>
      <c r="C223" t="s">
        <v>1966</v>
      </c>
      <c r="D223" t="s">
        <v>3199</v>
      </c>
      <c r="E223" t="s">
        <v>441</v>
      </c>
      <c r="F223" t="s">
        <v>443</v>
      </c>
      <c r="G223" t="s">
        <v>442</v>
      </c>
      <c r="H223" t="s">
        <v>3213</v>
      </c>
      <c r="I223" t="s">
        <v>3201</v>
      </c>
      <c r="J223" t="s">
        <v>1955</v>
      </c>
      <c r="K223" t="s">
        <v>3214</v>
      </c>
      <c r="L223" t="s">
        <v>2340</v>
      </c>
      <c r="M223" t="s">
        <v>3215</v>
      </c>
      <c r="N223" t="s">
        <v>3216</v>
      </c>
      <c r="O223" t="s">
        <v>1960</v>
      </c>
      <c r="P223" t="s">
        <v>3205</v>
      </c>
      <c r="Q223" t="s">
        <v>1168</v>
      </c>
      <c r="R223" t="s">
        <v>3206</v>
      </c>
      <c r="S223" s="34">
        <v>41572</v>
      </c>
      <c r="T223" s="34">
        <v>43725</v>
      </c>
      <c r="U223" t="s">
        <v>1963</v>
      </c>
      <c r="V223" s="13">
        <v>2190</v>
      </c>
      <c r="W223">
        <v>35</v>
      </c>
      <c r="X223">
        <v>4</v>
      </c>
      <c r="Y223" s="54">
        <v>11.42857143</v>
      </c>
      <c r="AA223" t="s">
        <v>3207</v>
      </c>
      <c r="AM223" t="s">
        <v>1978</v>
      </c>
      <c r="AN223" t="s">
        <v>1979</v>
      </c>
      <c r="AO223" t="s">
        <v>1980</v>
      </c>
      <c r="AQ223" t="s">
        <v>3208</v>
      </c>
    </row>
    <row r="224" spans="1:43" ht="23.85" customHeight="1">
      <c r="A224" t="b">
        <v>1</v>
      </c>
      <c r="B224" t="s">
        <v>3198</v>
      </c>
      <c r="C224" t="s">
        <v>1966</v>
      </c>
      <c r="D224" t="s">
        <v>3199</v>
      </c>
      <c r="E224" t="s">
        <v>441</v>
      </c>
      <c r="F224" t="s">
        <v>443</v>
      </c>
      <c r="G224" t="s">
        <v>442</v>
      </c>
      <c r="H224" t="s">
        <v>3217</v>
      </c>
      <c r="I224" t="s">
        <v>3201</v>
      </c>
      <c r="J224" t="s">
        <v>1955</v>
      </c>
      <c r="K224" t="s">
        <v>3218</v>
      </c>
      <c r="L224" t="s">
        <v>2340</v>
      </c>
      <c r="M224" t="s">
        <v>3219</v>
      </c>
      <c r="N224" t="s">
        <v>3220</v>
      </c>
      <c r="O224" t="s">
        <v>1960</v>
      </c>
      <c r="P224" t="s">
        <v>3205</v>
      </c>
      <c r="Q224" t="s">
        <v>1168</v>
      </c>
      <c r="R224" t="s">
        <v>3206</v>
      </c>
      <c r="S224" s="34">
        <v>41572</v>
      </c>
      <c r="T224" s="34">
        <v>43725</v>
      </c>
      <c r="U224" t="s">
        <v>1963</v>
      </c>
      <c r="V224" s="13">
        <v>2190</v>
      </c>
      <c r="W224">
        <v>247</v>
      </c>
      <c r="X224">
        <v>5</v>
      </c>
      <c r="Y224" s="54">
        <v>2.0242914980000002</v>
      </c>
      <c r="AA224" t="s">
        <v>3207</v>
      </c>
      <c r="AM224" t="s">
        <v>1978</v>
      </c>
      <c r="AN224" t="s">
        <v>1979</v>
      </c>
      <c r="AO224" t="s">
        <v>1980</v>
      </c>
      <c r="AQ224" t="s">
        <v>3208</v>
      </c>
    </row>
    <row r="225" spans="1:43" ht="23.85" customHeight="1">
      <c r="A225" t="b">
        <v>1</v>
      </c>
      <c r="B225" t="s">
        <v>3198</v>
      </c>
      <c r="C225" t="s">
        <v>1966</v>
      </c>
      <c r="D225" t="s">
        <v>3199</v>
      </c>
      <c r="E225" t="s">
        <v>441</v>
      </c>
      <c r="F225" t="s">
        <v>443</v>
      </c>
      <c r="G225" t="s">
        <v>442</v>
      </c>
      <c r="H225" t="s">
        <v>3221</v>
      </c>
      <c r="I225" t="s">
        <v>3201</v>
      </c>
      <c r="J225" t="s">
        <v>1955</v>
      </c>
      <c r="K225" t="s">
        <v>3222</v>
      </c>
      <c r="L225" t="s">
        <v>2340</v>
      </c>
      <c r="M225" t="s">
        <v>3223</v>
      </c>
      <c r="N225" t="s">
        <v>3224</v>
      </c>
      <c r="O225" t="s">
        <v>1960</v>
      </c>
      <c r="P225" t="s">
        <v>3205</v>
      </c>
      <c r="Q225" t="s">
        <v>1168</v>
      </c>
      <c r="R225" t="s">
        <v>3206</v>
      </c>
      <c r="S225" s="34">
        <v>41572</v>
      </c>
      <c r="T225" s="34">
        <v>43725</v>
      </c>
      <c r="U225" t="s">
        <v>1963</v>
      </c>
      <c r="V225" s="13">
        <v>2190</v>
      </c>
      <c r="W225">
        <v>22</v>
      </c>
      <c r="X225">
        <v>1</v>
      </c>
      <c r="Y225" s="54">
        <v>4.5454545450000001</v>
      </c>
      <c r="AA225" t="s">
        <v>3207</v>
      </c>
      <c r="AM225" t="s">
        <v>1978</v>
      </c>
      <c r="AN225" t="s">
        <v>1979</v>
      </c>
      <c r="AO225" t="s">
        <v>1980</v>
      </c>
      <c r="AQ225" t="s">
        <v>3208</v>
      </c>
    </row>
    <row r="226" spans="1:43" ht="23.85" customHeight="1">
      <c r="A226" t="b">
        <v>1</v>
      </c>
      <c r="B226" t="s">
        <v>3198</v>
      </c>
      <c r="C226" t="s">
        <v>1966</v>
      </c>
      <c r="D226" t="s">
        <v>3199</v>
      </c>
      <c r="E226" t="s">
        <v>1168</v>
      </c>
      <c r="F226" t="s">
        <v>1170</v>
      </c>
      <c r="G226" t="s">
        <v>1169</v>
      </c>
      <c r="H226" t="s">
        <v>3225</v>
      </c>
      <c r="I226" t="s">
        <v>3226</v>
      </c>
      <c r="J226" t="s">
        <v>1955</v>
      </c>
      <c r="K226" t="s">
        <v>3227</v>
      </c>
      <c r="L226" t="s">
        <v>2340</v>
      </c>
      <c r="M226" t="s">
        <v>3228</v>
      </c>
      <c r="N226" t="s">
        <v>3229</v>
      </c>
      <c r="O226" t="s">
        <v>1960</v>
      </c>
      <c r="P226" t="s">
        <v>3205</v>
      </c>
      <c r="Q226" t="s">
        <v>1168</v>
      </c>
      <c r="R226" t="s">
        <v>3206</v>
      </c>
      <c r="S226" s="34">
        <v>41572</v>
      </c>
      <c r="T226" s="34">
        <v>43725</v>
      </c>
      <c r="U226" t="s">
        <v>1963</v>
      </c>
      <c r="V226" s="13">
        <v>2190</v>
      </c>
      <c r="W226">
        <v>9</v>
      </c>
      <c r="X226">
        <v>0</v>
      </c>
      <c r="Y226" s="54">
        <v>0</v>
      </c>
      <c r="AA226" t="s">
        <v>3207</v>
      </c>
      <c r="AM226" t="s">
        <v>1978</v>
      </c>
      <c r="AN226" t="s">
        <v>1979</v>
      </c>
      <c r="AO226" t="s">
        <v>1980</v>
      </c>
      <c r="AQ226" t="s">
        <v>3208</v>
      </c>
    </row>
    <row r="227" spans="1:43" ht="23.85" customHeight="1">
      <c r="A227" t="b">
        <v>1</v>
      </c>
      <c r="B227" t="s">
        <v>3198</v>
      </c>
      <c r="C227" t="s">
        <v>1966</v>
      </c>
      <c r="D227" t="s">
        <v>3199</v>
      </c>
      <c r="E227" t="s">
        <v>1168</v>
      </c>
      <c r="F227" t="s">
        <v>1170</v>
      </c>
      <c r="G227" t="s">
        <v>1169</v>
      </c>
      <c r="H227" t="s">
        <v>3230</v>
      </c>
      <c r="I227" t="s">
        <v>3226</v>
      </c>
      <c r="J227" t="s">
        <v>1955</v>
      </c>
      <c r="K227" t="s">
        <v>3231</v>
      </c>
      <c r="L227" t="s">
        <v>2340</v>
      </c>
      <c r="M227" t="s">
        <v>3232</v>
      </c>
      <c r="N227" t="s">
        <v>3233</v>
      </c>
      <c r="O227" t="s">
        <v>1960</v>
      </c>
      <c r="P227" t="s">
        <v>3205</v>
      </c>
      <c r="Q227" t="s">
        <v>1168</v>
      </c>
      <c r="R227" t="s">
        <v>3206</v>
      </c>
      <c r="S227" s="34">
        <v>41572</v>
      </c>
      <c r="T227" s="34">
        <v>43725</v>
      </c>
      <c r="U227" t="s">
        <v>1963</v>
      </c>
      <c r="V227" s="13">
        <v>2190</v>
      </c>
      <c r="W227">
        <v>47</v>
      </c>
      <c r="X227">
        <v>6</v>
      </c>
      <c r="Y227" s="54">
        <v>12.76595745</v>
      </c>
      <c r="AA227" t="s">
        <v>3207</v>
      </c>
      <c r="AM227" t="s">
        <v>1978</v>
      </c>
      <c r="AN227" t="s">
        <v>1979</v>
      </c>
      <c r="AO227" t="s">
        <v>1980</v>
      </c>
      <c r="AQ227" t="s">
        <v>3208</v>
      </c>
    </row>
    <row r="228" spans="1:43" ht="23.85" customHeight="1">
      <c r="A228" t="b">
        <v>1</v>
      </c>
      <c r="B228" t="s">
        <v>3198</v>
      </c>
      <c r="C228" t="s">
        <v>1966</v>
      </c>
      <c r="D228" t="s">
        <v>3199</v>
      </c>
      <c r="E228" t="s">
        <v>1168</v>
      </c>
      <c r="F228" t="s">
        <v>1170</v>
      </c>
      <c r="G228" t="s">
        <v>1169</v>
      </c>
      <c r="H228" t="s">
        <v>3234</v>
      </c>
      <c r="I228" t="s">
        <v>3226</v>
      </c>
      <c r="J228" t="s">
        <v>1955</v>
      </c>
      <c r="K228" t="s">
        <v>3235</v>
      </c>
      <c r="L228" t="s">
        <v>2340</v>
      </c>
      <c r="M228" t="s">
        <v>3236</v>
      </c>
      <c r="N228" t="s">
        <v>3237</v>
      </c>
      <c r="O228" t="s">
        <v>1960</v>
      </c>
      <c r="P228" t="s">
        <v>3205</v>
      </c>
      <c r="Q228" t="s">
        <v>1168</v>
      </c>
      <c r="R228" t="s">
        <v>3206</v>
      </c>
      <c r="S228" s="34">
        <v>41572</v>
      </c>
      <c r="T228" s="34">
        <v>43725</v>
      </c>
      <c r="U228" t="s">
        <v>1963</v>
      </c>
      <c r="V228" s="13">
        <v>2190</v>
      </c>
      <c r="W228">
        <v>28</v>
      </c>
      <c r="X228">
        <v>1</v>
      </c>
      <c r="Y228" s="54">
        <v>3.5714285710000002</v>
      </c>
      <c r="AA228" t="s">
        <v>3207</v>
      </c>
      <c r="AM228" t="s">
        <v>1978</v>
      </c>
      <c r="AN228" t="s">
        <v>1979</v>
      </c>
      <c r="AO228" t="s">
        <v>1980</v>
      </c>
      <c r="AQ228" t="s">
        <v>3208</v>
      </c>
    </row>
    <row r="229" spans="1:43" ht="23.85" customHeight="1">
      <c r="A229" t="b">
        <v>1</v>
      </c>
      <c r="B229" t="s">
        <v>3198</v>
      </c>
      <c r="C229" t="s">
        <v>1966</v>
      </c>
      <c r="D229" t="s">
        <v>3199</v>
      </c>
      <c r="E229" t="s">
        <v>1168</v>
      </c>
      <c r="F229" t="s">
        <v>1170</v>
      </c>
      <c r="G229" t="s">
        <v>1169</v>
      </c>
      <c r="H229" t="s">
        <v>3238</v>
      </c>
      <c r="I229" t="s">
        <v>3226</v>
      </c>
      <c r="J229" t="s">
        <v>1955</v>
      </c>
      <c r="K229" t="s">
        <v>3239</v>
      </c>
      <c r="L229" t="s">
        <v>2340</v>
      </c>
      <c r="M229" t="s">
        <v>3240</v>
      </c>
      <c r="N229" t="s">
        <v>3241</v>
      </c>
      <c r="O229" t="s">
        <v>1960</v>
      </c>
      <c r="P229" t="s">
        <v>3205</v>
      </c>
      <c r="Q229" t="s">
        <v>1168</v>
      </c>
      <c r="R229" t="s">
        <v>3206</v>
      </c>
      <c r="S229" s="34">
        <v>41572</v>
      </c>
      <c r="T229" s="34">
        <v>43725</v>
      </c>
      <c r="U229" t="s">
        <v>1963</v>
      </c>
      <c r="V229" s="13">
        <v>2190</v>
      </c>
      <c r="W229">
        <v>211</v>
      </c>
      <c r="X229">
        <v>14</v>
      </c>
      <c r="Y229" s="54">
        <v>6.6350710900000003</v>
      </c>
      <c r="AA229" t="s">
        <v>3207</v>
      </c>
      <c r="AM229" t="s">
        <v>1978</v>
      </c>
      <c r="AN229" t="s">
        <v>1979</v>
      </c>
      <c r="AO229" t="s">
        <v>1980</v>
      </c>
      <c r="AQ229" t="s">
        <v>3208</v>
      </c>
    </row>
    <row r="230" spans="1:43" ht="23.85" customHeight="1">
      <c r="A230" t="b">
        <v>0</v>
      </c>
      <c r="B230" t="s">
        <v>2980</v>
      </c>
      <c r="C230" t="s">
        <v>1951</v>
      </c>
      <c r="D230" t="s">
        <v>2981</v>
      </c>
      <c r="E230" t="s">
        <v>1244</v>
      </c>
      <c r="F230" t="s">
        <v>1246</v>
      </c>
      <c r="G230" t="s">
        <v>1245</v>
      </c>
      <c r="H230" t="s">
        <v>3242</v>
      </c>
      <c r="I230" t="s">
        <v>3008</v>
      </c>
      <c r="J230" t="s">
        <v>1955</v>
      </c>
      <c r="K230" t="s">
        <v>3243</v>
      </c>
      <c r="L230" t="s">
        <v>2985</v>
      </c>
      <c r="M230" t="s">
        <v>3244</v>
      </c>
      <c r="N230" t="s">
        <v>3245</v>
      </c>
      <c r="O230" t="s">
        <v>1960</v>
      </c>
      <c r="P230" t="s">
        <v>2988</v>
      </c>
      <c r="Q230" t="s">
        <v>38</v>
      </c>
      <c r="R230" t="s">
        <v>2989</v>
      </c>
      <c r="S230" s="34">
        <v>40161</v>
      </c>
      <c r="T230" s="34">
        <v>43556</v>
      </c>
      <c r="U230" t="s">
        <v>1963</v>
      </c>
      <c r="V230" s="13">
        <v>0</v>
      </c>
      <c r="W230">
        <v>16</v>
      </c>
      <c r="X230">
        <v>2</v>
      </c>
      <c r="Y230" s="54">
        <v>12.5</v>
      </c>
      <c r="Z230" t="s">
        <v>2990</v>
      </c>
      <c r="AM230" t="s">
        <v>1978</v>
      </c>
      <c r="AN230" t="s">
        <v>1979</v>
      </c>
      <c r="AO230" t="s">
        <v>1980</v>
      </c>
      <c r="AP230" t="s">
        <v>2053</v>
      </c>
      <c r="AQ230" t="s">
        <v>2992</v>
      </c>
    </row>
    <row r="231" spans="1:43" ht="23.85" customHeight="1">
      <c r="A231" t="b">
        <v>0</v>
      </c>
      <c r="B231" t="s">
        <v>3246</v>
      </c>
      <c r="C231" t="s">
        <v>1966</v>
      </c>
      <c r="D231" t="s">
        <v>3247</v>
      </c>
      <c r="E231" t="s">
        <v>170</v>
      </c>
      <c r="F231" t="s">
        <v>172</v>
      </c>
      <c r="G231" t="s">
        <v>171</v>
      </c>
      <c r="H231" t="s">
        <v>3248</v>
      </c>
      <c r="I231" t="s">
        <v>2557</v>
      </c>
      <c r="J231" t="s">
        <v>1955</v>
      </c>
      <c r="K231" t="s">
        <v>2558</v>
      </c>
      <c r="L231" t="s">
        <v>2160</v>
      </c>
      <c r="M231" t="s">
        <v>3249</v>
      </c>
      <c r="N231" t="s">
        <v>3250</v>
      </c>
      <c r="O231" t="s">
        <v>1960</v>
      </c>
      <c r="P231" t="s">
        <v>3251</v>
      </c>
      <c r="Q231" t="s">
        <v>38</v>
      </c>
      <c r="R231" t="s">
        <v>3252</v>
      </c>
      <c r="S231" s="34">
        <v>42738</v>
      </c>
      <c r="T231" s="34">
        <v>44903</v>
      </c>
      <c r="U231" t="s">
        <v>1963</v>
      </c>
      <c r="V231" s="13">
        <v>2249</v>
      </c>
      <c r="W231">
        <v>390</v>
      </c>
      <c r="X231">
        <v>102</v>
      </c>
      <c r="Y231" s="54">
        <v>26.4</v>
      </c>
      <c r="AA231" t="s">
        <v>3253</v>
      </c>
      <c r="AM231" t="s">
        <v>1978</v>
      </c>
      <c r="AN231" t="s">
        <v>2007</v>
      </c>
      <c r="AO231" t="s">
        <v>2008</v>
      </c>
      <c r="AP231" t="s">
        <v>2009</v>
      </c>
      <c r="AQ231" t="s">
        <v>3254</v>
      </c>
    </row>
    <row r="232" spans="1:43" ht="23.85" customHeight="1">
      <c r="A232" t="b">
        <v>0</v>
      </c>
      <c r="B232" t="s">
        <v>3255</v>
      </c>
      <c r="C232" t="s">
        <v>1951</v>
      </c>
      <c r="D232" t="s">
        <v>3256</v>
      </c>
      <c r="E232" t="s">
        <v>1261</v>
      </c>
      <c r="F232" t="s">
        <v>1263</v>
      </c>
      <c r="G232" t="s">
        <v>1262</v>
      </c>
      <c r="H232" t="s">
        <v>3257</v>
      </c>
      <c r="I232" t="s">
        <v>3258</v>
      </c>
      <c r="J232" t="s">
        <v>2175</v>
      </c>
      <c r="K232" t="s">
        <v>3259</v>
      </c>
      <c r="L232" t="s">
        <v>3260</v>
      </c>
      <c r="M232" t="s">
        <v>3261</v>
      </c>
      <c r="N232" t="s">
        <v>3262</v>
      </c>
      <c r="O232" t="s">
        <v>2204</v>
      </c>
      <c r="P232" t="s">
        <v>3263</v>
      </c>
      <c r="Q232" t="s">
        <v>38</v>
      </c>
      <c r="R232" t="s">
        <v>3264</v>
      </c>
      <c r="S232" s="34">
        <v>41640</v>
      </c>
      <c r="T232" s="34">
        <v>42309</v>
      </c>
      <c r="U232" t="s">
        <v>1963</v>
      </c>
      <c r="V232" s="13">
        <v>0</v>
      </c>
      <c r="W232">
        <v>8</v>
      </c>
      <c r="X232">
        <v>1</v>
      </c>
      <c r="Y232" s="54">
        <v>12.5</v>
      </c>
      <c r="AM232" t="s">
        <v>1978</v>
      </c>
      <c r="AN232" t="s">
        <v>2007</v>
      </c>
      <c r="AO232" t="s">
        <v>2008</v>
      </c>
      <c r="AP232" t="s">
        <v>2009</v>
      </c>
      <c r="AQ232" t="s">
        <v>3265</v>
      </c>
    </row>
    <row r="233" spans="1:43" ht="23.85" customHeight="1">
      <c r="A233" t="b">
        <v>0</v>
      </c>
      <c r="B233" t="s">
        <v>3266</v>
      </c>
      <c r="C233" t="s">
        <v>1951</v>
      </c>
      <c r="D233" t="s">
        <v>3267</v>
      </c>
      <c r="E233" t="s">
        <v>441</v>
      </c>
      <c r="F233" t="s">
        <v>443</v>
      </c>
      <c r="G233" t="s">
        <v>442</v>
      </c>
      <c r="H233" t="s">
        <v>3268</v>
      </c>
      <c r="I233" t="s">
        <v>3201</v>
      </c>
      <c r="J233" t="s">
        <v>1955</v>
      </c>
      <c r="K233" t="s">
        <v>3269</v>
      </c>
      <c r="L233" t="s">
        <v>3270</v>
      </c>
      <c r="M233" t="s">
        <v>3271</v>
      </c>
      <c r="N233" t="s">
        <v>3272</v>
      </c>
      <c r="O233" t="s">
        <v>1960</v>
      </c>
      <c r="P233" t="s">
        <v>3273</v>
      </c>
      <c r="Q233" t="s">
        <v>3274</v>
      </c>
      <c r="R233" t="s">
        <v>3275</v>
      </c>
      <c r="S233" s="34">
        <v>42009</v>
      </c>
      <c r="T233" s="34">
        <v>44120</v>
      </c>
      <c r="U233" t="s">
        <v>1963</v>
      </c>
      <c r="V233" s="13">
        <v>14</v>
      </c>
      <c r="W233">
        <v>8</v>
      </c>
      <c r="X233">
        <v>1</v>
      </c>
      <c r="Y233" s="54">
        <v>12.5</v>
      </c>
      <c r="AA233" t="s">
        <v>3276</v>
      </c>
      <c r="AM233" t="s">
        <v>1978</v>
      </c>
      <c r="AO233" t="s">
        <v>1980</v>
      </c>
      <c r="AP233" t="s">
        <v>2053</v>
      </c>
      <c r="AQ233" t="s">
        <v>3277</v>
      </c>
    </row>
    <row r="234" spans="1:43" ht="23.85" customHeight="1">
      <c r="A234" t="b">
        <v>1</v>
      </c>
      <c r="B234" t="s">
        <v>3278</v>
      </c>
      <c r="C234" t="s">
        <v>1951</v>
      </c>
      <c r="D234" t="s">
        <v>3279</v>
      </c>
      <c r="E234" t="s">
        <v>75</v>
      </c>
      <c r="F234" t="s">
        <v>77</v>
      </c>
      <c r="G234" t="s">
        <v>76</v>
      </c>
      <c r="H234" t="s">
        <v>3280</v>
      </c>
      <c r="I234" t="s">
        <v>3281</v>
      </c>
      <c r="J234" t="s">
        <v>2175</v>
      </c>
      <c r="K234" t="s">
        <v>3282</v>
      </c>
      <c r="L234" t="s">
        <v>3283</v>
      </c>
      <c r="M234" t="s">
        <v>3284</v>
      </c>
      <c r="N234" t="s">
        <v>3285</v>
      </c>
      <c r="O234" t="s">
        <v>1960</v>
      </c>
      <c r="P234" t="s">
        <v>3286</v>
      </c>
      <c r="Q234" t="s">
        <v>38</v>
      </c>
      <c r="R234" t="s">
        <v>3287</v>
      </c>
      <c r="S234" s="34">
        <v>40298</v>
      </c>
      <c r="T234" s="34">
        <v>43948</v>
      </c>
      <c r="U234" t="s">
        <v>1963</v>
      </c>
      <c r="V234" s="13">
        <v>0</v>
      </c>
      <c r="W234">
        <v>157</v>
      </c>
      <c r="X234">
        <v>19</v>
      </c>
      <c r="Y234" s="54">
        <v>12.101910828025479</v>
      </c>
      <c r="AA234" t="s">
        <v>2871</v>
      </c>
      <c r="AM234" t="s">
        <v>1978</v>
      </c>
      <c r="AN234" t="s">
        <v>2007</v>
      </c>
      <c r="AO234" t="s">
        <v>2008</v>
      </c>
      <c r="AP234" t="s">
        <v>2009</v>
      </c>
      <c r="AQ234" t="s">
        <v>3288</v>
      </c>
    </row>
    <row r="235" spans="1:43" ht="23.85" customHeight="1">
      <c r="A235" t="b">
        <v>1</v>
      </c>
      <c r="B235" t="s">
        <v>3036</v>
      </c>
      <c r="C235" t="s">
        <v>1966</v>
      </c>
      <c r="D235" t="s">
        <v>3037</v>
      </c>
      <c r="E235" t="s">
        <v>170</v>
      </c>
      <c r="F235" t="s">
        <v>172</v>
      </c>
      <c r="G235" t="s">
        <v>171</v>
      </c>
      <c r="H235" t="s">
        <v>3289</v>
      </c>
      <c r="I235" t="s">
        <v>2557</v>
      </c>
      <c r="J235" t="s">
        <v>1955</v>
      </c>
      <c r="K235" t="s">
        <v>3290</v>
      </c>
      <c r="L235" t="s">
        <v>3291</v>
      </c>
      <c r="M235" t="s">
        <v>3292</v>
      </c>
      <c r="N235" t="s">
        <v>3293</v>
      </c>
      <c r="O235" t="s">
        <v>1960</v>
      </c>
      <c r="P235" t="s">
        <v>3042</v>
      </c>
      <c r="Q235" t="s">
        <v>658</v>
      </c>
      <c r="R235" t="s">
        <v>3043</v>
      </c>
      <c r="S235" s="34">
        <v>43060</v>
      </c>
      <c r="T235" s="34">
        <v>44575</v>
      </c>
      <c r="U235" t="s">
        <v>1963</v>
      </c>
      <c r="V235" s="13">
        <v>1490</v>
      </c>
      <c r="W235">
        <v>28</v>
      </c>
      <c r="X235">
        <v>1</v>
      </c>
      <c r="Y235" s="54">
        <v>3.5714285710000002</v>
      </c>
      <c r="AA235" t="s">
        <v>3294</v>
      </c>
      <c r="AM235" t="s">
        <v>1978</v>
      </c>
      <c r="AN235" t="s">
        <v>1979</v>
      </c>
      <c r="AO235" t="s">
        <v>1980</v>
      </c>
      <c r="AP235" t="s">
        <v>2053</v>
      </c>
      <c r="AQ235" t="s">
        <v>3045</v>
      </c>
    </row>
    <row r="236" spans="1:43" ht="23.85" customHeight="1">
      <c r="A236" t="b">
        <v>1</v>
      </c>
      <c r="B236" t="s">
        <v>3036</v>
      </c>
      <c r="C236" t="s">
        <v>1966</v>
      </c>
      <c r="D236" t="s">
        <v>3037</v>
      </c>
      <c r="E236" t="s">
        <v>170</v>
      </c>
      <c r="F236" t="s">
        <v>172</v>
      </c>
      <c r="G236" t="s">
        <v>171</v>
      </c>
      <c r="H236" t="s">
        <v>3295</v>
      </c>
      <c r="I236" t="s">
        <v>2557</v>
      </c>
      <c r="J236" t="s">
        <v>1955</v>
      </c>
      <c r="K236" t="s">
        <v>3296</v>
      </c>
      <c r="L236" t="s">
        <v>3291</v>
      </c>
      <c r="M236" t="s">
        <v>3292</v>
      </c>
      <c r="N236" t="s">
        <v>3297</v>
      </c>
      <c r="O236" t="s">
        <v>1960</v>
      </c>
      <c r="P236" t="s">
        <v>3042</v>
      </c>
      <c r="Q236" t="s">
        <v>658</v>
      </c>
      <c r="R236" t="s">
        <v>3043</v>
      </c>
      <c r="S236" s="34">
        <v>43060</v>
      </c>
      <c r="T236" s="34">
        <v>44575</v>
      </c>
      <c r="U236" t="s">
        <v>1963</v>
      </c>
      <c r="V236" s="13">
        <v>1490</v>
      </c>
      <c r="W236">
        <v>4</v>
      </c>
      <c r="X236">
        <v>0</v>
      </c>
      <c r="Y236" s="54">
        <v>0</v>
      </c>
      <c r="AA236" t="s">
        <v>3294</v>
      </c>
      <c r="AM236" t="s">
        <v>1978</v>
      </c>
      <c r="AN236" t="s">
        <v>1979</v>
      </c>
      <c r="AO236" t="s">
        <v>1980</v>
      </c>
      <c r="AP236" t="s">
        <v>2053</v>
      </c>
      <c r="AQ236" t="s">
        <v>3045</v>
      </c>
    </row>
    <row r="237" spans="1:43" ht="23.85" customHeight="1">
      <c r="A237" t="b">
        <v>1</v>
      </c>
      <c r="B237" t="s">
        <v>3036</v>
      </c>
      <c r="C237" t="s">
        <v>1966</v>
      </c>
      <c r="D237" t="s">
        <v>3037</v>
      </c>
      <c r="E237" t="s">
        <v>170</v>
      </c>
      <c r="F237" t="s">
        <v>172</v>
      </c>
      <c r="G237" t="s">
        <v>171</v>
      </c>
      <c r="H237" t="s">
        <v>3298</v>
      </c>
      <c r="I237" t="s">
        <v>2557</v>
      </c>
      <c r="J237" t="s">
        <v>1955</v>
      </c>
      <c r="K237" t="s">
        <v>3039</v>
      </c>
      <c r="L237" t="s">
        <v>3291</v>
      </c>
      <c r="M237" t="s">
        <v>3040</v>
      </c>
      <c r="N237" t="s">
        <v>3041</v>
      </c>
      <c r="O237" t="s">
        <v>1960</v>
      </c>
      <c r="P237" t="s">
        <v>3042</v>
      </c>
      <c r="Q237" t="s">
        <v>748</v>
      </c>
      <c r="R237" t="s">
        <v>3043</v>
      </c>
      <c r="S237" s="34">
        <v>43060</v>
      </c>
      <c r="T237" s="34">
        <v>44575</v>
      </c>
      <c r="U237" t="s">
        <v>1963</v>
      </c>
      <c r="V237" s="13">
        <v>1490</v>
      </c>
      <c r="W237">
        <v>21</v>
      </c>
      <c r="X237">
        <v>0</v>
      </c>
      <c r="Y237" s="54">
        <v>0</v>
      </c>
      <c r="AA237" t="s">
        <v>3294</v>
      </c>
      <c r="AM237" t="s">
        <v>1978</v>
      </c>
      <c r="AN237" t="s">
        <v>1979</v>
      </c>
      <c r="AO237" t="s">
        <v>1980</v>
      </c>
      <c r="AP237" t="s">
        <v>2053</v>
      </c>
      <c r="AQ237" t="s">
        <v>3045</v>
      </c>
    </row>
    <row r="238" spans="1:43" ht="23.85" customHeight="1">
      <c r="A238" t="b">
        <v>1</v>
      </c>
      <c r="B238" t="s">
        <v>3299</v>
      </c>
      <c r="C238" t="s">
        <v>1951</v>
      </c>
      <c r="D238" t="s">
        <v>3300</v>
      </c>
      <c r="E238" t="s">
        <v>1160</v>
      </c>
      <c r="F238" t="s">
        <v>1162</v>
      </c>
      <c r="G238" t="s">
        <v>1161</v>
      </c>
      <c r="H238" t="s">
        <v>3301</v>
      </c>
      <c r="I238" t="s">
        <v>2451</v>
      </c>
      <c r="J238" t="s">
        <v>2175</v>
      </c>
      <c r="K238" t="s">
        <v>3302</v>
      </c>
      <c r="L238" t="s">
        <v>2025</v>
      </c>
      <c r="M238" t="s">
        <v>3303</v>
      </c>
      <c r="N238" t="s">
        <v>3304</v>
      </c>
      <c r="O238" t="s">
        <v>1974</v>
      </c>
      <c r="P238" t="s">
        <v>3305</v>
      </c>
      <c r="Q238" t="s">
        <v>3306</v>
      </c>
      <c r="R238" t="s">
        <v>3307</v>
      </c>
      <c r="S238" s="34">
        <v>42206</v>
      </c>
      <c r="T238" s="34">
        <v>43523</v>
      </c>
      <c r="U238" t="s">
        <v>1977</v>
      </c>
      <c r="V238" s="13">
        <v>0</v>
      </c>
      <c r="W238">
        <v>993</v>
      </c>
      <c r="X238">
        <v>116</v>
      </c>
      <c r="Y238" s="54">
        <v>11.7</v>
      </c>
      <c r="AM238" t="s">
        <v>1978</v>
      </c>
      <c r="AN238" t="s">
        <v>2007</v>
      </c>
      <c r="AO238" t="s">
        <v>2008</v>
      </c>
      <c r="AP238" t="s">
        <v>2042</v>
      </c>
      <c r="AQ238" t="s">
        <v>3308</v>
      </c>
    </row>
    <row r="239" spans="1:43" ht="23.85" customHeight="1">
      <c r="A239" t="b">
        <v>1</v>
      </c>
      <c r="B239" t="s">
        <v>3036</v>
      </c>
      <c r="C239" t="s">
        <v>1966</v>
      </c>
      <c r="D239" t="s">
        <v>3037</v>
      </c>
      <c r="E239" t="s">
        <v>748</v>
      </c>
      <c r="F239" t="s">
        <v>750</v>
      </c>
      <c r="G239" t="s">
        <v>749</v>
      </c>
      <c r="H239" t="s">
        <v>3309</v>
      </c>
      <c r="I239" t="s">
        <v>2569</v>
      </c>
      <c r="J239" t="s">
        <v>1955</v>
      </c>
      <c r="K239" t="s">
        <v>3039</v>
      </c>
      <c r="L239" t="s">
        <v>3291</v>
      </c>
      <c r="M239" t="s">
        <v>3040</v>
      </c>
      <c r="N239" t="s">
        <v>3041</v>
      </c>
      <c r="O239" t="s">
        <v>1960</v>
      </c>
      <c r="P239" t="s">
        <v>3042</v>
      </c>
      <c r="Q239" t="s">
        <v>748</v>
      </c>
      <c r="R239" t="s">
        <v>3043</v>
      </c>
      <c r="S239" s="34">
        <v>43060</v>
      </c>
      <c r="T239" s="34">
        <v>44575</v>
      </c>
      <c r="U239" t="s">
        <v>1963</v>
      </c>
      <c r="V239" s="13">
        <v>1490</v>
      </c>
      <c r="W239">
        <v>21</v>
      </c>
      <c r="X239">
        <v>19</v>
      </c>
      <c r="Y239" s="54">
        <v>90.47619048</v>
      </c>
      <c r="AA239" t="s">
        <v>3294</v>
      </c>
      <c r="AM239" t="s">
        <v>1978</v>
      </c>
      <c r="AN239" t="s">
        <v>1979</v>
      </c>
      <c r="AO239" t="s">
        <v>1980</v>
      </c>
      <c r="AP239" t="s">
        <v>2053</v>
      </c>
      <c r="AQ239" t="s">
        <v>3045</v>
      </c>
    </row>
    <row r="240" spans="1:43" ht="23.85" customHeight="1">
      <c r="A240" t="b">
        <v>0</v>
      </c>
      <c r="B240" t="s">
        <v>3310</v>
      </c>
      <c r="C240" t="s">
        <v>1966</v>
      </c>
      <c r="D240" t="s">
        <v>3311</v>
      </c>
      <c r="E240" t="s">
        <v>267</v>
      </c>
      <c r="F240" t="s">
        <v>269</v>
      </c>
      <c r="G240" t="s">
        <v>268</v>
      </c>
      <c r="H240" t="s">
        <v>3312</v>
      </c>
      <c r="I240" t="s">
        <v>3313</v>
      </c>
      <c r="J240" t="s">
        <v>1955</v>
      </c>
      <c r="K240" t="s">
        <v>3314</v>
      </c>
      <c r="L240" t="s">
        <v>2160</v>
      </c>
      <c r="M240" t="s">
        <v>3315</v>
      </c>
      <c r="N240" t="s">
        <v>3316</v>
      </c>
      <c r="O240" t="s">
        <v>3317</v>
      </c>
      <c r="P240" t="s">
        <v>3318</v>
      </c>
      <c r="Q240" t="s">
        <v>3319</v>
      </c>
      <c r="R240" t="s">
        <v>3320</v>
      </c>
      <c r="S240" s="34">
        <v>43186</v>
      </c>
      <c r="T240" s="34">
        <v>44693</v>
      </c>
      <c r="U240" t="s">
        <v>1963</v>
      </c>
      <c r="V240" s="13">
        <v>420</v>
      </c>
      <c r="W240">
        <v>44</v>
      </c>
      <c r="X240">
        <v>1</v>
      </c>
      <c r="Y240" s="54">
        <v>2.4</v>
      </c>
      <c r="Z240" t="s">
        <v>3321</v>
      </c>
      <c r="AJ240" t="s">
        <v>3322</v>
      </c>
      <c r="AM240" t="s">
        <v>1978</v>
      </c>
      <c r="AN240" t="s">
        <v>2007</v>
      </c>
      <c r="AO240" t="s">
        <v>2008</v>
      </c>
      <c r="AP240" t="s">
        <v>2009</v>
      </c>
      <c r="AQ240" t="s">
        <v>3323</v>
      </c>
    </row>
    <row r="241" spans="1:43" ht="23.85" customHeight="1">
      <c r="A241" t="b">
        <v>0</v>
      </c>
      <c r="B241" t="s">
        <v>3310</v>
      </c>
      <c r="C241" t="s">
        <v>1966</v>
      </c>
      <c r="D241" t="s">
        <v>3311</v>
      </c>
      <c r="E241" t="s">
        <v>267</v>
      </c>
      <c r="F241" t="s">
        <v>269</v>
      </c>
      <c r="G241" t="s">
        <v>268</v>
      </c>
      <c r="H241" t="s">
        <v>3324</v>
      </c>
      <c r="I241" t="s">
        <v>3313</v>
      </c>
      <c r="J241" t="s">
        <v>2175</v>
      </c>
      <c r="K241" t="s">
        <v>2646</v>
      </c>
      <c r="L241" t="s">
        <v>2160</v>
      </c>
      <c r="M241" t="s">
        <v>3325</v>
      </c>
      <c r="N241" t="s">
        <v>3326</v>
      </c>
      <c r="O241" t="s">
        <v>3317</v>
      </c>
      <c r="P241" t="s">
        <v>3318</v>
      </c>
      <c r="Q241" t="s">
        <v>3319</v>
      </c>
      <c r="R241" t="s">
        <v>3320</v>
      </c>
      <c r="S241" s="34">
        <v>43186</v>
      </c>
      <c r="T241" s="34">
        <v>44693</v>
      </c>
      <c r="U241" t="s">
        <v>1963</v>
      </c>
      <c r="V241" s="13">
        <v>420</v>
      </c>
      <c r="W241">
        <v>62</v>
      </c>
      <c r="X241">
        <v>1</v>
      </c>
      <c r="Y241" s="54">
        <v>1.7</v>
      </c>
      <c r="Z241" t="s">
        <v>3321</v>
      </c>
      <c r="AJ241" t="s">
        <v>3327</v>
      </c>
      <c r="AM241" t="s">
        <v>1978</v>
      </c>
      <c r="AN241" t="s">
        <v>2007</v>
      </c>
      <c r="AO241" t="s">
        <v>2008</v>
      </c>
      <c r="AP241" t="s">
        <v>2009</v>
      </c>
      <c r="AQ241" t="s">
        <v>3323</v>
      </c>
    </row>
    <row r="242" spans="1:43" ht="23.85" customHeight="1">
      <c r="A242" t="b">
        <v>0</v>
      </c>
      <c r="B242" t="s">
        <v>3328</v>
      </c>
      <c r="C242" t="s">
        <v>1966</v>
      </c>
      <c r="D242" t="s">
        <v>3329</v>
      </c>
      <c r="E242" t="s">
        <v>538</v>
      </c>
      <c r="F242" t="s">
        <v>540</v>
      </c>
      <c r="G242" t="s">
        <v>539</v>
      </c>
      <c r="H242" t="s">
        <v>3330</v>
      </c>
      <c r="I242" t="s">
        <v>2147</v>
      </c>
      <c r="J242" t="s">
        <v>1955</v>
      </c>
      <c r="K242" t="s">
        <v>538</v>
      </c>
      <c r="L242" t="s">
        <v>3331</v>
      </c>
      <c r="M242" t="s">
        <v>3332</v>
      </c>
      <c r="N242" t="s">
        <v>3333</v>
      </c>
      <c r="O242" t="s">
        <v>1974</v>
      </c>
      <c r="P242" t="s">
        <v>3334</v>
      </c>
      <c r="Q242" t="s">
        <v>38</v>
      </c>
      <c r="R242" t="s">
        <v>3335</v>
      </c>
      <c r="S242" s="34">
        <v>43024</v>
      </c>
      <c r="T242" s="34">
        <v>44348</v>
      </c>
      <c r="U242" t="s">
        <v>1977</v>
      </c>
      <c r="V242" s="13">
        <v>182</v>
      </c>
      <c r="W242">
        <v>5</v>
      </c>
      <c r="X242">
        <v>2</v>
      </c>
      <c r="Y242" s="54">
        <v>40</v>
      </c>
      <c r="AJ242" t="s">
        <v>3336</v>
      </c>
      <c r="AM242" t="s">
        <v>1978</v>
      </c>
      <c r="AN242" t="s">
        <v>2007</v>
      </c>
      <c r="AO242" t="s">
        <v>2008</v>
      </c>
      <c r="AP242" t="s">
        <v>2009</v>
      </c>
      <c r="AQ242" t="s">
        <v>3337</v>
      </c>
    </row>
    <row r="243" spans="1:43" ht="23.85" customHeight="1">
      <c r="A243" t="b">
        <v>0</v>
      </c>
      <c r="B243" t="s">
        <v>3338</v>
      </c>
      <c r="C243" t="s">
        <v>1966</v>
      </c>
      <c r="D243" t="s">
        <v>3339</v>
      </c>
      <c r="E243" t="s">
        <v>170</v>
      </c>
      <c r="F243" t="s">
        <v>172</v>
      </c>
      <c r="G243" t="s">
        <v>171</v>
      </c>
      <c r="H243" t="s">
        <v>3340</v>
      </c>
      <c r="I243" t="s">
        <v>2557</v>
      </c>
      <c r="J243" t="s">
        <v>1955</v>
      </c>
      <c r="K243" t="s">
        <v>3341</v>
      </c>
      <c r="L243" t="s">
        <v>3342</v>
      </c>
      <c r="M243" t="s">
        <v>3343</v>
      </c>
      <c r="N243" t="s">
        <v>3344</v>
      </c>
      <c r="O243" t="s">
        <v>1960</v>
      </c>
      <c r="P243" t="s">
        <v>3081</v>
      </c>
      <c r="Q243" t="s">
        <v>3345</v>
      </c>
      <c r="R243" t="s">
        <v>3346</v>
      </c>
      <c r="S243" s="34">
        <v>43052</v>
      </c>
      <c r="T243" s="34">
        <v>44334</v>
      </c>
      <c r="U243" t="s">
        <v>1963</v>
      </c>
      <c r="V243" s="13">
        <v>1305</v>
      </c>
      <c r="W243">
        <v>6</v>
      </c>
      <c r="X243">
        <v>3</v>
      </c>
      <c r="Y243" s="54">
        <v>50</v>
      </c>
      <c r="AJ243" t="s">
        <v>3347</v>
      </c>
      <c r="AM243" t="s">
        <v>1978</v>
      </c>
      <c r="AN243" t="s">
        <v>2007</v>
      </c>
      <c r="AO243" t="s">
        <v>1980</v>
      </c>
      <c r="AP243" t="s">
        <v>2053</v>
      </c>
      <c r="AQ243" t="s">
        <v>3348</v>
      </c>
    </row>
    <row r="244" spans="1:43" ht="23.85" customHeight="1">
      <c r="A244" t="b">
        <v>0</v>
      </c>
      <c r="B244" t="s">
        <v>3338</v>
      </c>
      <c r="C244" t="s">
        <v>1966</v>
      </c>
      <c r="D244" t="s">
        <v>3339</v>
      </c>
      <c r="E244" t="s">
        <v>170</v>
      </c>
      <c r="F244" t="s">
        <v>172</v>
      </c>
      <c r="G244" t="s">
        <v>171</v>
      </c>
      <c r="H244" t="s">
        <v>3349</v>
      </c>
      <c r="I244" t="s">
        <v>2557</v>
      </c>
      <c r="J244" t="s">
        <v>1955</v>
      </c>
      <c r="K244" t="s">
        <v>3350</v>
      </c>
      <c r="L244" t="s">
        <v>3342</v>
      </c>
      <c r="M244" t="s">
        <v>3351</v>
      </c>
      <c r="N244" t="s">
        <v>3352</v>
      </c>
      <c r="O244" t="s">
        <v>1960</v>
      </c>
      <c r="P244" t="s">
        <v>3081</v>
      </c>
      <c r="Q244" t="s">
        <v>3345</v>
      </c>
      <c r="R244" t="s">
        <v>3346</v>
      </c>
      <c r="S244" s="34">
        <v>43052</v>
      </c>
      <c r="T244" s="34">
        <v>44334</v>
      </c>
      <c r="U244" t="s">
        <v>1963</v>
      </c>
      <c r="V244" s="13">
        <v>1305</v>
      </c>
      <c r="W244">
        <v>14</v>
      </c>
      <c r="X244">
        <v>4</v>
      </c>
      <c r="Y244" s="54">
        <v>28.6</v>
      </c>
      <c r="AJ244" t="s">
        <v>3353</v>
      </c>
      <c r="AM244" t="s">
        <v>1978</v>
      </c>
      <c r="AN244" t="s">
        <v>2007</v>
      </c>
      <c r="AO244" t="s">
        <v>1980</v>
      </c>
      <c r="AP244" t="s">
        <v>2053</v>
      </c>
      <c r="AQ244" t="s">
        <v>3348</v>
      </c>
    </row>
    <row r="245" spans="1:43" ht="23.85" customHeight="1">
      <c r="A245" t="b">
        <v>1</v>
      </c>
      <c r="B245" t="s">
        <v>3354</v>
      </c>
      <c r="C245" t="s">
        <v>1951</v>
      </c>
      <c r="D245" t="s">
        <v>3355</v>
      </c>
      <c r="E245" t="s">
        <v>97</v>
      </c>
      <c r="F245" t="s">
        <v>99</v>
      </c>
      <c r="G245" t="s">
        <v>98</v>
      </c>
      <c r="H245" t="s">
        <v>3356</v>
      </c>
      <c r="I245" t="s">
        <v>2616</v>
      </c>
      <c r="J245" t="s">
        <v>1955</v>
      </c>
      <c r="K245" t="s">
        <v>3357</v>
      </c>
      <c r="L245" t="s">
        <v>3358</v>
      </c>
      <c r="M245" t="s">
        <v>3359</v>
      </c>
      <c r="N245" t="s">
        <v>3360</v>
      </c>
      <c r="O245" t="s">
        <v>1960</v>
      </c>
      <c r="P245" t="s">
        <v>3361</v>
      </c>
      <c r="Q245" t="s">
        <v>713</v>
      </c>
      <c r="R245" t="s">
        <v>3362</v>
      </c>
      <c r="S245" s="34">
        <v>41815</v>
      </c>
      <c r="T245" s="34">
        <v>43249</v>
      </c>
      <c r="U245" t="s">
        <v>1963</v>
      </c>
      <c r="V245" s="13">
        <v>0</v>
      </c>
      <c r="W245">
        <v>180</v>
      </c>
      <c r="X245">
        <v>21</v>
      </c>
      <c r="Y245" s="54">
        <v>11.7</v>
      </c>
      <c r="Z245" t="s">
        <v>3363</v>
      </c>
      <c r="AM245" t="s">
        <v>1978</v>
      </c>
      <c r="AN245" t="s">
        <v>2007</v>
      </c>
      <c r="AO245" t="s">
        <v>1980</v>
      </c>
      <c r="AP245" t="s">
        <v>2042</v>
      </c>
      <c r="AQ245" t="s">
        <v>3364</v>
      </c>
    </row>
    <row r="246" spans="1:43" ht="23.85" customHeight="1">
      <c r="A246" t="b">
        <v>0</v>
      </c>
      <c r="B246" t="s">
        <v>3365</v>
      </c>
      <c r="C246" t="s">
        <v>1951</v>
      </c>
      <c r="D246" t="s">
        <v>3366</v>
      </c>
      <c r="E246" t="s">
        <v>45</v>
      </c>
      <c r="F246" t="s">
        <v>47</v>
      </c>
      <c r="G246" t="s">
        <v>46</v>
      </c>
      <c r="H246" t="s">
        <v>3367</v>
      </c>
      <c r="I246" t="s">
        <v>2023</v>
      </c>
      <c r="J246" t="s">
        <v>2175</v>
      </c>
      <c r="K246" t="s">
        <v>3368</v>
      </c>
      <c r="L246" t="s">
        <v>3144</v>
      </c>
      <c r="M246" t="s">
        <v>3369</v>
      </c>
      <c r="N246" t="s">
        <v>3370</v>
      </c>
      <c r="O246" t="s">
        <v>1974</v>
      </c>
      <c r="P246" t="s">
        <v>2276</v>
      </c>
      <c r="Q246" t="s">
        <v>38</v>
      </c>
      <c r="R246" t="s">
        <v>3371</v>
      </c>
      <c r="S246" s="34">
        <v>41518</v>
      </c>
      <c r="T246" s="34">
        <v>42278</v>
      </c>
      <c r="U246" t="s">
        <v>1977</v>
      </c>
      <c r="V246" s="13">
        <v>0</v>
      </c>
      <c r="W246">
        <v>28</v>
      </c>
      <c r="X246">
        <v>3</v>
      </c>
      <c r="Y246" s="54">
        <v>10.71428571</v>
      </c>
      <c r="AJ246" t="s">
        <v>3372</v>
      </c>
      <c r="AM246" t="s">
        <v>1978</v>
      </c>
      <c r="AO246" t="s">
        <v>1980</v>
      </c>
      <c r="AQ246" t="s">
        <v>3373</v>
      </c>
    </row>
    <row r="247" spans="1:43" ht="23.85" customHeight="1">
      <c r="A247" t="b">
        <v>1</v>
      </c>
      <c r="B247" t="s">
        <v>3374</v>
      </c>
      <c r="C247" t="s">
        <v>1951</v>
      </c>
      <c r="D247" t="s">
        <v>3375</v>
      </c>
      <c r="E247" t="s">
        <v>1160</v>
      </c>
      <c r="F247" t="s">
        <v>1162</v>
      </c>
      <c r="G247" t="s">
        <v>1161</v>
      </c>
      <c r="H247" t="s">
        <v>3376</v>
      </c>
      <c r="I247" t="s">
        <v>2451</v>
      </c>
      <c r="J247" t="s">
        <v>2175</v>
      </c>
      <c r="K247" t="s">
        <v>3377</v>
      </c>
      <c r="L247" t="s">
        <v>2025</v>
      </c>
      <c r="M247" t="s">
        <v>3378</v>
      </c>
      <c r="N247" t="s">
        <v>3378</v>
      </c>
      <c r="O247" t="s">
        <v>2063</v>
      </c>
      <c r="P247" t="s">
        <v>3379</v>
      </c>
      <c r="Q247" t="s">
        <v>38</v>
      </c>
      <c r="R247" t="s">
        <v>3380</v>
      </c>
      <c r="S247" s="34">
        <v>42234</v>
      </c>
      <c r="T247" s="34">
        <v>43454</v>
      </c>
      <c r="U247" t="s">
        <v>1977</v>
      </c>
      <c r="V247" s="13">
        <v>0</v>
      </c>
      <c r="W247">
        <v>600</v>
      </c>
      <c r="X247">
        <v>68</v>
      </c>
      <c r="Y247" s="54">
        <v>11.3</v>
      </c>
      <c r="Z247" t="s">
        <v>3381</v>
      </c>
      <c r="AJ247" t="s">
        <v>3382</v>
      </c>
      <c r="AM247" t="s">
        <v>1978</v>
      </c>
      <c r="AN247" t="s">
        <v>2007</v>
      </c>
      <c r="AO247" t="s">
        <v>2008</v>
      </c>
      <c r="AP247" t="s">
        <v>2009</v>
      </c>
      <c r="AQ247" t="s">
        <v>3383</v>
      </c>
    </row>
    <row r="248" spans="1:43" ht="23.85" customHeight="1">
      <c r="A248" t="b">
        <v>1</v>
      </c>
      <c r="B248" t="s">
        <v>3384</v>
      </c>
      <c r="C248" t="s">
        <v>1951</v>
      </c>
      <c r="D248" t="s">
        <v>3385</v>
      </c>
      <c r="E248" t="s">
        <v>748</v>
      </c>
      <c r="F248" t="s">
        <v>750</v>
      </c>
      <c r="G248" t="s">
        <v>749</v>
      </c>
      <c r="H248" t="s">
        <v>3386</v>
      </c>
      <c r="I248" t="s">
        <v>3387</v>
      </c>
      <c r="J248" t="s">
        <v>2175</v>
      </c>
      <c r="K248" t="s">
        <v>3388</v>
      </c>
      <c r="L248" t="s">
        <v>3389</v>
      </c>
      <c r="M248" t="s">
        <v>3390</v>
      </c>
      <c r="N248" t="s">
        <v>3391</v>
      </c>
      <c r="O248" t="s">
        <v>1960</v>
      </c>
      <c r="P248" t="s">
        <v>3392</v>
      </c>
      <c r="Q248" t="s">
        <v>3393</v>
      </c>
      <c r="R248" t="s">
        <v>3394</v>
      </c>
      <c r="S248" s="34">
        <v>40589</v>
      </c>
      <c r="T248" s="34">
        <v>43039</v>
      </c>
      <c r="U248" t="s">
        <v>1977</v>
      </c>
      <c r="V248" s="13">
        <v>0</v>
      </c>
      <c r="W248">
        <v>188</v>
      </c>
      <c r="X248">
        <v>21</v>
      </c>
      <c r="Y248" s="54">
        <v>11.2</v>
      </c>
      <c r="AM248" t="s">
        <v>1978</v>
      </c>
      <c r="AN248" t="s">
        <v>2007</v>
      </c>
      <c r="AO248" t="s">
        <v>1980</v>
      </c>
      <c r="AP248" t="s">
        <v>2053</v>
      </c>
      <c r="AQ248" t="s">
        <v>3395</v>
      </c>
    </row>
    <row r="249" spans="1:43" ht="23.85" customHeight="1">
      <c r="A249" t="b">
        <v>1</v>
      </c>
      <c r="B249" t="s">
        <v>3374</v>
      </c>
      <c r="C249" t="s">
        <v>1951</v>
      </c>
      <c r="D249" t="s">
        <v>3375</v>
      </c>
      <c r="E249" t="s">
        <v>1160</v>
      </c>
      <c r="F249" t="s">
        <v>1162</v>
      </c>
      <c r="G249" t="s">
        <v>1161</v>
      </c>
      <c r="H249" t="s">
        <v>3396</v>
      </c>
      <c r="I249" t="s">
        <v>2451</v>
      </c>
      <c r="J249" t="s">
        <v>2175</v>
      </c>
      <c r="K249" t="s">
        <v>3397</v>
      </c>
      <c r="L249" t="s">
        <v>2025</v>
      </c>
      <c r="M249" t="s">
        <v>3398</v>
      </c>
      <c r="N249" t="s">
        <v>3399</v>
      </c>
      <c r="O249" t="s">
        <v>2063</v>
      </c>
      <c r="P249" t="s">
        <v>3379</v>
      </c>
      <c r="Q249" t="s">
        <v>38</v>
      </c>
      <c r="R249" t="s">
        <v>3380</v>
      </c>
      <c r="S249" s="34">
        <v>42234</v>
      </c>
      <c r="T249" s="34">
        <v>43454</v>
      </c>
      <c r="U249" t="s">
        <v>1977</v>
      </c>
      <c r="V249" s="13">
        <v>0</v>
      </c>
      <c r="W249">
        <v>402</v>
      </c>
      <c r="X249">
        <v>45</v>
      </c>
      <c r="Y249" s="54">
        <v>11.2</v>
      </c>
      <c r="Z249" t="s">
        <v>3381</v>
      </c>
      <c r="AJ249" t="s">
        <v>3400</v>
      </c>
      <c r="AM249" t="s">
        <v>1978</v>
      </c>
      <c r="AN249" t="s">
        <v>2007</v>
      </c>
      <c r="AO249" t="s">
        <v>2008</v>
      </c>
      <c r="AP249" t="s">
        <v>2009</v>
      </c>
      <c r="AQ249" t="s">
        <v>3383</v>
      </c>
    </row>
    <row r="250" spans="1:43" ht="23.85" customHeight="1">
      <c r="A250" t="b">
        <v>1</v>
      </c>
      <c r="B250" t="s">
        <v>3401</v>
      </c>
      <c r="C250" t="s">
        <v>1951</v>
      </c>
      <c r="D250" t="s">
        <v>3402</v>
      </c>
      <c r="E250" t="s">
        <v>658</v>
      </c>
      <c r="F250" t="s">
        <v>660</v>
      </c>
      <c r="G250" t="s">
        <v>659</v>
      </c>
      <c r="H250" t="s">
        <v>3403</v>
      </c>
      <c r="I250" t="s">
        <v>2996</v>
      </c>
      <c r="J250" t="s">
        <v>2175</v>
      </c>
      <c r="K250" t="s">
        <v>3404</v>
      </c>
      <c r="L250" t="s">
        <v>2432</v>
      </c>
      <c r="M250" t="s">
        <v>3405</v>
      </c>
      <c r="N250" t="s">
        <v>3406</v>
      </c>
      <c r="O250" t="s">
        <v>1960</v>
      </c>
      <c r="P250" t="s">
        <v>3407</v>
      </c>
      <c r="Q250" t="s">
        <v>3408</v>
      </c>
      <c r="R250" t="s">
        <v>3409</v>
      </c>
      <c r="S250" s="34">
        <v>41179</v>
      </c>
      <c r="T250" s="34">
        <v>43503</v>
      </c>
      <c r="U250" t="s">
        <v>1963</v>
      </c>
      <c r="V250" s="13">
        <v>0</v>
      </c>
      <c r="W250">
        <v>9</v>
      </c>
      <c r="X250">
        <v>1</v>
      </c>
      <c r="Y250" s="54">
        <v>11.11111111</v>
      </c>
      <c r="AA250" t="s">
        <v>3410</v>
      </c>
      <c r="AM250" t="s">
        <v>1978</v>
      </c>
      <c r="AN250" t="s">
        <v>2007</v>
      </c>
      <c r="AO250" t="s">
        <v>1980</v>
      </c>
      <c r="AP250" t="s">
        <v>2042</v>
      </c>
      <c r="AQ250" t="s">
        <v>3411</v>
      </c>
    </row>
    <row r="251" spans="1:43" ht="23.85" customHeight="1">
      <c r="A251" t="b">
        <v>1</v>
      </c>
      <c r="B251" t="s">
        <v>3412</v>
      </c>
      <c r="C251" t="s">
        <v>1966</v>
      </c>
      <c r="D251" t="s">
        <v>3413</v>
      </c>
      <c r="E251" t="s">
        <v>1254</v>
      </c>
      <c r="F251" t="s">
        <v>1256</v>
      </c>
      <c r="G251" t="s">
        <v>1255</v>
      </c>
      <c r="H251" t="s">
        <v>3414</v>
      </c>
      <c r="I251" t="s">
        <v>3415</v>
      </c>
      <c r="J251" t="s">
        <v>1955</v>
      </c>
      <c r="K251" t="s">
        <v>3416</v>
      </c>
      <c r="L251" t="s">
        <v>3417</v>
      </c>
      <c r="M251" t="s">
        <v>3418</v>
      </c>
      <c r="N251" t="s">
        <v>3419</v>
      </c>
      <c r="O251" t="s">
        <v>1974</v>
      </c>
      <c r="P251" t="s">
        <v>2363</v>
      </c>
      <c r="Q251" t="s">
        <v>38</v>
      </c>
      <c r="R251" t="s">
        <v>3420</v>
      </c>
      <c r="S251" s="34">
        <v>42591</v>
      </c>
      <c r="T251" s="34">
        <v>42954</v>
      </c>
      <c r="U251" t="s">
        <v>1977</v>
      </c>
      <c r="V251" s="13">
        <v>28</v>
      </c>
      <c r="W251">
        <v>12</v>
      </c>
      <c r="X251">
        <v>0</v>
      </c>
      <c r="Y251" s="54">
        <v>0</v>
      </c>
      <c r="Z251" t="s">
        <v>3421</v>
      </c>
      <c r="AB251">
        <v>0</v>
      </c>
      <c r="AC251">
        <v>0</v>
      </c>
      <c r="AM251" t="s">
        <v>1978</v>
      </c>
      <c r="AN251" t="s">
        <v>2007</v>
      </c>
      <c r="AO251" t="s">
        <v>1980</v>
      </c>
      <c r="AP251" t="s">
        <v>2042</v>
      </c>
      <c r="AQ251" t="s">
        <v>3422</v>
      </c>
    </row>
    <row r="252" spans="1:43" ht="23.85" customHeight="1">
      <c r="A252" t="b">
        <v>1</v>
      </c>
      <c r="B252" t="s">
        <v>3412</v>
      </c>
      <c r="C252" t="s">
        <v>1966</v>
      </c>
      <c r="D252" t="s">
        <v>3413</v>
      </c>
      <c r="E252" t="s">
        <v>1254</v>
      </c>
      <c r="F252" t="s">
        <v>1256</v>
      </c>
      <c r="G252" t="s">
        <v>1255</v>
      </c>
      <c r="H252" t="s">
        <v>3423</v>
      </c>
      <c r="I252" t="s">
        <v>3415</v>
      </c>
      <c r="J252" t="s">
        <v>1955</v>
      </c>
      <c r="K252" t="s">
        <v>3424</v>
      </c>
      <c r="L252" t="s">
        <v>3417</v>
      </c>
      <c r="M252" t="s">
        <v>3425</v>
      </c>
      <c r="N252" t="s">
        <v>3426</v>
      </c>
      <c r="O252" t="s">
        <v>1974</v>
      </c>
      <c r="P252" t="s">
        <v>2363</v>
      </c>
      <c r="Q252" t="s">
        <v>38</v>
      </c>
      <c r="R252" t="s">
        <v>3420</v>
      </c>
      <c r="S252" s="34">
        <v>42591</v>
      </c>
      <c r="T252" s="34">
        <v>42954</v>
      </c>
      <c r="U252" t="s">
        <v>1977</v>
      </c>
      <c r="V252" s="13">
        <v>28</v>
      </c>
      <c r="W252">
        <v>12</v>
      </c>
      <c r="X252">
        <v>0</v>
      </c>
      <c r="Y252" s="54">
        <v>0</v>
      </c>
      <c r="Z252" t="s">
        <v>3421</v>
      </c>
      <c r="AB252">
        <v>0</v>
      </c>
      <c r="AC252">
        <v>0</v>
      </c>
      <c r="AM252" t="s">
        <v>1978</v>
      </c>
      <c r="AN252" t="s">
        <v>2007</v>
      </c>
      <c r="AO252" t="s">
        <v>1980</v>
      </c>
      <c r="AP252" t="s">
        <v>2042</v>
      </c>
      <c r="AQ252" t="s">
        <v>3422</v>
      </c>
    </row>
    <row r="253" spans="1:43" ht="23.85" customHeight="1">
      <c r="A253" t="b">
        <v>1</v>
      </c>
      <c r="B253" t="s">
        <v>3412</v>
      </c>
      <c r="C253" t="s">
        <v>1966</v>
      </c>
      <c r="D253" t="s">
        <v>3413</v>
      </c>
      <c r="E253" t="s">
        <v>1254</v>
      </c>
      <c r="F253" t="s">
        <v>1256</v>
      </c>
      <c r="G253" t="s">
        <v>1255</v>
      </c>
      <c r="H253" t="s">
        <v>3427</v>
      </c>
      <c r="I253" t="s">
        <v>3415</v>
      </c>
      <c r="J253" t="s">
        <v>1955</v>
      </c>
      <c r="K253" t="s">
        <v>3428</v>
      </c>
      <c r="L253" t="s">
        <v>3417</v>
      </c>
      <c r="M253" t="s">
        <v>3429</v>
      </c>
      <c r="N253" t="s">
        <v>3430</v>
      </c>
      <c r="O253" t="s">
        <v>1974</v>
      </c>
      <c r="P253" t="s">
        <v>2363</v>
      </c>
      <c r="Q253" t="s">
        <v>38</v>
      </c>
      <c r="R253" t="s">
        <v>3420</v>
      </c>
      <c r="S253" s="34">
        <v>42591</v>
      </c>
      <c r="T253" s="34">
        <v>42954</v>
      </c>
      <c r="U253" t="s">
        <v>1977</v>
      </c>
      <c r="V253" s="13">
        <v>28</v>
      </c>
      <c r="W253">
        <v>11</v>
      </c>
      <c r="X253">
        <v>0</v>
      </c>
      <c r="Y253" s="54">
        <v>0</v>
      </c>
      <c r="Z253" t="s">
        <v>3421</v>
      </c>
      <c r="AB253">
        <v>0</v>
      </c>
      <c r="AC253">
        <v>0</v>
      </c>
      <c r="AM253" t="s">
        <v>1978</v>
      </c>
      <c r="AN253" t="s">
        <v>2007</v>
      </c>
      <c r="AO253" t="s">
        <v>1980</v>
      </c>
      <c r="AP253" t="s">
        <v>2042</v>
      </c>
      <c r="AQ253" t="s">
        <v>3422</v>
      </c>
    </row>
    <row r="254" spans="1:43" ht="23.85" customHeight="1">
      <c r="A254" t="b">
        <v>1</v>
      </c>
      <c r="B254" t="s">
        <v>3412</v>
      </c>
      <c r="C254" t="s">
        <v>1966</v>
      </c>
      <c r="D254" t="s">
        <v>3413</v>
      </c>
      <c r="E254" t="s">
        <v>1254</v>
      </c>
      <c r="F254" t="s">
        <v>1256</v>
      </c>
      <c r="G254" t="s">
        <v>1255</v>
      </c>
      <c r="H254" t="s">
        <v>3431</v>
      </c>
      <c r="I254" t="s">
        <v>3415</v>
      </c>
      <c r="J254" t="s">
        <v>1955</v>
      </c>
      <c r="K254" t="s">
        <v>3416</v>
      </c>
      <c r="L254" t="s">
        <v>3432</v>
      </c>
      <c r="M254" t="s">
        <v>3418</v>
      </c>
      <c r="N254" t="s">
        <v>3419</v>
      </c>
      <c r="O254" t="s">
        <v>1974</v>
      </c>
      <c r="P254" t="s">
        <v>2363</v>
      </c>
      <c r="Q254" t="s">
        <v>38</v>
      </c>
      <c r="R254" t="s">
        <v>3420</v>
      </c>
      <c r="S254" s="34">
        <v>42591</v>
      </c>
      <c r="T254" s="34">
        <v>42954</v>
      </c>
      <c r="U254" t="s">
        <v>1977</v>
      </c>
      <c r="V254" s="13">
        <v>56</v>
      </c>
      <c r="W254">
        <v>12</v>
      </c>
      <c r="X254">
        <v>2</v>
      </c>
      <c r="Y254" s="54">
        <v>16.666666670000001</v>
      </c>
      <c r="Z254" t="s">
        <v>3421</v>
      </c>
      <c r="AB254">
        <v>2</v>
      </c>
      <c r="AC254">
        <v>5.22</v>
      </c>
      <c r="AM254" t="s">
        <v>1978</v>
      </c>
      <c r="AN254" t="s">
        <v>2007</v>
      </c>
      <c r="AO254" t="s">
        <v>1980</v>
      </c>
      <c r="AP254" t="s">
        <v>2042</v>
      </c>
      <c r="AQ254" t="s">
        <v>3422</v>
      </c>
    </row>
    <row r="255" spans="1:43" ht="23.85" customHeight="1">
      <c r="A255" t="b">
        <v>1</v>
      </c>
      <c r="B255" t="s">
        <v>3412</v>
      </c>
      <c r="C255" t="s">
        <v>1966</v>
      </c>
      <c r="D255" t="s">
        <v>3413</v>
      </c>
      <c r="E255" t="s">
        <v>1254</v>
      </c>
      <c r="F255" t="s">
        <v>1256</v>
      </c>
      <c r="G255" t="s">
        <v>1255</v>
      </c>
      <c r="H255" t="s">
        <v>3433</v>
      </c>
      <c r="I255" t="s">
        <v>3415</v>
      </c>
      <c r="J255" t="s">
        <v>1955</v>
      </c>
      <c r="K255" t="s">
        <v>3424</v>
      </c>
      <c r="L255" t="s">
        <v>3432</v>
      </c>
      <c r="M255" t="s">
        <v>3425</v>
      </c>
      <c r="N255" t="s">
        <v>3426</v>
      </c>
      <c r="O255" t="s">
        <v>1974</v>
      </c>
      <c r="P255" t="s">
        <v>2363</v>
      </c>
      <c r="Q255" t="s">
        <v>38</v>
      </c>
      <c r="R255" t="s">
        <v>3420</v>
      </c>
      <c r="S255" s="34">
        <v>42591</v>
      </c>
      <c r="T255" s="34">
        <v>42954</v>
      </c>
      <c r="U255" t="s">
        <v>1977</v>
      </c>
      <c r="V255" s="13">
        <v>56</v>
      </c>
      <c r="W255">
        <v>12</v>
      </c>
      <c r="X255">
        <v>0</v>
      </c>
      <c r="Y255" s="54">
        <v>0</v>
      </c>
      <c r="Z255" t="s">
        <v>3421</v>
      </c>
      <c r="AB255">
        <v>0</v>
      </c>
      <c r="AC255">
        <v>0</v>
      </c>
      <c r="AM255" t="s">
        <v>1978</v>
      </c>
      <c r="AN255" t="s">
        <v>2007</v>
      </c>
      <c r="AO255" t="s">
        <v>1980</v>
      </c>
      <c r="AP255" t="s">
        <v>2042</v>
      </c>
      <c r="AQ255" t="s">
        <v>3422</v>
      </c>
    </row>
    <row r="256" spans="1:43" ht="23.85" customHeight="1">
      <c r="A256" t="b">
        <v>1</v>
      </c>
      <c r="B256" t="s">
        <v>3412</v>
      </c>
      <c r="C256" t="s">
        <v>1966</v>
      </c>
      <c r="D256" t="s">
        <v>3413</v>
      </c>
      <c r="E256" t="s">
        <v>1254</v>
      </c>
      <c r="F256" t="s">
        <v>1256</v>
      </c>
      <c r="G256" t="s">
        <v>1255</v>
      </c>
      <c r="H256" t="s">
        <v>3434</v>
      </c>
      <c r="I256" t="s">
        <v>3415</v>
      </c>
      <c r="J256" t="s">
        <v>1955</v>
      </c>
      <c r="K256" t="s">
        <v>3428</v>
      </c>
      <c r="L256" t="s">
        <v>3432</v>
      </c>
      <c r="M256" t="s">
        <v>3429</v>
      </c>
      <c r="N256" t="s">
        <v>3430</v>
      </c>
      <c r="O256" t="s">
        <v>1974</v>
      </c>
      <c r="P256" t="s">
        <v>2363</v>
      </c>
      <c r="Q256" t="s">
        <v>38</v>
      </c>
      <c r="R256" t="s">
        <v>3420</v>
      </c>
      <c r="S256" s="34">
        <v>42591</v>
      </c>
      <c r="T256" s="34">
        <v>42954</v>
      </c>
      <c r="U256" t="s">
        <v>1977</v>
      </c>
      <c r="V256" s="13">
        <v>56</v>
      </c>
      <c r="W256">
        <v>11</v>
      </c>
      <c r="X256">
        <v>0</v>
      </c>
      <c r="Y256" s="54">
        <v>0</v>
      </c>
      <c r="Z256" t="s">
        <v>3421</v>
      </c>
      <c r="AB256">
        <v>0</v>
      </c>
      <c r="AC256">
        <v>0</v>
      </c>
      <c r="AM256" t="s">
        <v>1978</v>
      </c>
      <c r="AN256" t="s">
        <v>2007</v>
      </c>
      <c r="AO256" t="s">
        <v>1980</v>
      </c>
      <c r="AP256" t="s">
        <v>2042</v>
      </c>
      <c r="AQ256" t="s">
        <v>3422</v>
      </c>
    </row>
    <row r="257" spans="1:43" ht="23.85" customHeight="1">
      <c r="A257" t="b">
        <v>1</v>
      </c>
      <c r="B257" t="s">
        <v>3412</v>
      </c>
      <c r="C257" t="s">
        <v>1966</v>
      </c>
      <c r="D257" t="s">
        <v>3413</v>
      </c>
      <c r="E257" t="s">
        <v>1254</v>
      </c>
      <c r="F257" t="s">
        <v>1256</v>
      </c>
      <c r="G257" t="s">
        <v>1255</v>
      </c>
      <c r="H257" t="s">
        <v>3435</v>
      </c>
      <c r="I257" t="s">
        <v>3415</v>
      </c>
      <c r="J257" t="s">
        <v>1955</v>
      </c>
      <c r="K257" t="s">
        <v>3416</v>
      </c>
      <c r="L257" t="s">
        <v>3436</v>
      </c>
      <c r="M257" t="s">
        <v>3418</v>
      </c>
      <c r="N257" t="s">
        <v>3419</v>
      </c>
      <c r="O257" t="s">
        <v>1974</v>
      </c>
      <c r="P257" t="s">
        <v>2363</v>
      </c>
      <c r="Q257" t="s">
        <v>38</v>
      </c>
      <c r="R257" t="s">
        <v>3420</v>
      </c>
      <c r="S257" s="34">
        <v>42591</v>
      </c>
      <c r="T257" s="34">
        <v>42954</v>
      </c>
      <c r="U257" t="s">
        <v>1977</v>
      </c>
      <c r="V257" s="13">
        <v>84</v>
      </c>
      <c r="W257">
        <v>12</v>
      </c>
      <c r="X257">
        <v>1</v>
      </c>
      <c r="Y257" s="54">
        <v>8.3333333330000006</v>
      </c>
      <c r="Z257" t="s">
        <v>3421</v>
      </c>
      <c r="AB257">
        <v>1</v>
      </c>
      <c r="AC257">
        <v>5.95</v>
      </c>
      <c r="AM257" t="s">
        <v>1978</v>
      </c>
      <c r="AN257" t="s">
        <v>2007</v>
      </c>
      <c r="AO257" t="s">
        <v>1980</v>
      </c>
      <c r="AP257" t="s">
        <v>2042</v>
      </c>
      <c r="AQ257" t="s">
        <v>3422</v>
      </c>
    </row>
    <row r="258" spans="1:43" ht="23.85" customHeight="1">
      <c r="A258" t="b">
        <v>1</v>
      </c>
      <c r="B258" t="s">
        <v>3412</v>
      </c>
      <c r="C258" t="s">
        <v>1966</v>
      </c>
      <c r="D258" t="s">
        <v>3413</v>
      </c>
      <c r="E258" t="s">
        <v>1254</v>
      </c>
      <c r="F258" t="s">
        <v>1256</v>
      </c>
      <c r="G258" t="s">
        <v>1255</v>
      </c>
      <c r="H258" t="s">
        <v>3437</v>
      </c>
      <c r="I258" t="s">
        <v>3415</v>
      </c>
      <c r="J258" t="s">
        <v>1955</v>
      </c>
      <c r="K258" t="s">
        <v>3424</v>
      </c>
      <c r="L258" t="s">
        <v>3436</v>
      </c>
      <c r="M258" t="s">
        <v>3425</v>
      </c>
      <c r="N258" t="s">
        <v>3426</v>
      </c>
      <c r="O258" t="s">
        <v>1974</v>
      </c>
      <c r="P258" t="s">
        <v>2363</v>
      </c>
      <c r="Q258" t="s">
        <v>38</v>
      </c>
      <c r="R258" t="s">
        <v>3420</v>
      </c>
      <c r="S258" s="34">
        <v>42591</v>
      </c>
      <c r="T258" s="34">
        <v>42954</v>
      </c>
      <c r="U258" t="s">
        <v>1977</v>
      </c>
      <c r="V258" s="13">
        <v>84</v>
      </c>
      <c r="W258">
        <v>12</v>
      </c>
      <c r="X258">
        <v>0</v>
      </c>
      <c r="Y258" s="54">
        <v>0</v>
      </c>
      <c r="Z258" t="s">
        <v>3421</v>
      </c>
      <c r="AB258">
        <v>0</v>
      </c>
      <c r="AC258">
        <v>0</v>
      </c>
      <c r="AM258" t="s">
        <v>1978</v>
      </c>
      <c r="AN258" t="s">
        <v>2007</v>
      </c>
      <c r="AO258" t="s">
        <v>1980</v>
      </c>
      <c r="AP258" t="s">
        <v>2042</v>
      </c>
      <c r="AQ258" t="s">
        <v>3422</v>
      </c>
    </row>
    <row r="259" spans="1:43" ht="23.85" customHeight="1">
      <c r="A259" t="b">
        <v>1</v>
      </c>
      <c r="B259" t="s">
        <v>3412</v>
      </c>
      <c r="C259" t="s">
        <v>1966</v>
      </c>
      <c r="D259" t="s">
        <v>3413</v>
      </c>
      <c r="E259" t="s">
        <v>1254</v>
      </c>
      <c r="F259" t="s">
        <v>1256</v>
      </c>
      <c r="G259" t="s">
        <v>1255</v>
      </c>
      <c r="H259" t="s">
        <v>3438</v>
      </c>
      <c r="I259" t="s">
        <v>3415</v>
      </c>
      <c r="J259" t="s">
        <v>1955</v>
      </c>
      <c r="K259" t="s">
        <v>3428</v>
      </c>
      <c r="L259" t="s">
        <v>3436</v>
      </c>
      <c r="M259" t="s">
        <v>3429</v>
      </c>
      <c r="N259" t="s">
        <v>3430</v>
      </c>
      <c r="O259" t="s">
        <v>1974</v>
      </c>
      <c r="P259" t="s">
        <v>2363</v>
      </c>
      <c r="Q259" t="s">
        <v>38</v>
      </c>
      <c r="R259" t="s">
        <v>3420</v>
      </c>
      <c r="S259" s="34">
        <v>42591</v>
      </c>
      <c r="T259" s="34">
        <v>42954</v>
      </c>
      <c r="U259" t="s">
        <v>1977</v>
      </c>
      <c r="V259" s="13">
        <v>84</v>
      </c>
      <c r="W259">
        <v>11</v>
      </c>
      <c r="X259">
        <v>0</v>
      </c>
      <c r="Y259" s="54">
        <v>0</v>
      </c>
      <c r="Z259" t="s">
        <v>3421</v>
      </c>
      <c r="AB259">
        <v>0</v>
      </c>
      <c r="AC259">
        <v>0</v>
      </c>
      <c r="AM259" t="s">
        <v>1978</v>
      </c>
      <c r="AN259" t="s">
        <v>2007</v>
      </c>
      <c r="AO259" t="s">
        <v>1980</v>
      </c>
      <c r="AP259" t="s">
        <v>2042</v>
      </c>
      <c r="AQ259" t="s">
        <v>3422</v>
      </c>
    </row>
    <row r="260" spans="1:43" ht="23.85" customHeight="1">
      <c r="A260" t="b">
        <v>0</v>
      </c>
      <c r="B260" t="s">
        <v>3439</v>
      </c>
      <c r="C260" t="s">
        <v>1966</v>
      </c>
      <c r="D260" t="s">
        <v>3440</v>
      </c>
      <c r="E260" t="s">
        <v>187</v>
      </c>
      <c r="F260" t="s">
        <v>189</v>
      </c>
      <c r="G260" t="s">
        <v>188</v>
      </c>
      <c r="H260" t="s">
        <v>3441</v>
      </c>
      <c r="I260" t="s">
        <v>3165</v>
      </c>
      <c r="J260" t="s">
        <v>1955</v>
      </c>
      <c r="K260" t="s">
        <v>3442</v>
      </c>
      <c r="L260" t="s">
        <v>2160</v>
      </c>
      <c r="M260" t="s">
        <v>3443</v>
      </c>
      <c r="N260" t="s">
        <v>3444</v>
      </c>
      <c r="O260" t="s">
        <v>1960</v>
      </c>
      <c r="P260" t="s">
        <v>3445</v>
      </c>
      <c r="Q260" t="s">
        <v>38</v>
      </c>
      <c r="R260" t="s">
        <v>3446</v>
      </c>
      <c r="S260" s="34">
        <v>43166</v>
      </c>
      <c r="T260" s="34">
        <v>44347</v>
      </c>
      <c r="U260" t="s">
        <v>1963</v>
      </c>
      <c r="V260" s="13">
        <v>1182</v>
      </c>
      <c r="W260">
        <v>6</v>
      </c>
      <c r="X260">
        <v>1</v>
      </c>
      <c r="Y260" s="54">
        <v>16.666666670000001</v>
      </c>
      <c r="AD260" t="s">
        <v>41</v>
      </c>
      <c r="AG260">
        <v>1</v>
      </c>
      <c r="AH260">
        <v>1</v>
      </c>
      <c r="AI260">
        <v>100</v>
      </c>
      <c r="AJ260" t="s">
        <v>3447</v>
      </c>
      <c r="AM260" t="s">
        <v>1978</v>
      </c>
      <c r="AO260" t="s">
        <v>1980</v>
      </c>
      <c r="AQ260" t="s">
        <v>3448</v>
      </c>
    </row>
    <row r="261" spans="1:43" ht="23.85" customHeight="1">
      <c r="A261" t="b">
        <v>0</v>
      </c>
      <c r="B261" t="s">
        <v>3439</v>
      </c>
      <c r="C261" t="s">
        <v>1966</v>
      </c>
      <c r="D261" t="s">
        <v>3440</v>
      </c>
      <c r="E261" t="s">
        <v>187</v>
      </c>
      <c r="F261" t="s">
        <v>189</v>
      </c>
      <c r="G261" t="s">
        <v>188</v>
      </c>
      <c r="H261" t="s">
        <v>3449</v>
      </c>
      <c r="I261" t="s">
        <v>3165</v>
      </c>
      <c r="J261" t="s">
        <v>1955</v>
      </c>
      <c r="K261" t="s">
        <v>3450</v>
      </c>
      <c r="L261" t="s">
        <v>2160</v>
      </c>
      <c r="M261" t="s">
        <v>3451</v>
      </c>
      <c r="N261" t="s">
        <v>3452</v>
      </c>
      <c r="O261" t="s">
        <v>1960</v>
      </c>
      <c r="P261" t="s">
        <v>3445</v>
      </c>
      <c r="Q261" t="s">
        <v>38</v>
      </c>
      <c r="R261" t="s">
        <v>3446</v>
      </c>
      <c r="S261" s="34">
        <v>43166</v>
      </c>
      <c r="T261" s="34">
        <v>44347</v>
      </c>
      <c r="U261" t="s">
        <v>1963</v>
      </c>
      <c r="V261" s="13">
        <v>1182</v>
      </c>
      <c r="W261">
        <v>15</v>
      </c>
      <c r="X261">
        <v>0</v>
      </c>
      <c r="Y261" s="54">
        <v>0</v>
      </c>
      <c r="AD261" t="s">
        <v>30</v>
      </c>
      <c r="AG261">
        <v>15</v>
      </c>
      <c r="AH261">
        <v>0</v>
      </c>
      <c r="AI261">
        <v>0</v>
      </c>
      <c r="AJ261" t="s">
        <v>3453</v>
      </c>
      <c r="AM261" t="s">
        <v>1978</v>
      </c>
      <c r="AO261" t="s">
        <v>1980</v>
      </c>
      <c r="AQ261" t="s">
        <v>3448</v>
      </c>
    </row>
    <row r="262" spans="1:43" ht="23.85" customHeight="1">
      <c r="A262" t="b">
        <v>0</v>
      </c>
      <c r="B262" t="s">
        <v>3454</v>
      </c>
      <c r="C262" t="s">
        <v>1966</v>
      </c>
      <c r="D262" t="s">
        <v>3455</v>
      </c>
      <c r="E262" t="s">
        <v>343</v>
      </c>
      <c r="F262" t="s">
        <v>345</v>
      </c>
      <c r="G262" t="s">
        <v>344</v>
      </c>
      <c r="H262" t="s">
        <v>3456</v>
      </c>
      <c r="I262" t="s">
        <v>3457</v>
      </c>
      <c r="J262" t="s">
        <v>1955</v>
      </c>
      <c r="K262" t="s">
        <v>3458</v>
      </c>
      <c r="L262" t="s">
        <v>2160</v>
      </c>
      <c r="M262" t="s">
        <v>3459</v>
      </c>
      <c r="N262" t="s">
        <v>3460</v>
      </c>
      <c r="O262" t="s">
        <v>1960</v>
      </c>
      <c r="P262" t="s">
        <v>3461</v>
      </c>
      <c r="Q262" t="s">
        <v>3462</v>
      </c>
      <c r="R262" t="s">
        <v>3463</v>
      </c>
      <c r="S262" s="34">
        <v>43234</v>
      </c>
      <c r="T262" s="34">
        <v>44831</v>
      </c>
      <c r="U262" t="s">
        <v>1963</v>
      </c>
      <c r="V262" s="13">
        <v>1581</v>
      </c>
      <c r="W262">
        <v>5</v>
      </c>
      <c r="X262">
        <v>0</v>
      </c>
      <c r="Y262" s="54">
        <v>0</v>
      </c>
      <c r="AJ262" t="s">
        <v>3464</v>
      </c>
      <c r="AM262" t="s">
        <v>1978</v>
      </c>
      <c r="AN262" t="s">
        <v>1979</v>
      </c>
      <c r="AO262" t="s">
        <v>1980</v>
      </c>
      <c r="AP262" t="s">
        <v>2042</v>
      </c>
      <c r="AQ262" t="s">
        <v>3465</v>
      </c>
    </row>
    <row r="263" spans="1:43" ht="23.85" customHeight="1">
      <c r="A263" t="b">
        <v>0</v>
      </c>
      <c r="B263" t="s">
        <v>3454</v>
      </c>
      <c r="C263" t="s">
        <v>1966</v>
      </c>
      <c r="D263" t="s">
        <v>3455</v>
      </c>
      <c r="E263" t="s">
        <v>343</v>
      </c>
      <c r="F263" t="s">
        <v>345</v>
      </c>
      <c r="G263" t="s">
        <v>344</v>
      </c>
      <c r="H263" t="s">
        <v>3466</v>
      </c>
      <c r="I263" t="s">
        <v>3457</v>
      </c>
      <c r="J263" t="s">
        <v>1955</v>
      </c>
      <c r="K263" t="s">
        <v>3467</v>
      </c>
      <c r="L263" t="s">
        <v>2160</v>
      </c>
      <c r="M263" t="s">
        <v>3468</v>
      </c>
      <c r="N263" t="s">
        <v>3469</v>
      </c>
      <c r="O263" t="s">
        <v>1960</v>
      </c>
      <c r="P263" t="s">
        <v>3461</v>
      </c>
      <c r="Q263" t="s">
        <v>3470</v>
      </c>
      <c r="R263" t="s">
        <v>3463</v>
      </c>
      <c r="S263" s="34">
        <v>43234</v>
      </c>
      <c r="T263" s="34">
        <v>44831</v>
      </c>
      <c r="U263" t="s">
        <v>1963</v>
      </c>
      <c r="V263" s="13">
        <v>1581</v>
      </c>
      <c r="W263">
        <v>9</v>
      </c>
      <c r="X263">
        <v>0</v>
      </c>
      <c r="Y263" s="54">
        <v>0</v>
      </c>
      <c r="AJ263" t="s">
        <v>3471</v>
      </c>
      <c r="AM263" t="s">
        <v>1978</v>
      </c>
      <c r="AN263" t="s">
        <v>1979</v>
      </c>
      <c r="AO263" t="s">
        <v>1980</v>
      </c>
      <c r="AP263" t="s">
        <v>2042</v>
      </c>
      <c r="AQ263" t="s">
        <v>3465</v>
      </c>
    </row>
    <row r="264" spans="1:43" ht="23.85" customHeight="1">
      <c r="A264" t="b">
        <v>0</v>
      </c>
      <c r="B264" t="s">
        <v>3454</v>
      </c>
      <c r="C264" t="s">
        <v>1966</v>
      </c>
      <c r="D264" t="s">
        <v>3455</v>
      </c>
      <c r="E264" t="s">
        <v>343</v>
      </c>
      <c r="F264" t="s">
        <v>345</v>
      </c>
      <c r="G264" t="s">
        <v>344</v>
      </c>
      <c r="H264" t="s">
        <v>3472</v>
      </c>
      <c r="I264" t="s">
        <v>3457</v>
      </c>
      <c r="J264" t="s">
        <v>1955</v>
      </c>
      <c r="K264" t="s">
        <v>3473</v>
      </c>
      <c r="L264" t="s">
        <v>2160</v>
      </c>
      <c r="M264" t="s">
        <v>3474</v>
      </c>
      <c r="N264" t="s">
        <v>3475</v>
      </c>
      <c r="O264" t="s">
        <v>1960</v>
      </c>
      <c r="P264" t="s">
        <v>3461</v>
      </c>
      <c r="Q264" t="s">
        <v>3476</v>
      </c>
      <c r="R264" t="s">
        <v>3463</v>
      </c>
      <c r="S264" s="34">
        <v>43234</v>
      </c>
      <c r="T264" s="34">
        <v>44831</v>
      </c>
      <c r="U264" t="s">
        <v>1963</v>
      </c>
      <c r="V264" s="13">
        <v>1581</v>
      </c>
      <c r="W264">
        <v>5</v>
      </c>
      <c r="X264">
        <v>0</v>
      </c>
      <c r="Y264" s="54">
        <v>0</v>
      </c>
      <c r="AJ264" t="s">
        <v>3464</v>
      </c>
      <c r="AM264" t="s">
        <v>1978</v>
      </c>
      <c r="AN264" t="s">
        <v>1979</v>
      </c>
      <c r="AO264" t="s">
        <v>1980</v>
      </c>
      <c r="AP264" t="s">
        <v>2042</v>
      </c>
      <c r="AQ264" t="s">
        <v>3465</v>
      </c>
    </row>
    <row r="265" spans="1:43" ht="23.85" customHeight="1">
      <c r="A265" t="b">
        <v>0</v>
      </c>
      <c r="B265" t="s">
        <v>3454</v>
      </c>
      <c r="C265" t="s">
        <v>1966</v>
      </c>
      <c r="D265" t="s">
        <v>3455</v>
      </c>
      <c r="E265" t="s">
        <v>343</v>
      </c>
      <c r="F265" t="s">
        <v>345</v>
      </c>
      <c r="G265" t="s">
        <v>344</v>
      </c>
      <c r="H265" t="s">
        <v>3477</v>
      </c>
      <c r="I265" t="s">
        <v>3457</v>
      </c>
      <c r="J265" t="s">
        <v>1955</v>
      </c>
      <c r="K265" t="s">
        <v>3478</v>
      </c>
      <c r="L265" t="s">
        <v>2160</v>
      </c>
      <c r="M265" t="s">
        <v>3479</v>
      </c>
      <c r="N265" t="s">
        <v>3480</v>
      </c>
      <c r="O265" t="s">
        <v>1960</v>
      </c>
      <c r="P265" t="s">
        <v>3461</v>
      </c>
      <c r="Q265" t="s">
        <v>3476</v>
      </c>
      <c r="R265" t="s">
        <v>3463</v>
      </c>
      <c r="S265" s="34">
        <v>43234</v>
      </c>
      <c r="T265" s="34">
        <v>44831</v>
      </c>
      <c r="U265" t="s">
        <v>1963</v>
      </c>
      <c r="V265" s="13">
        <v>1581</v>
      </c>
      <c r="W265">
        <v>22</v>
      </c>
      <c r="X265">
        <v>0</v>
      </c>
      <c r="Y265" s="54">
        <v>0</v>
      </c>
      <c r="AJ265" t="s">
        <v>3464</v>
      </c>
      <c r="AM265" t="s">
        <v>1978</v>
      </c>
      <c r="AN265" t="s">
        <v>1979</v>
      </c>
      <c r="AO265" t="s">
        <v>1980</v>
      </c>
      <c r="AP265" t="s">
        <v>2042</v>
      </c>
      <c r="AQ265" t="s">
        <v>3465</v>
      </c>
    </row>
    <row r="266" spans="1:43" ht="23.85" customHeight="1">
      <c r="A266" t="b">
        <v>1</v>
      </c>
      <c r="B266" t="s">
        <v>3481</v>
      </c>
      <c r="C266" t="s">
        <v>1966</v>
      </c>
      <c r="D266" t="s">
        <v>3482</v>
      </c>
      <c r="E266" t="s">
        <v>311</v>
      </c>
      <c r="F266" t="s">
        <v>313</v>
      </c>
      <c r="G266" t="s">
        <v>312</v>
      </c>
      <c r="H266" t="s">
        <v>3483</v>
      </c>
      <c r="I266" t="s">
        <v>2431</v>
      </c>
      <c r="J266" t="s">
        <v>1955</v>
      </c>
      <c r="K266" t="s">
        <v>3484</v>
      </c>
      <c r="L266" t="s">
        <v>2160</v>
      </c>
      <c r="M266" t="s">
        <v>3485</v>
      </c>
      <c r="N266" t="s">
        <v>3486</v>
      </c>
      <c r="O266" t="s">
        <v>2220</v>
      </c>
      <c r="P266" t="s">
        <v>2445</v>
      </c>
      <c r="Q266" t="s">
        <v>38</v>
      </c>
      <c r="R266" t="s">
        <v>3487</v>
      </c>
      <c r="S266" s="34">
        <v>43308</v>
      </c>
      <c r="T266" s="34">
        <v>44355</v>
      </c>
      <c r="U266" t="s">
        <v>2223</v>
      </c>
      <c r="V266" s="13">
        <v>700</v>
      </c>
      <c r="W266">
        <v>179</v>
      </c>
      <c r="X266">
        <v>27</v>
      </c>
      <c r="Y266" s="54">
        <v>15.08379888</v>
      </c>
      <c r="AA266" t="s">
        <v>3488</v>
      </c>
      <c r="AM266" t="s">
        <v>1978</v>
      </c>
      <c r="AN266" t="s">
        <v>2007</v>
      </c>
      <c r="AO266" t="s">
        <v>2008</v>
      </c>
      <c r="AP266" t="s">
        <v>2042</v>
      </c>
      <c r="AQ266" t="s">
        <v>3489</v>
      </c>
    </row>
    <row r="267" spans="1:43" ht="23.85" customHeight="1">
      <c r="A267" t="b">
        <v>1</v>
      </c>
      <c r="B267" t="s">
        <v>3481</v>
      </c>
      <c r="C267" t="s">
        <v>1966</v>
      </c>
      <c r="D267" t="s">
        <v>3482</v>
      </c>
      <c r="E267" t="s">
        <v>311</v>
      </c>
      <c r="F267" t="s">
        <v>313</v>
      </c>
      <c r="G267" t="s">
        <v>312</v>
      </c>
      <c r="H267" t="s">
        <v>3490</v>
      </c>
      <c r="I267" t="s">
        <v>2431</v>
      </c>
      <c r="J267" t="s">
        <v>1955</v>
      </c>
      <c r="K267" t="s">
        <v>3484</v>
      </c>
      <c r="L267" t="s">
        <v>2160</v>
      </c>
      <c r="M267" t="s">
        <v>3485</v>
      </c>
      <c r="N267" t="s">
        <v>3486</v>
      </c>
      <c r="O267" t="s">
        <v>2220</v>
      </c>
      <c r="P267" t="s">
        <v>2445</v>
      </c>
      <c r="Q267" t="s">
        <v>38</v>
      </c>
      <c r="R267" t="s">
        <v>3487</v>
      </c>
      <c r="S267" s="34">
        <v>43308</v>
      </c>
      <c r="T267" s="34">
        <v>44355</v>
      </c>
      <c r="U267" t="s">
        <v>2223</v>
      </c>
      <c r="V267" s="13">
        <v>700</v>
      </c>
      <c r="W267">
        <v>179</v>
      </c>
      <c r="X267">
        <v>93</v>
      </c>
      <c r="Y267" s="54">
        <v>51.955307259999998</v>
      </c>
      <c r="AA267" t="s">
        <v>3044</v>
      </c>
      <c r="AM267" t="s">
        <v>1978</v>
      </c>
      <c r="AN267" t="s">
        <v>2007</v>
      </c>
      <c r="AO267" t="s">
        <v>2008</v>
      </c>
      <c r="AP267" t="s">
        <v>2042</v>
      </c>
      <c r="AQ267" t="s">
        <v>3489</v>
      </c>
    </row>
    <row r="268" spans="1:43" ht="23.85" customHeight="1">
      <c r="A268" t="b">
        <v>0</v>
      </c>
      <c r="B268" t="s">
        <v>3491</v>
      </c>
      <c r="C268" t="s">
        <v>1966</v>
      </c>
      <c r="D268" t="s">
        <v>3492</v>
      </c>
      <c r="E268" t="s">
        <v>820</v>
      </c>
      <c r="F268" t="s">
        <v>952</v>
      </c>
      <c r="G268" t="s">
        <v>951</v>
      </c>
      <c r="H268" t="s">
        <v>3493</v>
      </c>
      <c r="I268" t="s">
        <v>2803</v>
      </c>
      <c r="J268" t="s">
        <v>1955</v>
      </c>
      <c r="K268" t="s">
        <v>3494</v>
      </c>
      <c r="L268" t="s">
        <v>2384</v>
      </c>
      <c r="M268" t="s">
        <v>3495</v>
      </c>
      <c r="N268" t="s">
        <v>3496</v>
      </c>
      <c r="O268" t="s">
        <v>1960</v>
      </c>
      <c r="P268" t="s">
        <v>3497</v>
      </c>
      <c r="Q268" t="s">
        <v>3498</v>
      </c>
      <c r="R268" t="s">
        <v>3499</v>
      </c>
      <c r="S268" s="34">
        <v>43314</v>
      </c>
      <c r="T268" s="34">
        <v>44231</v>
      </c>
      <c r="U268" t="s">
        <v>1963</v>
      </c>
      <c r="V268" s="13">
        <v>168</v>
      </c>
      <c r="W268">
        <v>347</v>
      </c>
      <c r="X268">
        <v>4</v>
      </c>
      <c r="Y268" s="54">
        <v>1.1527377519999999</v>
      </c>
      <c r="AD268" t="s">
        <v>30</v>
      </c>
      <c r="AG268">
        <v>4</v>
      </c>
      <c r="AH268">
        <v>0</v>
      </c>
      <c r="AI268">
        <v>0</v>
      </c>
      <c r="AM268" t="s">
        <v>1978</v>
      </c>
      <c r="AN268" t="s">
        <v>2007</v>
      </c>
      <c r="AO268" t="s">
        <v>2008</v>
      </c>
      <c r="AP268" t="s">
        <v>2053</v>
      </c>
      <c r="AQ268" t="s">
        <v>3500</v>
      </c>
    </row>
    <row r="269" spans="1:43" ht="23.85" customHeight="1">
      <c r="A269" t="b">
        <v>0</v>
      </c>
      <c r="B269" t="s">
        <v>3491</v>
      </c>
      <c r="C269" t="s">
        <v>1966</v>
      </c>
      <c r="D269" t="s">
        <v>3492</v>
      </c>
      <c r="E269" t="s">
        <v>820</v>
      </c>
      <c r="F269" t="s">
        <v>822</v>
      </c>
      <c r="G269" t="s">
        <v>821</v>
      </c>
      <c r="H269" t="s">
        <v>3501</v>
      </c>
      <c r="I269" t="s">
        <v>2803</v>
      </c>
      <c r="J269" t="s">
        <v>1955</v>
      </c>
      <c r="K269" t="s">
        <v>3494</v>
      </c>
      <c r="L269" t="s">
        <v>2384</v>
      </c>
      <c r="M269" t="s">
        <v>3502</v>
      </c>
      <c r="N269" t="s">
        <v>3503</v>
      </c>
      <c r="O269" t="s">
        <v>1960</v>
      </c>
      <c r="P269" t="s">
        <v>3497</v>
      </c>
      <c r="Q269" t="s">
        <v>3498</v>
      </c>
      <c r="R269" t="s">
        <v>3499</v>
      </c>
      <c r="S269" s="34">
        <v>43314</v>
      </c>
      <c r="T269" s="34">
        <v>44231</v>
      </c>
      <c r="U269" t="s">
        <v>1963</v>
      </c>
      <c r="V269" s="13">
        <v>168</v>
      </c>
      <c r="W269">
        <v>348</v>
      </c>
      <c r="X269">
        <v>12</v>
      </c>
      <c r="Y269" s="54">
        <v>3.448275862</v>
      </c>
      <c r="AD269" t="s">
        <v>30</v>
      </c>
      <c r="AG269">
        <v>12</v>
      </c>
      <c r="AH269">
        <v>0</v>
      </c>
      <c r="AI269">
        <v>0</v>
      </c>
      <c r="AM269" t="s">
        <v>1978</v>
      </c>
      <c r="AN269" t="s">
        <v>2007</v>
      </c>
      <c r="AO269" t="s">
        <v>2008</v>
      </c>
      <c r="AP269" t="s">
        <v>2053</v>
      </c>
      <c r="AQ269" t="s">
        <v>3500</v>
      </c>
    </row>
    <row r="270" spans="1:43" ht="23.85" customHeight="1">
      <c r="A270" t="b">
        <v>0</v>
      </c>
      <c r="B270" t="s">
        <v>3504</v>
      </c>
      <c r="C270" t="s">
        <v>1966</v>
      </c>
      <c r="D270" t="s">
        <v>3505</v>
      </c>
      <c r="E270" t="s">
        <v>295</v>
      </c>
      <c r="F270" t="s">
        <v>297</v>
      </c>
      <c r="G270" t="s">
        <v>296</v>
      </c>
      <c r="H270" t="s">
        <v>3506</v>
      </c>
      <c r="I270" t="s">
        <v>3507</v>
      </c>
      <c r="J270" t="s">
        <v>1955</v>
      </c>
      <c r="K270" t="s">
        <v>3508</v>
      </c>
      <c r="L270" t="s">
        <v>2160</v>
      </c>
      <c r="M270" t="s">
        <v>3509</v>
      </c>
      <c r="N270" t="s">
        <v>2178</v>
      </c>
      <c r="O270" t="s">
        <v>2163</v>
      </c>
      <c r="P270" t="s">
        <v>3510</v>
      </c>
      <c r="Q270" t="s">
        <v>38</v>
      </c>
      <c r="R270" t="s">
        <v>3511</v>
      </c>
      <c r="S270" s="34">
        <v>43287</v>
      </c>
      <c r="T270" s="34">
        <v>44658</v>
      </c>
      <c r="U270" t="s">
        <v>1977</v>
      </c>
      <c r="V270" s="13">
        <v>672</v>
      </c>
      <c r="W270">
        <v>18</v>
      </c>
      <c r="X270">
        <v>1</v>
      </c>
      <c r="Y270" s="54">
        <v>5.5555555559999998</v>
      </c>
      <c r="AJ270" t="s">
        <v>3512</v>
      </c>
      <c r="AM270" t="s">
        <v>1978</v>
      </c>
      <c r="AO270" t="s">
        <v>1980</v>
      </c>
      <c r="AP270" t="s">
        <v>2009</v>
      </c>
      <c r="AQ270" t="s">
        <v>3513</v>
      </c>
    </row>
    <row r="271" spans="1:43" ht="23.85" customHeight="1">
      <c r="A271" t="b">
        <v>0</v>
      </c>
      <c r="B271" t="s">
        <v>3504</v>
      </c>
      <c r="C271" t="s">
        <v>1966</v>
      </c>
      <c r="D271" t="s">
        <v>3505</v>
      </c>
      <c r="E271" t="s">
        <v>295</v>
      </c>
      <c r="F271" t="s">
        <v>297</v>
      </c>
      <c r="G271" t="s">
        <v>296</v>
      </c>
      <c r="H271" t="s">
        <v>3514</v>
      </c>
      <c r="I271" t="s">
        <v>3507</v>
      </c>
      <c r="J271" t="s">
        <v>1955</v>
      </c>
      <c r="K271" t="s">
        <v>3515</v>
      </c>
      <c r="L271" t="s">
        <v>2160</v>
      </c>
      <c r="M271" t="s">
        <v>3516</v>
      </c>
      <c r="N271" t="s">
        <v>3517</v>
      </c>
      <c r="O271" t="s">
        <v>2163</v>
      </c>
      <c r="P271" t="s">
        <v>3510</v>
      </c>
      <c r="Q271" t="s">
        <v>38</v>
      </c>
      <c r="R271" t="s">
        <v>3511</v>
      </c>
      <c r="S271" s="34">
        <v>43287</v>
      </c>
      <c r="T271" s="34">
        <v>44658</v>
      </c>
      <c r="U271" t="s">
        <v>1977</v>
      </c>
      <c r="V271" s="13">
        <v>672</v>
      </c>
      <c r="W271">
        <v>17</v>
      </c>
      <c r="X271">
        <v>2</v>
      </c>
      <c r="Y271" s="54">
        <v>11.764705879999999</v>
      </c>
      <c r="AJ271" t="s">
        <v>3518</v>
      </c>
      <c r="AM271" t="s">
        <v>1978</v>
      </c>
      <c r="AO271" t="s">
        <v>1980</v>
      </c>
      <c r="AP271" t="s">
        <v>2009</v>
      </c>
      <c r="AQ271" t="s">
        <v>3513</v>
      </c>
    </row>
    <row r="272" spans="1:43" ht="23.85" customHeight="1">
      <c r="A272" t="b">
        <v>0</v>
      </c>
      <c r="B272" t="s">
        <v>3519</v>
      </c>
      <c r="C272" t="s">
        <v>1966</v>
      </c>
      <c r="D272" t="s">
        <v>3520</v>
      </c>
      <c r="E272" t="s">
        <v>820</v>
      </c>
      <c r="F272" t="s">
        <v>952</v>
      </c>
      <c r="G272" t="s">
        <v>951</v>
      </c>
      <c r="H272" t="s">
        <v>3521</v>
      </c>
      <c r="I272" t="s">
        <v>2803</v>
      </c>
      <c r="J272" t="s">
        <v>1955</v>
      </c>
      <c r="K272" t="s">
        <v>3522</v>
      </c>
      <c r="L272" t="s">
        <v>3523</v>
      </c>
      <c r="M272" t="s">
        <v>3524</v>
      </c>
      <c r="N272" t="s">
        <v>3522</v>
      </c>
      <c r="O272" t="s">
        <v>1960</v>
      </c>
      <c r="P272" t="s">
        <v>3497</v>
      </c>
      <c r="Q272" t="s">
        <v>38</v>
      </c>
      <c r="R272" t="s">
        <v>3525</v>
      </c>
      <c r="S272" s="34">
        <v>43307</v>
      </c>
      <c r="T272" s="34">
        <v>44555</v>
      </c>
      <c r="U272" t="s">
        <v>1963</v>
      </c>
      <c r="V272" s="13">
        <v>105</v>
      </c>
      <c r="W272">
        <v>175</v>
      </c>
      <c r="X272">
        <v>1</v>
      </c>
      <c r="Y272" s="54">
        <v>0.571428571</v>
      </c>
      <c r="AD272" t="s">
        <v>30</v>
      </c>
      <c r="AG272">
        <v>1</v>
      </c>
      <c r="AH272">
        <v>0</v>
      </c>
      <c r="AI272">
        <v>0</v>
      </c>
      <c r="AM272" t="s">
        <v>1978</v>
      </c>
      <c r="AN272" t="s">
        <v>2007</v>
      </c>
      <c r="AO272" t="s">
        <v>2008</v>
      </c>
      <c r="AP272" t="s">
        <v>2053</v>
      </c>
      <c r="AQ272" t="s">
        <v>3526</v>
      </c>
    </row>
    <row r="273" spans="1:43" ht="23.85" customHeight="1">
      <c r="A273" t="b">
        <v>0</v>
      </c>
      <c r="B273" t="s">
        <v>3519</v>
      </c>
      <c r="C273" t="s">
        <v>1966</v>
      </c>
      <c r="D273" t="s">
        <v>3520</v>
      </c>
      <c r="E273" t="s">
        <v>820</v>
      </c>
      <c r="F273" t="s">
        <v>822</v>
      </c>
      <c r="G273" t="s">
        <v>821</v>
      </c>
      <c r="H273" t="s">
        <v>3527</v>
      </c>
      <c r="I273" t="s">
        <v>2803</v>
      </c>
      <c r="J273" t="s">
        <v>1955</v>
      </c>
      <c r="K273" t="s">
        <v>3528</v>
      </c>
      <c r="L273" t="s">
        <v>3523</v>
      </c>
      <c r="M273" t="s">
        <v>3529</v>
      </c>
      <c r="N273" t="s">
        <v>3528</v>
      </c>
      <c r="O273" t="s">
        <v>1960</v>
      </c>
      <c r="P273" t="s">
        <v>3497</v>
      </c>
      <c r="Q273" t="s">
        <v>38</v>
      </c>
      <c r="R273" t="s">
        <v>3525</v>
      </c>
      <c r="S273" s="34">
        <v>43307</v>
      </c>
      <c r="T273" s="34">
        <v>44555</v>
      </c>
      <c r="U273" t="s">
        <v>1963</v>
      </c>
      <c r="V273" s="13">
        <v>105</v>
      </c>
      <c r="W273">
        <v>82</v>
      </c>
      <c r="X273">
        <v>1</v>
      </c>
      <c r="Y273" s="54">
        <v>1.2195121950000001</v>
      </c>
      <c r="AD273" t="s">
        <v>30</v>
      </c>
      <c r="AG273">
        <v>1</v>
      </c>
      <c r="AH273">
        <v>0</v>
      </c>
      <c r="AI273">
        <v>0</v>
      </c>
      <c r="AM273" t="s">
        <v>1978</v>
      </c>
      <c r="AN273" t="s">
        <v>2007</v>
      </c>
      <c r="AO273" t="s">
        <v>2008</v>
      </c>
      <c r="AP273" t="s">
        <v>2053</v>
      </c>
      <c r="AQ273" t="s">
        <v>3526</v>
      </c>
    </row>
    <row r="274" spans="1:43" ht="23.85" customHeight="1">
      <c r="A274" t="b">
        <v>0</v>
      </c>
      <c r="B274" t="s">
        <v>3519</v>
      </c>
      <c r="C274" t="s">
        <v>1966</v>
      </c>
      <c r="D274" t="s">
        <v>3520</v>
      </c>
      <c r="E274" t="s">
        <v>820</v>
      </c>
      <c r="F274" t="s">
        <v>952</v>
      </c>
      <c r="G274" t="s">
        <v>951</v>
      </c>
      <c r="H274" t="s">
        <v>3530</v>
      </c>
      <c r="I274" t="s">
        <v>2803</v>
      </c>
      <c r="J274" t="s">
        <v>1955</v>
      </c>
      <c r="K274" t="s">
        <v>3531</v>
      </c>
      <c r="L274" t="s">
        <v>3523</v>
      </c>
      <c r="M274" t="s">
        <v>3532</v>
      </c>
      <c r="N274" t="s">
        <v>3522</v>
      </c>
      <c r="O274" t="s">
        <v>1960</v>
      </c>
      <c r="P274" t="s">
        <v>3497</v>
      </c>
      <c r="Q274" t="s">
        <v>38</v>
      </c>
      <c r="R274" t="s">
        <v>3525</v>
      </c>
      <c r="S274" s="34">
        <v>43307</v>
      </c>
      <c r="T274" s="34">
        <v>44555</v>
      </c>
      <c r="U274" t="s">
        <v>1963</v>
      </c>
      <c r="V274" s="13">
        <v>105</v>
      </c>
      <c r="W274">
        <v>81</v>
      </c>
      <c r="X274">
        <v>4</v>
      </c>
      <c r="Y274" s="54">
        <v>4.9382716049999997</v>
      </c>
      <c r="AD274" t="s">
        <v>30</v>
      </c>
      <c r="AG274">
        <v>4</v>
      </c>
      <c r="AH274">
        <v>0</v>
      </c>
      <c r="AI274">
        <v>0</v>
      </c>
      <c r="AM274" t="s">
        <v>1978</v>
      </c>
      <c r="AN274" t="s">
        <v>2007</v>
      </c>
      <c r="AO274" t="s">
        <v>2008</v>
      </c>
      <c r="AP274" t="s">
        <v>2053</v>
      </c>
      <c r="AQ274" t="s">
        <v>3526</v>
      </c>
    </row>
    <row r="275" spans="1:43" ht="23.85" customHeight="1">
      <c r="A275" t="b">
        <v>0</v>
      </c>
      <c r="B275" t="s">
        <v>3519</v>
      </c>
      <c r="C275" t="s">
        <v>1966</v>
      </c>
      <c r="D275" t="s">
        <v>3520</v>
      </c>
      <c r="E275" t="s">
        <v>820</v>
      </c>
      <c r="F275" t="s">
        <v>952</v>
      </c>
      <c r="G275" t="s">
        <v>951</v>
      </c>
      <c r="H275" t="s">
        <v>3533</v>
      </c>
      <c r="I275" t="s">
        <v>2803</v>
      </c>
      <c r="J275" t="s">
        <v>1955</v>
      </c>
      <c r="K275" t="s">
        <v>3522</v>
      </c>
      <c r="L275" t="s">
        <v>3534</v>
      </c>
      <c r="M275" t="s">
        <v>3524</v>
      </c>
      <c r="N275" t="s">
        <v>3522</v>
      </c>
      <c r="O275" t="s">
        <v>1960</v>
      </c>
      <c r="P275" t="s">
        <v>3497</v>
      </c>
      <c r="Q275" t="s">
        <v>38</v>
      </c>
      <c r="R275" t="s">
        <v>3525</v>
      </c>
      <c r="S275" s="34">
        <v>43307</v>
      </c>
      <c r="T275" s="34">
        <v>44555</v>
      </c>
      <c r="U275" t="s">
        <v>1963</v>
      </c>
      <c r="V275" s="13">
        <v>315</v>
      </c>
      <c r="W275">
        <v>175</v>
      </c>
      <c r="X275">
        <v>4</v>
      </c>
      <c r="Y275" s="54">
        <v>2.2857142860000002</v>
      </c>
      <c r="AD275" t="s">
        <v>30</v>
      </c>
      <c r="AG275">
        <v>4</v>
      </c>
      <c r="AH275">
        <v>0</v>
      </c>
      <c r="AI275">
        <v>0</v>
      </c>
      <c r="AM275" t="s">
        <v>1978</v>
      </c>
      <c r="AN275" t="s">
        <v>2007</v>
      </c>
      <c r="AO275" t="s">
        <v>2008</v>
      </c>
      <c r="AP275" t="s">
        <v>2053</v>
      </c>
      <c r="AQ275" t="s">
        <v>3526</v>
      </c>
    </row>
    <row r="276" spans="1:43" ht="23.85" customHeight="1">
      <c r="A276" t="b">
        <v>0</v>
      </c>
      <c r="B276" t="s">
        <v>3519</v>
      </c>
      <c r="C276" t="s">
        <v>1966</v>
      </c>
      <c r="D276" t="s">
        <v>3520</v>
      </c>
      <c r="E276" t="s">
        <v>820</v>
      </c>
      <c r="F276" t="s">
        <v>822</v>
      </c>
      <c r="G276" t="s">
        <v>821</v>
      </c>
      <c r="H276" t="s">
        <v>3535</v>
      </c>
      <c r="I276" t="s">
        <v>2803</v>
      </c>
      <c r="J276" t="s">
        <v>1955</v>
      </c>
      <c r="K276" t="s">
        <v>3528</v>
      </c>
      <c r="L276" t="s">
        <v>3534</v>
      </c>
      <c r="M276" t="s">
        <v>3529</v>
      </c>
      <c r="N276" t="s">
        <v>3528</v>
      </c>
      <c r="O276" t="s">
        <v>1960</v>
      </c>
      <c r="P276" t="s">
        <v>3497</v>
      </c>
      <c r="Q276" t="s">
        <v>38</v>
      </c>
      <c r="R276" t="s">
        <v>3525</v>
      </c>
      <c r="S276" s="34">
        <v>43307</v>
      </c>
      <c r="T276" s="34">
        <v>44555</v>
      </c>
      <c r="U276" t="s">
        <v>1963</v>
      </c>
      <c r="V276" s="13">
        <v>315</v>
      </c>
      <c r="W276">
        <v>82</v>
      </c>
      <c r="X276">
        <v>1</v>
      </c>
      <c r="Y276" s="54">
        <v>1.2195121950000001</v>
      </c>
      <c r="AD276" t="s">
        <v>30</v>
      </c>
      <c r="AG276">
        <v>1</v>
      </c>
      <c r="AH276">
        <v>0</v>
      </c>
      <c r="AI276">
        <v>0</v>
      </c>
      <c r="AM276" t="s">
        <v>1978</v>
      </c>
      <c r="AN276" t="s">
        <v>2007</v>
      </c>
      <c r="AO276" t="s">
        <v>2008</v>
      </c>
      <c r="AP276" t="s">
        <v>2053</v>
      </c>
      <c r="AQ276" t="s">
        <v>3526</v>
      </c>
    </row>
    <row r="277" spans="1:43" ht="23.85" customHeight="1">
      <c r="A277" t="b">
        <v>0</v>
      </c>
      <c r="B277" t="s">
        <v>3519</v>
      </c>
      <c r="C277" t="s">
        <v>1966</v>
      </c>
      <c r="D277" t="s">
        <v>3520</v>
      </c>
      <c r="E277" t="s">
        <v>820</v>
      </c>
      <c r="F277" t="s">
        <v>952</v>
      </c>
      <c r="G277" t="s">
        <v>951</v>
      </c>
      <c r="H277" t="s">
        <v>3536</v>
      </c>
      <c r="I277" t="s">
        <v>2803</v>
      </c>
      <c r="J277" t="s">
        <v>1955</v>
      </c>
      <c r="K277" t="s">
        <v>3531</v>
      </c>
      <c r="L277" t="s">
        <v>3534</v>
      </c>
      <c r="M277" t="s">
        <v>3532</v>
      </c>
      <c r="N277" t="s">
        <v>3522</v>
      </c>
      <c r="O277" t="s">
        <v>1960</v>
      </c>
      <c r="P277" t="s">
        <v>3497</v>
      </c>
      <c r="Q277" t="s">
        <v>38</v>
      </c>
      <c r="R277" t="s">
        <v>3525</v>
      </c>
      <c r="S277" s="34">
        <v>43307</v>
      </c>
      <c r="T277" s="34">
        <v>44555</v>
      </c>
      <c r="U277" t="s">
        <v>1963</v>
      </c>
      <c r="V277" s="13">
        <v>315</v>
      </c>
      <c r="W277">
        <v>81</v>
      </c>
      <c r="X277">
        <v>2</v>
      </c>
      <c r="Y277" s="54">
        <v>2.4691358019999998</v>
      </c>
      <c r="AD277" t="s">
        <v>30</v>
      </c>
      <c r="AG277">
        <v>2</v>
      </c>
      <c r="AH277">
        <v>0</v>
      </c>
      <c r="AI277">
        <v>0</v>
      </c>
      <c r="AM277" t="s">
        <v>1978</v>
      </c>
      <c r="AN277" t="s">
        <v>2007</v>
      </c>
      <c r="AO277" t="s">
        <v>2008</v>
      </c>
      <c r="AP277" t="s">
        <v>2053</v>
      </c>
      <c r="AQ277" t="s">
        <v>3526</v>
      </c>
    </row>
    <row r="278" spans="1:43" ht="23.85" customHeight="1">
      <c r="A278" t="b">
        <v>0</v>
      </c>
      <c r="B278" t="s">
        <v>3537</v>
      </c>
      <c r="C278" t="s">
        <v>1966</v>
      </c>
      <c r="D278" t="s">
        <v>3538</v>
      </c>
      <c r="E278" t="s">
        <v>417</v>
      </c>
      <c r="F278" t="s">
        <v>419</v>
      </c>
      <c r="G278" t="s">
        <v>418</v>
      </c>
      <c r="H278" t="s">
        <v>3539</v>
      </c>
      <c r="I278" t="s">
        <v>2158</v>
      </c>
      <c r="J278" t="s">
        <v>1955</v>
      </c>
      <c r="K278" t="s">
        <v>3540</v>
      </c>
      <c r="L278" t="s">
        <v>2160</v>
      </c>
      <c r="M278" t="s">
        <v>3541</v>
      </c>
      <c r="N278" t="s">
        <v>3542</v>
      </c>
      <c r="O278" t="s">
        <v>2163</v>
      </c>
      <c r="P278" t="s">
        <v>3543</v>
      </c>
      <c r="Q278" t="s">
        <v>38</v>
      </c>
      <c r="R278" t="s">
        <v>3544</v>
      </c>
      <c r="S278" s="34">
        <v>43307</v>
      </c>
      <c r="T278" s="34">
        <v>44648</v>
      </c>
      <c r="U278" t="s">
        <v>1977</v>
      </c>
      <c r="V278" s="13">
        <v>730</v>
      </c>
      <c r="W278">
        <v>27</v>
      </c>
      <c r="X278">
        <v>0</v>
      </c>
      <c r="Y278" s="54">
        <v>0</v>
      </c>
      <c r="AD278" t="s">
        <v>30</v>
      </c>
      <c r="AG278">
        <v>27</v>
      </c>
      <c r="AH278">
        <v>0</v>
      </c>
      <c r="AI278">
        <v>0</v>
      </c>
      <c r="AJ278" t="s">
        <v>2836</v>
      </c>
      <c r="AM278" t="s">
        <v>1978</v>
      </c>
      <c r="AN278" t="s">
        <v>1979</v>
      </c>
      <c r="AO278" t="s">
        <v>1980</v>
      </c>
      <c r="AQ278" t="s">
        <v>3545</v>
      </c>
    </row>
    <row r="279" spans="1:43" ht="23.85" customHeight="1">
      <c r="A279" t="b">
        <v>0</v>
      </c>
      <c r="B279" t="s">
        <v>3537</v>
      </c>
      <c r="C279" t="s">
        <v>1966</v>
      </c>
      <c r="D279" t="s">
        <v>3538</v>
      </c>
      <c r="E279" t="s">
        <v>417</v>
      </c>
      <c r="F279" t="s">
        <v>419</v>
      </c>
      <c r="G279" t="s">
        <v>418</v>
      </c>
      <c r="H279" t="s">
        <v>3546</v>
      </c>
      <c r="I279" t="s">
        <v>2158</v>
      </c>
      <c r="J279" t="s">
        <v>1955</v>
      </c>
      <c r="K279" t="s">
        <v>3547</v>
      </c>
      <c r="L279" t="s">
        <v>2160</v>
      </c>
      <c r="M279" t="s">
        <v>3548</v>
      </c>
      <c r="N279" t="s">
        <v>3549</v>
      </c>
      <c r="O279" t="s">
        <v>2163</v>
      </c>
      <c r="P279" t="s">
        <v>3543</v>
      </c>
      <c r="Q279" t="s">
        <v>38</v>
      </c>
      <c r="R279" t="s">
        <v>3544</v>
      </c>
      <c r="S279" s="34">
        <v>43307</v>
      </c>
      <c r="T279" s="34">
        <v>44648</v>
      </c>
      <c r="U279" t="s">
        <v>1977</v>
      </c>
      <c r="V279" s="13">
        <v>730</v>
      </c>
      <c r="W279">
        <v>27</v>
      </c>
      <c r="X279">
        <v>0</v>
      </c>
      <c r="Y279" s="54">
        <v>0</v>
      </c>
      <c r="AD279" t="s">
        <v>30</v>
      </c>
      <c r="AG279">
        <v>27</v>
      </c>
      <c r="AH279">
        <v>0</v>
      </c>
      <c r="AI279">
        <v>0</v>
      </c>
      <c r="AJ279" t="s">
        <v>2836</v>
      </c>
      <c r="AM279" t="s">
        <v>1978</v>
      </c>
      <c r="AN279" t="s">
        <v>1979</v>
      </c>
      <c r="AO279" t="s">
        <v>1980</v>
      </c>
      <c r="AQ279" t="s">
        <v>3545</v>
      </c>
    </row>
    <row r="280" spans="1:43" ht="23.85" customHeight="1">
      <c r="A280" t="b">
        <v>1</v>
      </c>
      <c r="B280" t="s">
        <v>2899</v>
      </c>
      <c r="C280" t="s">
        <v>1951</v>
      </c>
      <c r="D280" t="s">
        <v>2900</v>
      </c>
      <c r="E280" t="s">
        <v>1174</v>
      </c>
      <c r="F280" t="s">
        <v>1176</v>
      </c>
      <c r="G280" t="s">
        <v>1175</v>
      </c>
      <c r="H280" t="s">
        <v>3550</v>
      </c>
      <c r="I280" t="s">
        <v>2902</v>
      </c>
      <c r="J280" t="s">
        <v>2175</v>
      </c>
      <c r="K280" t="s">
        <v>3551</v>
      </c>
      <c r="L280" t="s">
        <v>2904</v>
      </c>
      <c r="M280" t="s">
        <v>3552</v>
      </c>
      <c r="N280" t="s">
        <v>3553</v>
      </c>
      <c r="O280" t="s">
        <v>1960</v>
      </c>
      <c r="P280" t="s">
        <v>2907</v>
      </c>
      <c r="Q280" t="s">
        <v>1174</v>
      </c>
      <c r="R280" t="s">
        <v>2908</v>
      </c>
      <c r="S280" s="34">
        <v>41852</v>
      </c>
      <c r="T280" s="34">
        <v>42767</v>
      </c>
      <c r="U280" t="s">
        <v>1963</v>
      </c>
      <c r="V280" s="13">
        <v>0</v>
      </c>
      <c r="W280">
        <v>9</v>
      </c>
      <c r="X280">
        <v>1</v>
      </c>
      <c r="Y280" s="54">
        <v>11.11111111</v>
      </c>
      <c r="AA280" t="s">
        <v>2909</v>
      </c>
      <c r="AM280" t="s">
        <v>1978</v>
      </c>
      <c r="AO280" t="s">
        <v>1980</v>
      </c>
      <c r="AP280" t="s">
        <v>2053</v>
      </c>
      <c r="AQ280" t="s">
        <v>2910</v>
      </c>
    </row>
    <row r="281" spans="1:43" ht="23.85" customHeight="1">
      <c r="A281" t="b">
        <v>0</v>
      </c>
      <c r="B281" t="s">
        <v>2842</v>
      </c>
      <c r="C281" t="s">
        <v>1966</v>
      </c>
      <c r="D281" t="s">
        <v>2843</v>
      </c>
      <c r="E281" t="s">
        <v>311</v>
      </c>
      <c r="F281" t="s">
        <v>313</v>
      </c>
      <c r="G281" t="s">
        <v>312</v>
      </c>
      <c r="H281" t="s">
        <v>3554</v>
      </c>
      <c r="I281" t="s">
        <v>2431</v>
      </c>
      <c r="J281" t="s">
        <v>1955</v>
      </c>
      <c r="K281" t="s">
        <v>3555</v>
      </c>
      <c r="L281" t="s">
        <v>3556</v>
      </c>
      <c r="M281" t="s">
        <v>2434</v>
      </c>
      <c r="N281" t="s">
        <v>2435</v>
      </c>
      <c r="O281" t="s">
        <v>2220</v>
      </c>
      <c r="P281" t="s">
        <v>2845</v>
      </c>
      <c r="Q281" t="s">
        <v>38</v>
      </c>
      <c r="R281" t="s">
        <v>2846</v>
      </c>
      <c r="S281" s="34">
        <v>43649</v>
      </c>
      <c r="T281" s="34">
        <v>44403</v>
      </c>
      <c r="U281" t="s">
        <v>2223</v>
      </c>
      <c r="V281" s="13">
        <v>28</v>
      </c>
      <c r="W281">
        <v>226</v>
      </c>
      <c r="X281">
        <v>125</v>
      </c>
      <c r="Y281" s="54">
        <v>55.309734509999998</v>
      </c>
      <c r="AM281" t="s">
        <v>1978</v>
      </c>
      <c r="AN281" t="s">
        <v>2007</v>
      </c>
      <c r="AO281" t="s">
        <v>2008</v>
      </c>
      <c r="AP281" t="s">
        <v>2042</v>
      </c>
      <c r="AQ281" t="s">
        <v>2438</v>
      </c>
    </row>
    <row r="282" spans="1:43" ht="23.85" customHeight="1">
      <c r="A282" t="b">
        <v>0</v>
      </c>
      <c r="B282" t="s">
        <v>2842</v>
      </c>
      <c r="C282" t="s">
        <v>1966</v>
      </c>
      <c r="D282" t="s">
        <v>2843</v>
      </c>
      <c r="E282" t="s">
        <v>311</v>
      </c>
      <c r="F282" t="s">
        <v>313</v>
      </c>
      <c r="G282" t="s">
        <v>312</v>
      </c>
      <c r="H282" t="s">
        <v>3557</v>
      </c>
      <c r="I282" t="s">
        <v>2431</v>
      </c>
      <c r="J282" t="s">
        <v>1955</v>
      </c>
      <c r="K282" t="s">
        <v>3555</v>
      </c>
      <c r="L282" t="s">
        <v>3558</v>
      </c>
      <c r="M282" t="s">
        <v>2434</v>
      </c>
      <c r="N282" t="s">
        <v>2435</v>
      </c>
      <c r="O282" t="s">
        <v>2220</v>
      </c>
      <c r="P282" t="s">
        <v>2845</v>
      </c>
      <c r="Q282" t="s">
        <v>38</v>
      </c>
      <c r="R282" t="s">
        <v>2846</v>
      </c>
      <c r="S282" s="34">
        <v>43649</v>
      </c>
      <c r="T282" s="34">
        <v>44403</v>
      </c>
      <c r="U282" t="s">
        <v>2223</v>
      </c>
      <c r="V282" s="13">
        <v>84</v>
      </c>
      <c r="W282">
        <v>187</v>
      </c>
      <c r="X282">
        <v>110</v>
      </c>
      <c r="Y282" s="54">
        <v>58.823529409999999</v>
      </c>
      <c r="AM282" t="s">
        <v>1978</v>
      </c>
      <c r="AN282" t="s">
        <v>2007</v>
      </c>
      <c r="AO282" t="s">
        <v>2008</v>
      </c>
      <c r="AP282" t="s">
        <v>2042</v>
      </c>
      <c r="AQ282" t="s">
        <v>2438</v>
      </c>
    </row>
    <row r="283" spans="1:43" ht="23.85" customHeight="1">
      <c r="A283" t="b">
        <v>0</v>
      </c>
      <c r="B283" t="s">
        <v>2842</v>
      </c>
      <c r="C283" t="s">
        <v>1966</v>
      </c>
      <c r="D283" t="s">
        <v>2843</v>
      </c>
      <c r="E283" t="s">
        <v>311</v>
      </c>
      <c r="F283" t="s">
        <v>313</v>
      </c>
      <c r="G283" t="s">
        <v>312</v>
      </c>
      <c r="H283" t="s">
        <v>3559</v>
      </c>
      <c r="I283" t="s">
        <v>2431</v>
      </c>
      <c r="J283" t="s">
        <v>1955</v>
      </c>
      <c r="K283" t="s">
        <v>3555</v>
      </c>
      <c r="L283" t="s">
        <v>3560</v>
      </c>
      <c r="M283" t="s">
        <v>2434</v>
      </c>
      <c r="N283" t="s">
        <v>2435</v>
      </c>
      <c r="O283" t="s">
        <v>2220</v>
      </c>
      <c r="P283" t="s">
        <v>2845</v>
      </c>
      <c r="Q283" t="s">
        <v>38</v>
      </c>
      <c r="R283" t="s">
        <v>2846</v>
      </c>
      <c r="S283" s="34">
        <v>43649</v>
      </c>
      <c r="T283" s="34">
        <v>44403</v>
      </c>
      <c r="U283" t="s">
        <v>2223</v>
      </c>
      <c r="V283" s="13">
        <v>168</v>
      </c>
      <c r="W283">
        <v>146</v>
      </c>
      <c r="X283">
        <v>95</v>
      </c>
      <c r="Y283" s="54">
        <v>65.068493149999995</v>
      </c>
      <c r="AM283" t="s">
        <v>1978</v>
      </c>
      <c r="AN283" t="s">
        <v>2007</v>
      </c>
      <c r="AO283" t="s">
        <v>2008</v>
      </c>
      <c r="AP283" t="s">
        <v>2042</v>
      </c>
      <c r="AQ283" t="s">
        <v>2438</v>
      </c>
    </row>
    <row r="284" spans="1:43" ht="23.85" customHeight="1">
      <c r="A284" t="b">
        <v>0</v>
      </c>
      <c r="B284" t="s">
        <v>2842</v>
      </c>
      <c r="C284" t="s">
        <v>1966</v>
      </c>
      <c r="D284" t="s">
        <v>2843</v>
      </c>
      <c r="E284" t="s">
        <v>311</v>
      </c>
      <c r="F284" t="s">
        <v>313</v>
      </c>
      <c r="G284" t="s">
        <v>312</v>
      </c>
      <c r="H284" t="s">
        <v>3561</v>
      </c>
      <c r="I284" t="s">
        <v>2431</v>
      </c>
      <c r="J284" t="s">
        <v>1955</v>
      </c>
      <c r="K284" t="s">
        <v>3555</v>
      </c>
      <c r="L284" t="s">
        <v>3562</v>
      </c>
      <c r="M284" t="s">
        <v>2434</v>
      </c>
      <c r="N284" t="s">
        <v>2435</v>
      </c>
      <c r="O284" t="s">
        <v>2220</v>
      </c>
      <c r="P284" t="s">
        <v>2845</v>
      </c>
      <c r="Q284" t="s">
        <v>38</v>
      </c>
      <c r="R284" t="s">
        <v>2846</v>
      </c>
      <c r="S284" s="34">
        <v>43649</v>
      </c>
      <c r="T284" s="34">
        <v>44403</v>
      </c>
      <c r="U284" t="s">
        <v>2223</v>
      </c>
      <c r="V284" s="13">
        <v>252</v>
      </c>
      <c r="W284">
        <v>114</v>
      </c>
      <c r="X284">
        <v>79</v>
      </c>
      <c r="Y284" s="54">
        <v>69.298245609999995</v>
      </c>
      <c r="AM284" t="s">
        <v>1978</v>
      </c>
      <c r="AN284" t="s">
        <v>2007</v>
      </c>
      <c r="AO284" t="s">
        <v>2008</v>
      </c>
      <c r="AP284" t="s">
        <v>2042</v>
      </c>
      <c r="AQ284" t="s">
        <v>2438</v>
      </c>
    </row>
    <row r="285" spans="1:43" ht="23.85" customHeight="1">
      <c r="A285" t="b">
        <v>0</v>
      </c>
      <c r="B285" t="s">
        <v>2842</v>
      </c>
      <c r="C285" t="s">
        <v>1966</v>
      </c>
      <c r="D285" t="s">
        <v>2843</v>
      </c>
      <c r="E285" t="s">
        <v>311</v>
      </c>
      <c r="F285" t="s">
        <v>313</v>
      </c>
      <c r="G285" t="s">
        <v>312</v>
      </c>
      <c r="H285" t="s">
        <v>3563</v>
      </c>
      <c r="I285" t="s">
        <v>2431</v>
      </c>
      <c r="J285" t="s">
        <v>1955</v>
      </c>
      <c r="K285" t="s">
        <v>3555</v>
      </c>
      <c r="L285" t="s">
        <v>3564</v>
      </c>
      <c r="M285" t="s">
        <v>2434</v>
      </c>
      <c r="N285" t="s">
        <v>2435</v>
      </c>
      <c r="O285" t="s">
        <v>2220</v>
      </c>
      <c r="P285" t="s">
        <v>2845</v>
      </c>
      <c r="Q285" t="s">
        <v>38</v>
      </c>
      <c r="R285" t="s">
        <v>2846</v>
      </c>
      <c r="S285" s="34">
        <v>43649</v>
      </c>
      <c r="T285" s="34">
        <v>44403</v>
      </c>
      <c r="U285" t="s">
        <v>2223</v>
      </c>
      <c r="V285" s="13">
        <v>364</v>
      </c>
      <c r="W285">
        <v>114</v>
      </c>
      <c r="X285">
        <v>77</v>
      </c>
      <c r="Y285" s="54">
        <v>67.543859650000002</v>
      </c>
      <c r="AM285" t="s">
        <v>1978</v>
      </c>
      <c r="AN285" t="s">
        <v>2007</v>
      </c>
      <c r="AO285" t="s">
        <v>2008</v>
      </c>
      <c r="AP285" t="s">
        <v>2042</v>
      </c>
      <c r="AQ285" t="s">
        <v>2438</v>
      </c>
    </row>
    <row r="286" spans="1:43" ht="23.85" customHeight="1">
      <c r="A286" t="b">
        <v>0</v>
      </c>
      <c r="B286" t="s">
        <v>2842</v>
      </c>
      <c r="C286" t="s">
        <v>1966</v>
      </c>
      <c r="D286" t="s">
        <v>2843</v>
      </c>
      <c r="E286" t="s">
        <v>311</v>
      </c>
      <c r="F286" t="s">
        <v>313</v>
      </c>
      <c r="G286" t="s">
        <v>312</v>
      </c>
      <c r="H286" t="s">
        <v>3565</v>
      </c>
      <c r="I286" t="s">
        <v>2431</v>
      </c>
      <c r="J286" t="s">
        <v>1955</v>
      </c>
      <c r="K286" t="s">
        <v>3555</v>
      </c>
      <c r="L286" t="s">
        <v>3566</v>
      </c>
      <c r="M286" t="s">
        <v>2434</v>
      </c>
      <c r="N286" t="s">
        <v>2435</v>
      </c>
      <c r="O286" t="s">
        <v>2220</v>
      </c>
      <c r="P286" t="s">
        <v>2845</v>
      </c>
      <c r="Q286" t="s">
        <v>38</v>
      </c>
      <c r="R286" t="s">
        <v>2846</v>
      </c>
      <c r="S286" s="34">
        <v>43649</v>
      </c>
      <c r="T286" s="34">
        <v>44403</v>
      </c>
      <c r="U286" t="s">
        <v>2223</v>
      </c>
      <c r="V286" s="13">
        <v>532</v>
      </c>
      <c r="W286">
        <v>67</v>
      </c>
      <c r="X286">
        <v>42</v>
      </c>
      <c r="Y286" s="54">
        <v>62.686567160000003</v>
      </c>
      <c r="AM286" t="s">
        <v>1978</v>
      </c>
      <c r="AN286" t="s">
        <v>2007</v>
      </c>
      <c r="AO286" t="s">
        <v>2008</v>
      </c>
      <c r="AP286" t="s">
        <v>2042</v>
      </c>
      <c r="AQ286" t="s">
        <v>2438</v>
      </c>
    </row>
    <row r="287" spans="1:43" ht="23.85" customHeight="1">
      <c r="A287" t="b">
        <v>0</v>
      </c>
      <c r="B287" t="s">
        <v>3567</v>
      </c>
      <c r="C287" t="s">
        <v>1966</v>
      </c>
      <c r="D287" t="s">
        <v>3568</v>
      </c>
      <c r="E287" t="s">
        <v>45</v>
      </c>
      <c r="F287" t="s">
        <v>47</v>
      </c>
      <c r="G287" t="s">
        <v>46</v>
      </c>
      <c r="H287" t="s">
        <v>3569</v>
      </c>
      <c r="I287" t="s">
        <v>2023</v>
      </c>
      <c r="J287" t="s">
        <v>1955</v>
      </c>
      <c r="K287" t="s">
        <v>3570</v>
      </c>
      <c r="L287" t="s">
        <v>3571</v>
      </c>
      <c r="M287" t="s">
        <v>3572</v>
      </c>
      <c r="N287" t="s">
        <v>3573</v>
      </c>
      <c r="O287" t="s">
        <v>1974</v>
      </c>
      <c r="P287" t="s">
        <v>2489</v>
      </c>
      <c r="Q287" t="s">
        <v>38</v>
      </c>
      <c r="R287" t="s">
        <v>3574</v>
      </c>
      <c r="S287" s="34">
        <v>38132</v>
      </c>
      <c r="T287" s="34">
        <v>39994</v>
      </c>
      <c r="U287" t="s">
        <v>1977</v>
      </c>
      <c r="V287" s="13">
        <v>0</v>
      </c>
      <c r="W287">
        <v>513</v>
      </c>
      <c r="X287">
        <v>52</v>
      </c>
      <c r="Y287" s="54">
        <v>10.1</v>
      </c>
      <c r="Z287" t="s">
        <v>3575</v>
      </c>
      <c r="AM287" t="s">
        <v>1978</v>
      </c>
      <c r="AN287" t="s">
        <v>1979</v>
      </c>
      <c r="AO287" t="s">
        <v>1980</v>
      </c>
      <c r="AQ287" t="s">
        <v>3576</v>
      </c>
    </row>
    <row r="288" spans="1:43" ht="23.85" customHeight="1">
      <c r="A288" t="b">
        <v>0</v>
      </c>
      <c r="B288" t="s">
        <v>2428</v>
      </c>
      <c r="C288" t="s">
        <v>1966</v>
      </c>
      <c r="D288" t="s">
        <v>2429</v>
      </c>
      <c r="E288" t="s">
        <v>311</v>
      </c>
      <c r="F288" t="s">
        <v>313</v>
      </c>
      <c r="G288" t="s">
        <v>312</v>
      </c>
      <c r="H288" t="s">
        <v>3577</v>
      </c>
      <c r="I288" t="s">
        <v>2431</v>
      </c>
      <c r="J288" t="s">
        <v>1955</v>
      </c>
      <c r="K288" t="s">
        <v>3555</v>
      </c>
      <c r="L288" t="s">
        <v>3556</v>
      </c>
      <c r="M288" t="s">
        <v>2434</v>
      </c>
      <c r="N288" t="s">
        <v>2435</v>
      </c>
      <c r="O288" t="s">
        <v>2220</v>
      </c>
      <c r="P288" t="s">
        <v>2436</v>
      </c>
      <c r="Q288" t="s">
        <v>38</v>
      </c>
      <c r="R288" t="s">
        <v>2437</v>
      </c>
      <c r="S288" s="34">
        <v>43648</v>
      </c>
      <c r="T288" s="34">
        <v>44403</v>
      </c>
      <c r="U288" t="s">
        <v>2223</v>
      </c>
      <c r="V288" s="13">
        <v>28</v>
      </c>
      <c r="W288">
        <v>208</v>
      </c>
      <c r="X288">
        <v>132</v>
      </c>
      <c r="Y288" s="54">
        <v>63.46153846</v>
      </c>
      <c r="AM288" t="s">
        <v>1978</v>
      </c>
      <c r="AN288" t="s">
        <v>2007</v>
      </c>
      <c r="AO288" t="s">
        <v>2008</v>
      </c>
      <c r="AP288" t="s">
        <v>2042</v>
      </c>
      <c r="AQ288" t="s">
        <v>2438</v>
      </c>
    </row>
    <row r="289" spans="1:43" ht="23.85" customHeight="1">
      <c r="A289" t="b">
        <v>0</v>
      </c>
      <c r="B289" t="s">
        <v>2428</v>
      </c>
      <c r="C289" t="s">
        <v>1966</v>
      </c>
      <c r="D289" t="s">
        <v>2429</v>
      </c>
      <c r="E289" t="s">
        <v>311</v>
      </c>
      <c r="F289" t="s">
        <v>313</v>
      </c>
      <c r="G289" t="s">
        <v>312</v>
      </c>
      <c r="H289" t="s">
        <v>3578</v>
      </c>
      <c r="I289" t="s">
        <v>2431</v>
      </c>
      <c r="J289" t="s">
        <v>1955</v>
      </c>
      <c r="K289" t="s">
        <v>3555</v>
      </c>
      <c r="L289" t="s">
        <v>3558</v>
      </c>
      <c r="M289" t="s">
        <v>2434</v>
      </c>
      <c r="N289" t="s">
        <v>2435</v>
      </c>
      <c r="O289" t="s">
        <v>2220</v>
      </c>
      <c r="P289" t="s">
        <v>2436</v>
      </c>
      <c r="Q289" t="s">
        <v>38</v>
      </c>
      <c r="R289" t="s">
        <v>2437</v>
      </c>
      <c r="S289" s="34">
        <v>43648</v>
      </c>
      <c r="T289" s="34">
        <v>44403</v>
      </c>
      <c r="U289" t="s">
        <v>2223</v>
      </c>
      <c r="V289" s="13">
        <v>84</v>
      </c>
      <c r="W289">
        <v>170</v>
      </c>
      <c r="X289">
        <v>112</v>
      </c>
      <c r="Y289" s="54">
        <v>65.882352940000004</v>
      </c>
      <c r="AM289" t="s">
        <v>1978</v>
      </c>
      <c r="AN289" t="s">
        <v>2007</v>
      </c>
      <c r="AO289" t="s">
        <v>2008</v>
      </c>
      <c r="AP289" t="s">
        <v>2042</v>
      </c>
      <c r="AQ289" t="s">
        <v>2438</v>
      </c>
    </row>
    <row r="290" spans="1:43" ht="23.85" customHeight="1">
      <c r="A290" t="b">
        <v>0</v>
      </c>
      <c r="B290" t="s">
        <v>2428</v>
      </c>
      <c r="C290" t="s">
        <v>1966</v>
      </c>
      <c r="D290" t="s">
        <v>2429</v>
      </c>
      <c r="E290" t="s">
        <v>311</v>
      </c>
      <c r="F290" t="s">
        <v>313</v>
      </c>
      <c r="G290" t="s">
        <v>312</v>
      </c>
      <c r="H290" t="s">
        <v>3579</v>
      </c>
      <c r="I290" t="s">
        <v>2431</v>
      </c>
      <c r="J290" t="s">
        <v>1955</v>
      </c>
      <c r="K290" t="s">
        <v>3555</v>
      </c>
      <c r="L290" t="s">
        <v>3560</v>
      </c>
      <c r="M290" t="s">
        <v>2434</v>
      </c>
      <c r="N290" t="s">
        <v>2435</v>
      </c>
      <c r="O290" t="s">
        <v>2220</v>
      </c>
      <c r="P290" t="s">
        <v>2436</v>
      </c>
      <c r="Q290" t="s">
        <v>38</v>
      </c>
      <c r="R290" t="s">
        <v>2437</v>
      </c>
      <c r="S290" s="34">
        <v>43648</v>
      </c>
      <c r="T290" s="34">
        <v>44403</v>
      </c>
      <c r="U290" t="s">
        <v>2223</v>
      </c>
      <c r="V290" s="13">
        <v>168</v>
      </c>
      <c r="W290">
        <v>134</v>
      </c>
      <c r="X290">
        <v>90</v>
      </c>
      <c r="Y290" s="54">
        <v>67.164179099999998</v>
      </c>
      <c r="AM290" t="s">
        <v>1978</v>
      </c>
      <c r="AN290" t="s">
        <v>2007</v>
      </c>
      <c r="AO290" t="s">
        <v>2008</v>
      </c>
      <c r="AP290" t="s">
        <v>2042</v>
      </c>
      <c r="AQ290" t="s">
        <v>2438</v>
      </c>
    </row>
    <row r="291" spans="1:43" ht="23.85" customHeight="1">
      <c r="A291" t="b">
        <v>0</v>
      </c>
      <c r="B291" t="s">
        <v>2428</v>
      </c>
      <c r="C291" t="s">
        <v>1966</v>
      </c>
      <c r="D291" t="s">
        <v>2429</v>
      </c>
      <c r="E291" t="s">
        <v>311</v>
      </c>
      <c r="F291" t="s">
        <v>313</v>
      </c>
      <c r="G291" t="s">
        <v>312</v>
      </c>
      <c r="H291" t="s">
        <v>3580</v>
      </c>
      <c r="I291" t="s">
        <v>2431</v>
      </c>
      <c r="J291" t="s">
        <v>1955</v>
      </c>
      <c r="K291" t="s">
        <v>3555</v>
      </c>
      <c r="L291" t="s">
        <v>3562</v>
      </c>
      <c r="M291" t="s">
        <v>2434</v>
      </c>
      <c r="N291" t="s">
        <v>2435</v>
      </c>
      <c r="O291" t="s">
        <v>2220</v>
      </c>
      <c r="P291" t="s">
        <v>2436</v>
      </c>
      <c r="Q291" t="s">
        <v>38</v>
      </c>
      <c r="R291" t="s">
        <v>2437</v>
      </c>
      <c r="S291" s="34">
        <v>43648</v>
      </c>
      <c r="T291" s="34">
        <v>44403</v>
      </c>
      <c r="U291" t="s">
        <v>2223</v>
      </c>
      <c r="V291" s="13">
        <v>252</v>
      </c>
      <c r="W291">
        <v>114</v>
      </c>
      <c r="X291">
        <v>81</v>
      </c>
      <c r="Y291" s="54">
        <v>71.052631579999996</v>
      </c>
      <c r="AM291" t="s">
        <v>1978</v>
      </c>
      <c r="AN291" t="s">
        <v>2007</v>
      </c>
      <c r="AO291" t="s">
        <v>2008</v>
      </c>
      <c r="AP291" t="s">
        <v>2042</v>
      </c>
      <c r="AQ291" t="s">
        <v>2438</v>
      </c>
    </row>
    <row r="292" spans="1:43" ht="23.85" customHeight="1">
      <c r="A292" t="b">
        <v>0</v>
      </c>
      <c r="B292" t="s">
        <v>2428</v>
      </c>
      <c r="C292" t="s">
        <v>1966</v>
      </c>
      <c r="D292" t="s">
        <v>2429</v>
      </c>
      <c r="E292" t="s">
        <v>311</v>
      </c>
      <c r="F292" t="s">
        <v>313</v>
      </c>
      <c r="G292" t="s">
        <v>312</v>
      </c>
      <c r="H292" t="s">
        <v>3581</v>
      </c>
      <c r="I292" t="s">
        <v>2431</v>
      </c>
      <c r="J292" t="s">
        <v>1955</v>
      </c>
      <c r="K292" t="s">
        <v>3555</v>
      </c>
      <c r="L292" t="s">
        <v>3564</v>
      </c>
      <c r="M292" t="s">
        <v>2434</v>
      </c>
      <c r="N292" t="s">
        <v>2435</v>
      </c>
      <c r="O292" t="s">
        <v>2220</v>
      </c>
      <c r="P292" t="s">
        <v>2436</v>
      </c>
      <c r="Q292" t="s">
        <v>38</v>
      </c>
      <c r="R292" t="s">
        <v>2437</v>
      </c>
      <c r="S292" s="34">
        <v>43648</v>
      </c>
      <c r="T292" s="34">
        <v>44403</v>
      </c>
      <c r="U292" t="s">
        <v>2223</v>
      </c>
      <c r="V292" s="13">
        <v>364</v>
      </c>
      <c r="W292">
        <v>101</v>
      </c>
      <c r="X292">
        <v>73</v>
      </c>
      <c r="Y292" s="54">
        <v>72.277227719999999</v>
      </c>
      <c r="AM292" t="s">
        <v>1978</v>
      </c>
      <c r="AN292" t="s">
        <v>2007</v>
      </c>
      <c r="AO292" t="s">
        <v>2008</v>
      </c>
      <c r="AP292" t="s">
        <v>2042</v>
      </c>
      <c r="AQ292" t="s">
        <v>2438</v>
      </c>
    </row>
    <row r="293" spans="1:43" ht="23.85" customHeight="1">
      <c r="A293" t="b">
        <v>0</v>
      </c>
      <c r="B293" t="s">
        <v>2428</v>
      </c>
      <c r="C293" t="s">
        <v>1966</v>
      </c>
      <c r="D293" t="s">
        <v>2429</v>
      </c>
      <c r="E293" t="s">
        <v>311</v>
      </c>
      <c r="F293" t="s">
        <v>313</v>
      </c>
      <c r="G293" t="s">
        <v>312</v>
      </c>
      <c r="H293" t="s">
        <v>3582</v>
      </c>
      <c r="I293" t="s">
        <v>2431</v>
      </c>
      <c r="J293" t="s">
        <v>1955</v>
      </c>
      <c r="K293" t="s">
        <v>3555</v>
      </c>
      <c r="L293" t="s">
        <v>3566</v>
      </c>
      <c r="M293" t="s">
        <v>2434</v>
      </c>
      <c r="N293" t="s">
        <v>2435</v>
      </c>
      <c r="O293" t="s">
        <v>2220</v>
      </c>
      <c r="P293" t="s">
        <v>2436</v>
      </c>
      <c r="Q293" t="s">
        <v>38</v>
      </c>
      <c r="R293" t="s">
        <v>2437</v>
      </c>
      <c r="S293" s="34">
        <v>43648</v>
      </c>
      <c r="T293" s="34">
        <v>44403</v>
      </c>
      <c r="U293" t="s">
        <v>2223</v>
      </c>
      <c r="V293" s="13">
        <v>532</v>
      </c>
      <c r="W293">
        <v>68</v>
      </c>
      <c r="X293">
        <v>51</v>
      </c>
      <c r="Y293" s="54">
        <v>75</v>
      </c>
      <c r="AM293" t="s">
        <v>1978</v>
      </c>
      <c r="AN293" t="s">
        <v>2007</v>
      </c>
      <c r="AO293" t="s">
        <v>2008</v>
      </c>
      <c r="AP293" t="s">
        <v>2042</v>
      </c>
      <c r="AQ293" t="s">
        <v>2438</v>
      </c>
    </row>
    <row r="294" spans="1:43" ht="23.85" customHeight="1">
      <c r="A294" t="b">
        <v>1</v>
      </c>
      <c r="B294" t="s">
        <v>3583</v>
      </c>
      <c r="C294" t="s">
        <v>1966</v>
      </c>
      <c r="D294" t="s">
        <v>3584</v>
      </c>
      <c r="E294" t="s">
        <v>1237</v>
      </c>
      <c r="F294" t="s">
        <v>1276</v>
      </c>
      <c r="G294" t="s">
        <v>1275</v>
      </c>
      <c r="H294" t="s">
        <v>3585</v>
      </c>
      <c r="I294" t="s">
        <v>2339</v>
      </c>
      <c r="J294" t="s">
        <v>1955</v>
      </c>
      <c r="K294" t="s">
        <v>3586</v>
      </c>
      <c r="L294" t="s">
        <v>3587</v>
      </c>
      <c r="M294" t="s">
        <v>3588</v>
      </c>
      <c r="N294" t="s">
        <v>3589</v>
      </c>
      <c r="O294" t="s">
        <v>2063</v>
      </c>
      <c r="P294" t="s">
        <v>2343</v>
      </c>
      <c r="Q294" t="s">
        <v>38</v>
      </c>
      <c r="R294" t="s">
        <v>3590</v>
      </c>
      <c r="S294" s="34">
        <v>43739</v>
      </c>
      <c r="T294" s="34">
        <v>44599</v>
      </c>
      <c r="U294" t="s">
        <v>1963</v>
      </c>
      <c r="V294" s="13">
        <v>168</v>
      </c>
      <c r="W294">
        <v>122</v>
      </c>
      <c r="X294">
        <v>36</v>
      </c>
      <c r="Y294" s="54">
        <v>30.3</v>
      </c>
      <c r="AA294" t="s">
        <v>3591</v>
      </c>
      <c r="AD294" t="s">
        <v>41</v>
      </c>
      <c r="AG294">
        <v>37</v>
      </c>
      <c r="AH294">
        <v>25.012</v>
      </c>
      <c r="AI294">
        <v>67.599999999999994</v>
      </c>
      <c r="AM294" t="s">
        <v>1978</v>
      </c>
      <c r="AN294" t="s">
        <v>2007</v>
      </c>
      <c r="AO294" t="s">
        <v>2008</v>
      </c>
      <c r="AP294" t="s">
        <v>2053</v>
      </c>
      <c r="AQ294" t="s">
        <v>3592</v>
      </c>
    </row>
    <row r="295" spans="1:43" ht="23.85" customHeight="1">
      <c r="A295" t="b">
        <v>1</v>
      </c>
      <c r="B295" t="s">
        <v>3583</v>
      </c>
      <c r="C295" t="s">
        <v>1966</v>
      </c>
      <c r="D295" t="s">
        <v>3584</v>
      </c>
      <c r="E295" t="s">
        <v>1237</v>
      </c>
      <c r="F295" t="s">
        <v>2337</v>
      </c>
      <c r="G295" t="s">
        <v>1238</v>
      </c>
      <c r="H295" t="s">
        <v>3593</v>
      </c>
      <c r="I295" t="s">
        <v>2339</v>
      </c>
      <c r="J295" t="s">
        <v>1955</v>
      </c>
      <c r="K295" t="s">
        <v>3594</v>
      </c>
      <c r="L295" t="s">
        <v>3587</v>
      </c>
      <c r="M295" t="s">
        <v>3595</v>
      </c>
      <c r="N295" t="s">
        <v>3596</v>
      </c>
      <c r="O295" t="s">
        <v>2063</v>
      </c>
      <c r="P295" t="s">
        <v>2343</v>
      </c>
      <c r="Q295" t="s">
        <v>38</v>
      </c>
      <c r="R295" t="s">
        <v>3590</v>
      </c>
      <c r="S295" s="34">
        <v>43739</v>
      </c>
      <c r="T295" s="34">
        <v>44599</v>
      </c>
      <c r="U295" t="s">
        <v>1963</v>
      </c>
      <c r="V295" s="13">
        <v>168</v>
      </c>
      <c r="W295">
        <v>125</v>
      </c>
      <c r="X295">
        <v>37</v>
      </c>
      <c r="Y295" s="54">
        <v>29.6</v>
      </c>
      <c r="AA295" t="s">
        <v>3591</v>
      </c>
      <c r="AD295" t="s">
        <v>41</v>
      </c>
      <c r="AG295">
        <v>37</v>
      </c>
      <c r="AH295">
        <v>24.013000000000002</v>
      </c>
      <c r="AI295">
        <v>64.900000000000006</v>
      </c>
      <c r="AJ295" t="s">
        <v>3597</v>
      </c>
      <c r="AM295" t="s">
        <v>1978</v>
      </c>
      <c r="AN295" t="s">
        <v>2007</v>
      </c>
      <c r="AO295" t="s">
        <v>2008</v>
      </c>
      <c r="AP295" t="s">
        <v>2053</v>
      </c>
      <c r="AQ295" t="s">
        <v>3592</v>
      </c>
    </row>
    <row r="296" spans="1:43" ht="23.85" customHeight="1">
      <c r="A296" t="b">
        <v>1</v>
      </c>
      <c r="B296" t="s">
        <v>3583</v>
      </c>
      <c r="C296" t="s">
        <v>1966</v>
      </c>
      <c r="D296" t="s">
        <v>3584</v>
      </c>
      <c r="E296" t="s">
        <v>1237</v>
      </c>
      <c r="F296" t="s">
        <v>1276</v>
      </c>
      <c r="G296" t="s">
        <v>1275</v>
      </c>
      <c r="H296" t="s">
        <v>3598</v>
      </c>
      <c r="I296" t="s">
        <v>2339</v>
      </c>
      <c r="J296" t="s">
        <v>1955</v>
      </c>
      <c r="K296" t="s">
        <v>3599</v>
      </c>
      <c r="L296" t="s">
        <v>3587</v>
      </c>
      <c r="M296" t="s">
        <v>3600</v>
      </c>
      <c r="N296" t="s">
        <v>3589</v>
      </c>
      <c r="O296" t="s">
        <v>2063</v>
      </c>
      <c r="P296" t="s">
        <v>2343</v>
      </c>
      <c r="Q296" t="s">
        <v>38</v>
      </c>
      <c r="R296" t="s">
        <v>3590</v>
      </c>
      <c r="S296" s="34">
        <v>43739</v>
      </c>
      <c r="T296" s="34">
        <v>44599</v>
      </c>
      <c r="U296" t="s">
        <v>1963</v>
      </c>
      <c r="V296" s="13">
        <v>168</v>
      </c>
      <c r="W296">
        <v>30</v>
      </c>
      <c r="X296">
        <v>12</v>
      </c>
      <c r="Y296" s="54">
        <v>43.3</v>
      </c>
      <c r="AA296" t="s">
        <v>3591</v>
      </c>
      <c r="AD296" t="s">
        <v>41</v>
      </c>
      <c r="AG296">
        <v>13</v>
      </c>
      <c r="AH296">
        <v>7.9950000000000001</v>
      </c>
      <c r="AI296">
        <v>61.5</v>
      </c>
      <c r="AM296" t="s">
        <v>1978</v>
      </c>
      <c r="AN296" t="s">
        <v>2007</v>
      </c>
      <c r="AO296" t="s">
        <v>2008</v>
      </c>
      <c r="AP296" t="s">
        <v>2053</v>
      </c>
      <c r="AQ296" t="s">
        <v>3592</v>
      </c>
    </row>
    <row r="297" spans="1:43" ht="23.85" customHeight="1">
      <c r="A297" t="b">
        <v>1</v>
      </c>
      <c r="B297" t="s">
        <v>3583</v>
      </c>
      <c r="C297" t="s">
        <v>1966</v>
      </c>
      <c r="D297" t="s">
        <v>3584</v>
      </c>
      <c r="E297" t="s">
        <v>1237</v>
      </c>
      <c r="F297" t="s">
        <v>2337</v>
      </c>
      <c r="G297" t="s">
        <v>1238</v>
      </c>
      <c r="H297" t="s">
        <v>3601</v>
      </c>
      <c r="I297" t="s">
        <v>2339</v>
      </c>
      <c r="J297" t="s">
        <v>1955</v>
      </c>
      <c r="K297" t="s">
        <v>3602</v>
      </c>
      <c r="L297" t="s">
        <v>3587</v>
      </c>
      <c r="M297" t="s">
        <v>3603</v>
      </c>
      <c r="N297" t="s">
        <v>3596</v>
      </c>
      <c r="O297" t="s">
        <v>2063</v>
      </c>
      <c r="P297" t="s">
        <v>2343</v>
      </c>
      <c r="Q297" t="s">
        <v>38</v>
      </c>
      <c r="R297" t="s">
        <v>3590</v>
      </c>
      <c r="S297" s="34">
        <v>43739</v>
      </c>
      <c r="T297" s="34">
        <v>44599</v>
      </c>
      <c r="U297" t="s">
        <v>1963</v>
      </c>
      <c r="V297" s="13">
        <v>168</v>
      </c>
      <c r="W297">
        <v>95</v>
      </c>
      <c r="X297">
        <v>24</v>
      </c>
      <c r="Y297" s="54">
        <v>25.3</v>
      </c>
      <c r="AA297" t="s">
        <v>3591</v>
      </c>
      <c r="AD297" t="s">
        <v>41</v>
      </c>
      <c r="AG297">
        <v>24</v>
      </c>
      <c r="AH297">
        <v>22.678000000000001</v>
      </c>
      <c r="AI297">
        <v>94.491666670000001</v>
      </c>
      <c r="AM297" t="s">
        <v>1978</v>
      </c>
      <c r="AN297" t="s">
        <v>2007</v>
      </c>
      <c r="AO297" t="s">
        <v>2008</v>
      </c>
      <c r="AP297" t="s">
        <v>2053</v>
      </c>
      <c r="AQ297" t="s">
        <v>3592</v>
      </c>
    </row>
    <row r="298" spans="1:43" ht="23.85" customHeight="1">
      <c r="A298" t="b">
        <v>1</v>
      </c>
      <c r="B298" t="s">
        <v>3583</v>
      </c>
      <c r="C298" t="s">
        <v>1966</v>
      </c>
      <c r="D298" t="s">
        <v>3584</v>
      </c>
      <c r="E298" t="s">
        <v>1237</v>
      </c>
      <c r="F298" t="s">
        <v>1276</v>
      </c>
      <c r="G298" t="s">
        <v>1275</v>
      </c>
      <c r="H298" t="s">
        <v>3604</v>
      </c>
      <c r="I298" t="s">
        <v>2339</v>
      </c>
      <c r="J298" t="s">
        <v>1955</v>
      </c>
      <c r="K298" t="s">
        <v>3586</v>
      </c>
      <c r="L298" t="s">
        <v>3605</v>
      </c>
      <c r="M298" t="s">
        <v>3588</v>
      </c>
      <c r="N298" t="s">
        <v>3589</v>
      </c>
      <c r="O298" t="s">
        <v>2063</v>
      </c>
      <c r="P298" t="s">
        <v>2343</v>
      </c>
      <c r="Q298" t="s">
        <v>38</v>
      </c>
      <c r="R298" t="s">
        <v>3590</v>
      </c>
      <c r="S298" s="34">
        <v>43739</v>
      </c>
      <c r="T298" s="34">
        <v>44599</v>
      </c>
      <c r="U298" t="s">
        <v>1963</v>
      </c>
      <c r="V298" s="13">
        <v>336</v>
      </c>
      <c r="W298">
        <v>115</v>
      </c>
      <c r="X298">
        <v>12</v>
      </c>
      <c r="Y298" s="54">
        <v>11.3</v>
      </c>
      <c r="AA298" t="s">
        <v>3591</v>
      </c>
      <c r="AD298" t="s">
        <v>41</v>
      </c>
      <c r="AG298">
        <v>13</v>
      </c>
      <c r="AH298">
        <v>7.9950000000000001</v>
      </c>
      <c r="AI298">
        <v>61.5</v>
      </c>
      <c r="AM298" t="s">
        <v>1978</v>
      </c>
      <c r="AN298" t="s">
        <v>2007</v>
      </c>
      <c r="AO298" t="s">
        <v>2008</v>
      </c>
      <c r="AP298" t="s">
        <v>2053</v>
      </c>
      <c r="AQ298" t="s">
        <v>3592</v>
      </c>
    </row>
    <row r="299" spans="1:43" ht="23.85" customHeight="1">
      <c r="A299" t="b">
        <v>1</v>
      </c>
      <c r="B299" t="s">
        <v>3583</v>
      </c>
      <c r="C299" t="s">
        <v>1966</v>
      </c>
      <c r="D299" t="s">
        <v>3584</v>
      </c>
      <c r="E299" t="s">
        <v>1237</v>
      </c>
      <c r="F299" t="s">
        <v>2337</v>
      </c>
      <c r="G299" t="s">
        <v>1238</v>
      </c>
      <c r="H299" t="s">
        <v>3606</v>
      </c>
      <c r="I299" t="s">
        <v>2339</v>
      </c>
      <c r="J299" t="s">
        <v>1955</v>
      </c>
      <c r="K299" t="s">
        <v>3594</v>
      </c>
      <c r="L299" t="s">
        <v>3605</v>
      </c>
      <c r="M299" t="s">
        <v>3595</v>
      </c>
      <c r="N299" t="s">
        <v>3596</v>
      </c>
      <c r="O299" t="s">
        <v>2063</v>
      </c>
      <c r="P299" t="s">
        <v>2343</v>
      </c>
      <c r="Q299" t="s">
        <v>38</v>
      </c>
      <c r="R299" t="s">
        <v>3590</v>
      </c>
      <c r="S299" s="34">
        <v>43739</v>
      </c>
      <c r="T299" s="34">
        <v>44599</v>
      </c>
      <c r="U299" t="s">
        <v>1963</v>
      </c>
      <c r="V299" s="13">
        <v>336</v>
      </c>
      <c r="W299">
        <v>121</v>
      </c>
      <c r="X299">
        <v>14</v>
      </c>
      <c r="Y299" s="54">
        <v>11.6</v>
      </c>
      <c r="AA299" t="s">
        <v>3591</v>
      </c>
      <c r="AD299" t="s">
        <v>41</v>
      </c>
      <c r="AG299">
        <v>14</v>
      </c>
      <c r="AH299">
        <v>7</v>
      </c>
      <c r="AI299">
        <v>50</v>
      </c>
      <c r="AM299" t="s">
        <v>1978</v>
      </c>
      <c r="AN299" t="s">
        <v>2007</v>
      </c>
      <c r="AO299" t="s">
        <v>2008</v>
      </c>
      <c r="AP299" t="s">
        <v>2053</v>
      </c>
      <c r="AQ299" t="s">
        <v>3592</v>
      </c>
    </row>
    <row r="300" spans="1:43" ht="23.85" customHeight="1">
      <c r="A300" t="b">
        <v>1</v>
      </c>
      <c r="B300" t="s">
        <v>3583</v>
      </c>
      <c r="C300" t="s">
        <v>1966</v>
      </c>
      <c r="D300" t="s">
        <v>3584</v>
      </c>
      <c r="E300" t="s">
        <v>1237</v>
      </c>
      <c r="F300" t="s">
        <v>1276</v>
      </c>
      <c r="G300" t="s">
        <v>1275</v>
      </c>
      <c r="H300" t="s">
        <v>3607</v>
      </c>
      <c r="I300" t="s">
        <v>2339</v>
      </c>
      <c r="J300" t="s">
        <v>1955</v>
      </c>
      <c r="K300" t="s">
        <v>3599</v>
      </c>
      <c r="L300" t="s">
        <v>3605</v>
      </c>
      <c r="M300" t="s">
        <v>3600</v>
      </c>
      <c r="N300" t="s">
        <v>3589</v>
      </c>
      <c r="O300" t="s">
        <v>2063</v>
      </c>
      <c r="P300" t="s">
        <v>2343</v>
      </c>
      <c r="Q300" t="s">
        <v>38</v>
      </c>
      <c r="R300" t="s">
        <v>3590</v>
      </c>
      <c r="S300" s="34">
        <v>43739</v>
      </c>
      <c r="T300" s="34">
        <v>44599</v>
      </c>
      <c r="U300" t="s">
        <v>1963</v>
      </c>
      <c r="V300" s="13">
        <v>336</v>
      </c>
      <c r="W300">
        <v>28</v>
      </c>
      <c r="X300">
        <v>5</v>
      </c>
      <c r="Y300" s="54">
        <v>17.899999999999999</v>
      </c>
      <c r="AA300" t="s">
        <v>3591</v>
      </c>
      <c r="AD300" t="s">
        <v>41</v>
      </c>
      <c r="AG300">
        <v>5</v>
      </c>
      <c r="AH300">
        <v>3</v>
      </c>
      <c r="AI300">
        <v>60</v>
      </c>
      <c r="AM300" t="s">
        <v>1978</v>
      </c>
      <c r="AN300" t="s">
        <v>2007</v>
      </c>
      <c r="AO300" t="s">
        <v>2008</v>
      </c>
      <c r="AP300" t="s">
        <v>2053</v>
      </c>
      <c r="AQ300" t="s">
        <v>3592</v>
      </c>
    </row>
    <row r="301" spans="1:43" ht="23.85" customHeight="1">
      <c r="A301" t="b">
        <v>1</v>
      </c>
      <c r="B301" t="s">
        <v>3583</v>
      </c>
      <c r="C301" t="s">
        <v>1966</v>
      </c>
      <c r="D301" t="s">
        <v>3584</v>
      </c>
      <c r="E301" t="s">
        <v>1237</v>
      </c>
      <c r="F301" t="s">
        <v>2337</v>
      </c>
      <c r="G301" t="s">
        <v>1238</v>
      </c>
      <c r="H301" t="s">
        <v>3608</v>
      </c>
      <c r="I301" t="s">
        <v>2339</v>
      </c>
      <c r="J301" t="s">
        <v>1955</v>
      </c>
      <c r="K301" t="s">
        <v>3602</v>
      </c>
      <c r="L301" t="s">
        <v>3605</v>
      </c>
      <c r="M301" t="s">
        <v>3603</v>
      </c>
      <c r="N301" t="s">
        <v>3596</v>
      </c>
      <c r="O301" t="s">
        <v>2063</v>
      </c>
      <c r="P301" t="s">
        <v>2343</v>
      </c>
      <c r="Q301" t="s">
        <v>38</v>
      </c>
      <c r="R301" t="s">
        <v>3590</v>
      </c>
      <c r="S301" s="34">
        <v>43739</v>
      </c>
      <c r="T301" s="34">
        <v>44599</v>
      </c>
      <c r="U301" t="s">
        <v>1963</v>
      </c>
      <c r="V301" s="13">
        <v>336</v>
      </c>
      <c r="W301">
        <v>93</v>
      </c>
      <c r="X301">
        <v>9</v>
      </c>
      <c r="Y301" s="54">
        <v>9.6999999999999993</v>
      </c>
      <c r="AA301" t="s">
        <v>3591</v>
      </c>
      <c r="AD301" t="s">
        <v>41</v>
      </c>
      <c r="AG301">
        <v>9</v>
      </c>
      <c r="AH301">
        <v>3.996</v>
      </c>
      <c r="AI301">
        <v>44.4</v>
      </c>
      <c r="AM301" t="s">
        <v>1978</v>
      </c>
      <c r="AN301" t="s">
        <v>2007</v>
      </c>
      <c r="AO301" t="s">
        <v>2008</v>
      </c>
      <c r="AP301" t="s">
        <v>2053</v>
      </c>
      <c r="AQ301" t="s">
        <v>3592</v>
      </c>
    </row>
    <row r="302" spans="1:43" ht="23.85" customHeight="1">
      <c r="A302" t="b">
        <v>1</v>
      </c>
      <c r="B302" t="s">
        <v>3609</v>
      </c>
      <c r="C302" t="s">
        <v>1951</v>
      </c>
      <c r="D302" t="s">
        <v>3610</v>
      </c>
      <c r="E302" t="s">
        <v>1160</v>
      </c>
      <c r="F302" t="s">
        <v>1162</v>
      </c>
      <c r="G302" t="s">
        <v>1161</v>
      </c>
      <c r="H302" t="s">
        <v>3611</v>
      </c>
      <c r="I302" t="s">
        <v>2451</v>
      </c>
      <c r="J302" t="s">
        <v>2175</v>
      </c>
      <c r="K302" t="s">
        <v>2463</v>
      </c>
      <c r="L302" t="s">
        <v>2025</v>
      </c>
      <c r="M302" t="s">
        <v>3612</v>
      </c>
      <c r="N302" t="s">
        <v>3613</v>
      </c>
      <c r="O302" t="s">
        <v>1974</v>
      </c>
      <c r="P302" t="s">
        <v>3614</v>
      </c>
      <c r="Q302" t="s">
        <v>38</v>
      </c>
      <c r="R302" t="s">
        <v>3615</v>
      </c>
      <c r="S302" s="34">
        <v>42390</v>
      </c>
      <c r="T302" s="34">
        <v>43234</v>
      </c>
      <c r="U302" t="s">
        <v>1977</v>
      </c>
      <c r="V302" s="13">
        <v>0</v>
      </c>
      <c r="W302">
        <v>227</v>
      </c>
      <c r="X302">
        <v>25</v>
      </c>
      <c r="Y302" s="54">
        <v>11</v>
      </c>
      <c r="Z302" t="s">
        <v>3185</v>
      </c>
      <c r="AM302" t="s">
        <v>1978</v>
      </c>
      <c r="AN302" t="s">
        <v>2007</v>
      </c>
      <c r="AO302" t="s">
        <v>2008</v>
      </c>
      <c r="AP302" t="s">
        <v>2009</v>
      </c>
      <c r="AQ302" t="s">
        <v>3616</v>
      </c>
    </row>
    <row r="303" spans="1:43" ht="23.85" customHeight="1">
      <c r="A303" t="b">
        <v>1</v>
      </c>
      <c r="B303" t="s">
        <v>3617</v>
      </c>
      <c r="C303" t="s">
        <v>1966</v>
      </c>
      <c r="D303" t="s">
        <v>3618</v>
      </c>
      <c r="E303" t="s">
        <v>433</v>
      </c>
      <c r="F303" t="s">
        <v>435</v>
      </c>
      <c r="G303" t="s">
        <v>434</v>
      </c>
      <c r="H303" t="s">
        <v>3619</v>
      </c>
      <c r="I303" t="s">
        <v>3620</v>
      </c>
      <c r="J303" t="s">
        <v>2175</v>
      </c>
      <c r="K303" t="s">
        <v>3621</v>
      </c>
      <c r="L303" t="s">
        <v>2160</v>
      </c>
      <c r="M303" t="s">
        <v>3622</v>
      </c>
      <c r="N303" t="s">
        <v>3623</v>
      </c>
      <c r="O303" t="s">
        <v>1974</v>
      </c>
      <c r="P303" t="s">
        <v>3624</v>
      </c>
      <c r="Q303" t="s">
        <v>38</v>
      </c>
      <c r="R303" t="s">
        <v>3625</v>
      </c>
      <c r="S303" s="34">
        <v>44300</v>
      </c>
      <c r="T303" s="34">
        <v>44888</v>
      </c>
      <c r="U303" t="s">
        <v>1977</v>
      </c>
      <c r="V303" s="13">
        <v>196</v>
      </c>
      <c r="W303">
        <v>55</v>
      </c>
      <c r="X303">
        <v>0</v>
      </c>
      <c r="Y303" s="54">
        <v>0</v>
      </c>
      <c r="AA303" t="s">
        <v>3626</v>
      </c>
      <c r="AM303" t="s">
        <v>1978</v>
      </c>
      <c r="AN303" t="s">
        <v>2007</v>
      </c>
      <c r="AO303" t="s">
        <v>2008</v>
      </c>
      <c r="AP303" t="s">
        <v>2009</v>
      </c>
      <c r="AQ303" t="s">
        <v>3627</v>
      </c>
    </row>
    <row r="304" spans="1:43" ht="23.85" customHeight="1">
      <c r="A304" t="b">
        <v>1</v>
      </c>
      <c r="B304" t="s">
        <v>3617</v>
      </c>
      <c r="C304" t="s">
        <v>1966</v>
      </c>
      <c r="D304" t="s">
        <v>3618</v>
      </c>
      <c r="E304" t="s">
        <v>433</v>
      </c>
      <c r="F304" t="s">
        <v>435</v>
      </c>
      <c r="G304" t="s">
        <v>434</v>
      </c>
      <c r="H304" t="s">
        <v>3628</v>
      </c>
      <c r="I304" t="s">
        <v>3620</v>
      </c>
      <c r="J304" t="s">
        <v>1955</v>
      </c>
      <c r="K304" t="s">
        <v>3629</v>
      </c>
      <c r="L304" t="s">
        <v>2160</v>
      </c>
      <c r="M304" t="s">
        <v>3630</v>
      </c>
      <c r="N304" t="s">
        <v>3631</v>
      </c>
      <c r="O304" t="s">
        <v>1974</v>
      </c>
      <c r="P304" t="s">
        <v>3624</v>
      </c>
      <c r="Q304" t="s">
        <v>38</v>
      </c>
      <c r="R304" t="s">
        <v>3625</v>
      </c>
      <c r="S304" s="34">
        <v>44300</v>
      </c>
      <c r="T304" s="34">
        <v>44888</v>
      </c>
      <c r="U304" t="s">
        <v>1977</v>
      </c>
      <c r="V304" s="13">
        <v>196</v>
      </c>
      <c r="W304">
        <v>49</v>
      </c>
      <c r="X304">
        <v>6</v>
      </c>
      <c r="Y304" s="54">
        <v>12.24</v>
      </c>
      <c r="AA304" t="s">
        <v>3626</v>
      </c>
      <c r="AB304">
        <v>5</v>
      </c>
      <c r="AC304" t="s">
        <v>3632</v>
      </c>
      <c r="AM304" t="s">
        <v>1978</v>
      </c>
      <c r="AN304" t="s">
        <v>2007</v>
      </c>
      <c r="AO304" t="s">
        <v>2008</v>
      </c>
      <c r="AP304" t="s">
        <v>2009</v>
      </c>
      <c r="AQ304" t="s">
        <v>3627</v>
      </c>
    </row>
    <row r="305" spans="1:43" ht="23.85" customHeight="1">
      <c r="A305" t="b">
        <v>1</v>
      </c>
      <c r="B305" t="s">
        <v>3617</v>
      </c>
      <c r="C305" t="s">
        <v>1966</v>
      </c>
      <c r="D305" t="s">
        <v>3618</v>
      </c>
      <c r="E305" t="s">
        <v>433</v>
      </c>
      <c r="F305" t="s">
        <v>435</v>
      </c>
      <c r="G305" t="s">
        <v>434</v>
      </c>
      <c r="H305" t="s">
        <v>3633</v>
      </c>
      <c r="I305" t="s">
        <v>3620</v>
      </c>
      <c r="J305" t="s">
        <v>1955</v>
      </c>
      <c r="K305" t="s">
        <v>3634</v>
      </c>
      <c r="L305" t="s">
        <v>2160</v>
      </c>
      <c r="M305" t="s">
        <v>3635</v>
      </c>
      <c r="N305" t="s">
        <v>3636</v>
      </c>
      <c r="O305" t="s">
        <v>1974</v>
      </c>
      <c r="P305" t="s">
        <v>3624</v>
      </c>
      <c r="Q305" t="s">
        <v>38</v>
      </c>
      <c r="R305" t="s">
        <v>3625</v>
      </c>
      <c r="S305" s="34">
        <v>44300</v>
      </c>
      <c r="T305" s="34">
        <v>44888</v>
      </c>
      <c r="U305" t="s">
        <v>1977</v>
      </c>
      <c r="V305" s="13">
        <v>196</v>
      </c>
      <c r="W305">
        <v>6</v>
      </c>
      <c r="X305">
        <v>0</v>
      </c>
      <c r="Y305" s="54">
        <v>0</v>
      </c>
      <c r="AA305" t="s">
        <v>3626</v>
      </c>
      <c r="AM305" t="s">
        <v>1978</v>
      </c>
      <c r="AN305" t="s">
        <v>2007</v>
      </c>
      <c r="AO305" t="s">
        <v>2008</v>
      </c>
      <c r="AP305" t="s">
        <v>2009</v>
      </c>
      <c r="AQ305" t="s">
        <v>3627</v>
      </c>
    </row>
    <row r="306" spans="1:43" ht="23.85" customHeight="1">
      <c r="A306" t="b">
        <v>1</v>
      </c>
      <c r="B306" t="s">
        <v>3617</v>
      </c>
      <c r="C306" t="s">
        <v>1966</v>
      </c>
      <c r="D306" t="s">
        <v>3618</v>
      </c>
      <c r="E306" t="s">
        <v>433</v>
      </c>
      <c r="F306" t="s">
        <v>435</v>
      </c>
      <c r="G306" t="s">
        <v>434</v>
      </c>
      <c r="H306" t="s">
        <v>3637</v>
      </c>
      <c r="I306" t="s">
        <v>3620</v>
      </c>
      <c r="J306" t="s">
        <v>1955</v>
      </c>
      <c r="K306" t="s">
        <v>3638</v>
      </c>
      <c r="L306" t="s">
        <v>2160</v>
      </c>
      <c r="M306" t="s">
        <v>3639</v>
      </c>
      <c r="N306" t="s">
        <v>3631</v>
      </c>
      <c r="O306" t="s">
        <v>1974</v>
      </c>
      <c r="P306" t="s">
        <v>3624</v>
      </c>
      <c r="Q306" t="s">
        <v>38</v>
      </c>
      <c r="R306" t="s">
        <v>3625</v>
      </c>
      <c r="S306" s="34">
        <v>44300</v>
      </c>
      <c r="T306" s="34">
        <v>44888</v>
      </c>
      <c r="U306" t="s">
        <v>1977</v>
      </c>
      <c r="V306" s="13">
        <v>196</v>
      </c>
      <c r="W306">
        <v>6</v>
      </c>
      <c r="X306">
        <v>1</v>
      </c>
      <c r="Y306" s="54">
        <v>16.7</v>
      </c>
      <c r="AA306" t="s">
        <v>3626</v>
      </c>
      <c r="AB306">
        <v>1</v>
      </c>
      <c r="AC306" t="s">
        <v>3632</v>
      </c>
      <c r="AM306" t="s">
        <v>1978</v>
      </c>
      <c r="AN306" t="s">
        <v>2007</v>
      </c>
      <c r="AO306" t="s">
        <v>2008</v>
      </c>
      <c r="AP306" t="s">
        <v>2009</v>
      </c>
      <c r="AQ306" t="s">
        <v>3627</v>
      </c>
    </row>
    <row r="307" spans="1:43" ht="23.85" customHeight="1">
      <c r="A307" t="b">
        <v>0</v>
      </c>
      <c r="B307" t="s">
        <v>2033</v>
      </c>
      <c r="C307" t="s">
        <v>1966</v>
      </c>
      <c r="D307" t="s">
        <v>2034</v>
      </c>
      <c r="E307" t="s">
        <v>814</v>
      </c>
      <c r="F307" t="s">
        <v>950</v>
      </c>
      <c r="G307" t="s">
        <v>949</v>
      </c>
      <c r="H307" t="s">
        <v>3640</v>
      </c>
      <c r="I307" t="s">
        <v>2036</v>
      </c>
      <c r="J307" t="s">
        <v>1955</v>
      </c>
      <c r="K307" t="s">
        <v>2141</v>
      </c>
      <c r="L307" t="s">
        <v>3641</v>
      </c>
      <c r="M307" t="s">
        <v>2142</v>
      </c>
      <c r="N307" t="s">
        <v>2143</v>
      </c>
      <c r="O307" t="s">
        <v>1974</v>
      </c>
      <c r="P307" t="s">
        <v>2028</v>
      </c>
      <c r="Q307" t="s">
        <v>38</v>
      </c>
      <c r="R307" t="s">
        <v>2041</v>
      </c>
      <c r="S307" s="34">
        <v>44046</v>
      </c>
      <c r="T307" s="34">
        <v>44718</v>
      </c>
      <c r="U307" t="s">
        <v>1977</v>
      </c>
      <c r="V307" s="13">
        <v>441</v>
      </c>
      <c r="W307">
        <v>299</v>
      </c>
      <c r="X307">
        <v>287</v>
      </c>
      <c r="Y307" s="54">
        <v>96</v>
      </c>
      <c r="AB307">
        <v>299</v>
      </c>
      <c r="AC307">
        <v>106.3</v>
      </c>
      <c r="AD307" t="s">
        <v>41</v>
      </c>
      <c r="AG307">
        <v>287</v>
      </c>
      <c r="AH307">
        <v>25</v>
      </c>
      <c r="AI307">
        <v>8.7108013940000006</v>
      </c>
      <c r="AM307" t="s">
        <v>1978</v>
      </c>
      <c r="AN307" t="s">
        <v>2007</v>
      </c>
      <c r="AO307" t="s">
        <v>2008</v>
      </c>
      <c r="AP307" t="s">
        <v>2042</v>
      </c>
      <c r="AQ307" t="s">
        <v>2043</v>
      </c>
    </row>
    <row r="308" spans="1:43" ht="23.85" customHeight="1">
      <c r="A308" t="b">
        <v>1</v>
      </c>
      <c r="B308" t="s">
        <v>3609</v>
      </c>
      <c r="C308" t="s">
        <v>1951</v>
      </c>
      <c r="D308" t="s">
        <v>3610</v>
      </c>
      <c r="E308" t="s">
        <v>1160</v>
      </c>
      <c r="F308" t="s">
        <v>1162</v>
      </c>
      <c r="G308" t="s">
        <v>1161</v>
      </c>
      <c r="H308" t="s">
        <v>3642</v>
      </c>
      <c r="I308" t="s">
        <v>2451</v>
      </c>
      <c r="J308" t="s">
        <v>2175</v>
      </c>
      <c r="K308" t="s">
        <v>2178</v>
      </c>
      <c r="L308" t="s">
        <v>2025</v>
      </c>
      <c r="M308" t="s">
        <v>3643</v>
      </c>
      <c r="N308" t="s">
        <v>3644</v>
      </c>
      <c r="O308" t="s">
        <v>1974</v>
      </c>
      <c r="P308" t="s">
        <v>3614</v>
      </c>
      <c r="Q308" t="s">
        <v>38</v>
      </c>
      <c r="R308" t="s">
        <v>3615</v>
      </c>
      <c r="S308" s="34">
        <v>42390</v>
      </c>
      <c r="T308" s="34">
        <v>43234</v>
      </c>
      <c r="U308" t="s">
        <v>1977</v>
      </c>
      <c r="V308" s="13">
        <v>0</v>
      </c>
      <c r="W308">
        <v>230</v>
      </c>
      <c r="X308">
        <v>25</v>
      </c>
      <c r="Y308" s="54">
        <v>10.9</v>
      </c>
      <c r="Z308" t="s">
        <v>3185</v>
      </c>
      <c r="AM308" t="s">
        <v>1978</v>
      </c>
      <c r="AN308" t="s">
        <v>2007</v>
      </c>
      <c r="AO308" t="s">
        <v>2008</v>
      </c>
      <c r="AP308" t="s">
        <v>2009</v>
      </c>
      <c r="AQ308" t="s">
        <v>3616</v>
      </c>
    </row>
    <row r="309" spans="1:43" ht="23.85" customHeight="1">
      <c r="A309" t="b">
        <v>1</v>
      </c>
      <c r="B309" t="s">
        <v>2740</v>
      </c>
      <c r="C309" t="s">
        <v>1951</v>
      </c>
      <c r="D309" t="s">
        <v>2741</v>
      </c>
      <c r="E309" t="s">
        <v>45</v>
      </c>
      <c r="F309" t="s">
        <v>921</v>
      </c>
      <c r="G309" t="s">
        <v>920</v>
      </c>
      <c r="H309" t="s">
        <v>3645</v>
      </c>
      <c r="I309" t="s">
        <v>2023</v>
      </c>
      <c r="J309" t="s">
        <v>2175</v>
      </c>
      <c r="K309" t="s">
        <v>2743</v>
      </c>
      <c r="L309" t="s">
        <v>3646</v>
      </c>
      <c r="M309" t="s">
        <v>2744</v>
      </c>
      <c r="N309" t="s">
        <v>2745</v>
      </c>
      <c r="O309" t="s">
        <v>1974</v>
      </c>
      <c r="P309" t="s">
        <v>2746</v>
      </c>
      <c r="Q309" t="s">
        <v>38</v>
      </c>
      <c r="R309" t="s">
        <v>2747</v>
      </c>
      <c r="S309" s="34">
        <v>42766</v>
      </c>
      <c r="T309" s="34">
        <v>43339</v>
      </c>
      <c r="U309" t="s">
        <v>1977</v>
      </c>
      <c r="V309" s="13">
        <v>0</v>
      </c>
      <c r="W309">
        <v>142</v>
      </c>
      <c r="X309">
        <v>11</v>
      </c>
      <c r="Y309" s="54">
        <v>7.7</v>
      </c>
      <c r="Z309" t="s">
        <v>3646</v>
      </c>
      <c r="AA309" t="s">
        <v>2748</v>
      </c>
      <c r="AB309">
        <v>11</v>
      </c>
      <c r="AC309">
        <v>4</v>
      </c>
      <c r="AD309" t="s">
        <v>41</v>
      </c>
      <c r="AG309">
        <v>11</v>
      </c>
      <c r="AH309">
        <v>5.0049999999999999</v>
      </c>
      <c r="AI309">
        <v>45.5</v>
      </c>
      <c r="AM309" t="s">
        <v>1978</v>
      </c>
      <c r="AN309" t="s">
        <v>2007</v>
      </c>
      <c r="AO309" t="s">
        <v>2008</v>
      </c>
      <c r="AP309" t="s">
        <v>2042</v>
      </c>
      <c r="AQ309" t="s">
        <v>2749</v>
      </c>
    </row>
    <row r="310" spans="1:43" ht="23.85" customHeight="1">
      <c r="A310" t="b">
        <v>0</v>
      </c>
      <c r="B310" t="s">
        <v>2033</v>
      </c>
      <c r="C310" t="s">
        <v>1966</v>
      </c>
      <c r="D310" t="s">
        <v>2034</v>
      </c>
      <c r="E310" t="s">
        <v>814</v>
      </c>
      <c r="F310" t="s">
        <v>950</v>
      </c>
      <c r="G310" t="s">
        <v>949</v>
      </c>
      <c r="H310" t="s">
        <v>3647</v>
      </c>
      <c r="I310" t="s">
        <v>2036</v>
      </c>
      <c r="J310" t="s">
        <v>1955</v>
      </c>
      <c r="K310" t="s">
        <v>2141</v>
      </c>
      <c r="L310" t="s">
        <v>3648</v>
      </c>
      <c r="M310" t="s">
        <v>2142</v>
      </c>
      <c r="N310" t="s">
        <v>2143</v>
      </c>
      <c r="O310" t="s">
        <v>1974</v>
      </c>
      <c r="P310" t="s">
        <v>2028</v>
      </c>
      <c r="Q310" t="s">
        <v>38</v>
      </c>
      <c r="R310" t="s">
        <v>2041</v>
      </c>
      <c r="S310" s="34">
        <v>44046</v>
      </c>
      <c r="T310" s="34">
        <v>44718</v>
      </c>
      <c r="U310" t="s">
        <v>1977</v>
      </c>
      <c r="V310" s="13">
        <v>84</v>
      </c>
      <c r="W310">
        <v>281</v>
      </c>
      <c r="X310">
        <v>221</v>
      </c>
      <c r="Y310" s="54">
        <v>79</v>
      </c>
      <c r="AB310">
        <v>281</v>
      </c>
      <c r="AC310">
        <v>113.8</v>
      </c>
      <c r="AD310" t="s">
        <v>41</v>
      </c>
      <c r="AG310">
        <v>222</v>
      </c>
      <c r="AH310">
        <v>7</v>
      </c>
      <c r="AI310">
        <v>3.1531531529999999</v>
      </c>
      <c r="AM310" t="s">
        <v>1978</v>
      </c>
      <c r="AN310" t="s">
        <v>2007</v>
      </c>
      <c r="AO310" t="s">
        <v>2008</v>
      </c>
      <c r="AP310" t="s">
        <v>2042</v>
      </c>
      <c r="AQ310" t="s">
        <v>2043</v>
      </c>
    </row>
    <row r="311" spans="1:43" ht="23.85" customHeight="1">
      <c r="A311" t="b">
        <v>0</v>
      </c>
      <c r="B311" t="s">
        <v>2033</v>
      </c>
      <c r="C311" t="s">
        <v>1966</v>
      </c>
      <c r="D311" t="s">
        <v>2034</v>
      </c>
      <c r="E311" t="s">
        <v>814</v>
      </c>
      <c r="F311" t="s">
        <v>950</v>
      </c>
      <c r="G311" t="s">
        <v>949</v>
      </c>
      <c r="H311" t="s">
        <v>3649</v>
      </c>
      <c r="I311" t="s">
        <v>2036</v>
      </c>
      <c r="J311" t="s">
        <v>1955</v>
      </c>
      <c r="K311" t="s">
        <v>2141</v>
      </c>
      <c r="L311" t="s">
        <v>2478</v>
      </c>
      <c r="M311" t="s">
        <v>2142</v>
      </c>
      <c r="N311" t="s">
        <v>2143</v>
      </c>
      <c r="O311" t="s">
        <v>1974</v>
      </c>
      <c r="P311" t="s">
        <v>2028</v>
      </c>
      <c r="Q311" t="s">
        <v>38</v>
      </c>
      <c r="R311" t="s">
        <v>2041</v>
      </c>
      <c r="S311" s="34">
        <v>44046</v>
      </c>
      <c r="T311" s="34">
        <v>44718</v>
      </c>
      <c r="U311" t="s">
        <v>1977</v>
      </c>
      <c r="V311" s="13">
        <v>168</v>
      </c>
      <c r="W311">
        <v>274</v>
      </c>
      <c r="X311">
        <v>209</v>
      </c>
      <c r="Y311" s="54">
        <v>76.3</v>
      </c>
      <c r="AB311">
        <v>274</v>
      </c>
      <c r="AC311">
        <v>138.4</v>
      </c>
      <c r="AD311" t="s">
        <v>41</v>
      </c>
      <c r="AG311">
        <v>209</v>
      </c>
      <c r="AH311">
        <v>8</v>
      </c>
      <c r="AI311">
        <v>3.8277511959999999</v>
      </c>
      <c r="AM311" t="s">
        <v>1978</v>
      </c>
      <c r="AN311" t="s">
        <v>2007</v>
      </c>
      <c r="AO311" t="s">
        <v>2008</v>
      </c>
      <c r="AP311" t="s">
        <v>2042</v>
      </c>
      <c r="AQ311" t="s">
        <v>2043</v>
      </c>
    </row>
    <row r="312" spans="1:43" ht="23.85" customHeight="1">
      <c r="A312" t="b">
        <v>0</v>
      </c>
      <c r="B312" t="s">
        <v>2033</v>
      </c>
      <c r="C312" t="s">
        <v>1966</v>
      </c>
      <c r="D312" t="s">
        <v>2034</v>
      </c>
      <c r="E312" t="s">
        <v>814</v>
      </c>
      <c r="F312" t="s">
        <v>816</v>
      </c>
      <c r="G312" t="s">
        <v>815</v>
      </c>
      <c r="H312" t="s">
        <v>3650</v>
      </c>
      <c r="I312" t="s">
        <v>2036</v>
      </c>
      <c r="J312" t="s">
        <v>1955</v>
      </c>
      <c r="K312" t="s">
        <v>2037</v>
      </c>
      <c r="L312" t="s">
        <v>3641</v>
      </c>
      <c r="M312" t="s">
        <v>2039</v>
      </c>
      <c r="N312" t="s">
        <v>2040</v>
      </c>
      <c r="O312" t="s">
        <v>1974</v>
      </c>
      <c r="P312" t="s">
        <v>2028</v>
      </c>
      <c r="Q312" t="s">
        <v>38</v>
      </c>
      <c r="R312" t="s">
        <v>2041</v>
      </c>
      <c r="S312" s="34">
        <v>44046</v>
      </c>
      <c r="T312" s="34">
        <v>44718</v>
      </c>
      <c r="U312" t="s">
        <v>1977</v>
      </c>
      <c r="V312" s="13">
        <v>441</v>
      </c>
      <c r="W312">
        <v>301</v>
      </c>
      <c r="X312">
        <v>289</v>
      </c>
      <c r="Y312" s="54">
        <v>96.3</v>
      </c>
      <c r="AB312">
        <v>301</v>
      </c>
      <c r="AC312">
        <v>104</v>
      </c>
      <c r="AD312" t="s">
        <v>41</v>
      </c>
      <c r="AG312">
        <v>290</v>
      </c>
      <c r="AH312">
        <v>34</v>
      </c>
      <c r="AI312">
        <v>11.724137929999999</v>
      </c>
      <c r="AM312" t="s">
        <v>1978</v>
      </c>
      <c r="AN312" t="s">
        <v>2007</v>
      </c>
      <c r="AO312" t="s">
        <v>2008</v>
      </c>
      <c r="AP312" t="s">
        <v>2042</v>
      </c>
      <c r="AQ312" t="s">
        <v>2043</v>
      </c>
    </row>
    <row r="313" spans="1:43" ht="23.85" customHeight="1">
      <c r="A313" t="b">
        <v>1</v>
      </c>
      <c r="B313" t="s">
        <v>3384</v>
      </c>
      <c r="C313" t="s">
        <v>1951</v>
      </c>
      <c r="D313" t="s">
        <v>3385</v>
      </c>
      <c r="E313" t="s">
        <v>748</v>
      </c>
      <c r="F313" t="s">
        <v>750</v>
      </c>
      <c r="G313" t="s">
        <v>749</v>
      </c>
      <c r="H313" t="s">
        <v>3651</v>
      </c>
      <c r="I313" t="s">
        <v>3387</v>
      </c>
      <c r="J313" t="s">
        <v>2175</v>
      </c>
      <c r="K313" t="s">
        <v>3652</v>
      </c>
      <c r="L313" t="s">
        <v>3389</v>
      </c>
      <c r="M313" t="s">
        <v>3653</v>
      </c>
      <c r="N313" t="s">
        <v>3654</v>
      </c>
      <c r="O313" t="s">
        <v>1960</v>
      </c>
      <c r="P313" t="s">
        <v>3392</v>
      </c>
      <c r="Q313" t="s">
        <v>3393</v>
      </c>
      <c r="R313" t="s">
        <v>3394</v>
      </c>
      <c r="S313" s="34">
        <v>40589</v>
      </c>
      <c r="T313" s="34">
        <v>43039</v>
      </c>
      <c r="U313" t="s">
        <v>1963</v>
      </c>
      <c r="V313" s="13">
        <v>0</v>
      </c>
      <c r="W313">
        <v>68</v>
      </c>
      <c r="X313">
        <v>7</v>
      </c>
      <c r="Y313" s="54">
        <v>10.3</v>
      </c>
      <c r="AM313" t="s">
        <v>1978</v>
      </c>
      <c r="AN313" t="s">
        <v>2007</v>
      </c>
      <c r="AO313" t="s">
        <v>1980</v>
      </c>
      <c r="AP313" t="s">
        <v>2053</v>
      </c>
      <c r="AQ313" t="s">
        <v>3395</v>
      </c>
    </row>
    <row r="314" spans="1:43" ht="23.85" customHeight="1">
      <c r="A314" t="b">
        <v>1</v>
      </c>
      <c r="B314" t="s">
        <v>3655</v>
      </c>
      <c r="C314" t="s">
        <v>1951</v>
      </c>
      <c r="D314" t="s">
        <v>3656</v>
      </c>
      <c r="E314" t="s">
        <v>830</v>
      </c>
      <c r="F314" t="s">
        <v>832</v>
      </c>
      <c r="G314" t="s">
        <v>831</v>
      </c>
      <c r="H314" t="s">
        <v>3657</v>
      </c>
      <c r="I314" t="s">
        <v>2215</v>
      </c>
      <c r="J314" t="s">
        <v>2175</v>
      </c>
      <c r="K314" t="s">
        <v>3658</v>
      </c>
      <c r="L314" t="s">
        <v>2025</v>
      </c>
      <c r="M314" t="s">
        <v>3659</v>
      </c>
      <c r="N314" t="s">
        <v>3660</v>
      </c>
      <c r="O314" t="s">
        <v>2220</v>
      </c>
      <c r="P314" t="s">
        <v>3661</v>
      </c>
      <c r="Q314" t="s">
        <v>38</v>
      </c>
      <c r="R314" t="s">
        <v>3662</v>
      </c>
      <c r="S314" s="34">
        <v>42275</v>
      </c>
      <c r="T314" s="34">
        <v>43552</v>
      </c>
      <c r="U314" t="s">
        <v>2223</v>
      </c>
      <c r="V314" s="13">
        <v>0</v>
      </c>
      <c r="W314">
        <v>58</v>
      </c>
      <c r="X314">
        <v>5</v>
      </c>
      <c r="Y314" s="54">
        <v>10.3</v>
      </c>
      <c r="AA314" t="s">
        <v>3663</v>
      </c>
      <c r="AM314" t="s">
        <v>1978</v>
      </c>
      <c r="AN314" t="s">
        <v>2007</v>
      </c>
      <c r="AO314" t="s">
        <v>2008</v>
      </c>
      <c r="AP314" t="s">
        <v>2053</v>
      </c>
      <c r="AQ314" t="s">
        <v>3664</v>
      </c>
    </row>
    <row r="315" spans="1:43" ht="23.85" customHeight="1">
      <c r="A315" t="b">
        <v>0</v>
      </c>
      <c r="B315" t="s">
        <v>2033</v>
      </c>
      <c r="C315" t="s">
        <v>1966</v>
      </c>
      <c r="D315" t="s">
        <v>2034</v>
      </c>
      <c r="E315" t="s">
        <v>814</v>
      </c>
      <c r="F315" t="s">
        <v>816</v>
      </c>
      <c r="G315" t="s">
        <v>815</v>
      </c>
      <c r="H315" t="s">
        <v>3665</v>
      </c>
      <c r="I315" t="s">
        <v>2036</v>
      </c>
      <c r="J315" t="s">
        <v>1955</v>
      </c>
      <c r="K315" t="s">
        <v>2037</v>
      </c>
      <c r="L315" t="s">
        <v>3648</v>
      </c>
      <c r="M315" t="s">
        <v>2039</v>
      </c>
      <c r="N315" t="s">
        <v>2040</v>
      </c>
      <c r="O315" t="s">
        <v>1974</v>
      </c>
      <c r="P315" t="s">
        <v>2028</v>
      </c>
      <c r="Q315" t="s">
        <v>38</v>
      </c>
      <c r="R315" t="s">
        <v>2041</v>
      </c>
      <c r="S315" s="34">
        <v>44046</v>
      </c>
      <c r="T315" s="34">
        <v>44718</v>
      </c>
      <c r="U315" t="s">
        <v>1977</v>
      </c>
      <c r="V315" s="13">
        <v>84</v>
      </c>
      <c r="W315">
        <v>292</v>
      </c>
      <c r="X315">
        <v>216</v>
      </c>
      <c r="Y315" s="54">
        <v>74.3</v>
      </c>
      <c r="AB315">
        <v>292</v>
      </c>
      <c r="AC315">
        <v>123.1</v>
      </c>
      <c r="AD315" t="s">
        <v>41</v>
      </c>
      <c r="AG315">
        <v>217</v>
      </c>
      <c r="AH315">
        <v>12</v>
      </c>
      <c r="AI315">
        <v>5.5299539170000003</v>
      </c>
      <c r="AM315" t="s">
        <v>1978</v>
      </c>
      <c r="AN315" t="s">
        <v>2007</v>
      </c>
      <c r="AO315" t="s">
        <v>2008</v>
      </c>
      <c r="AP315" t="s">
        <v>2042</v>
      </c>
      <c r="AQ315" t="s">
        <v>2043</v>
      </c>
    </row>
    <row r="316" spans="1:43" ht="23.85" customHeight="1">
      <c r="A316" t="b">
        <v>0</v>
      </c>
      <c r="B316" t="s">
        <v>2033</v>
      </c>
      <c r="C316" t="s">
        <v>1966</v>
      </c>
      <c r="D316" t="s">
        <v>2034</v>
      </c>
      <c r="E316" t="s">
        <v>814</v>
      </c>
      <c r="F316" t="s">
        <v>816</v>
      </c>
      <c r="G316" t="s">
        <v>815</v>
      </c>
      <c r="H316" t="s">
        <v>3666</v>
      </c>
      <c r="I316" t="s">
        <v>2036</v>
      </c>
      <c r="J316" t="s">
        <v>1955</v>
      </c>
      <c r="K316" t="s">
        <v>2037</v>
      </c>
      <c r="L316" t="s">
        <v>2478</v>
      </c>
      <c r="M316" t="s">
        <v>2039</v>
      </c>
      <c r="N316" t="s">
        <v>2040</v>
      </c>
      <c r="O316" t="s">
        <v>1974</v>
      </c>
      <c r="P316" t="s">
        <v>2028</v>
      </c>
      <c r="Q316" t="s">
        <v>38</v>
      </c>
      <c r="R316" t="s">
        <v>2041</v>
      </c>
      <c r="S316" s="34">
        <v>44046</v>
      </c>
      <c r="T316" s="34">
        <v>44718</v>
      </c>
      <c r="U316" t="s">
        <v>1977</v>
      </c>
      <c r="V316" s="13">
        <v>168</v>
      </c>
      <c r="W316">
        <v>283</v>
      </c>
      <c r="X316">
        <v>194</v>
      </c>
      <c r="Y316" s="54">
        <v>68.599999999999994</v>
      </c>
      <c r="AB316">
        <v>283</v>
      </c>
      <c r="AC316">
        <v>102.9</v>
      </c>
      <c r="AD316" t="s">
        <v>41</v>
      </c>
      <c r="AG316">
        <v>194</v>
      </c>
      <c r="AH316">
        <v>14</v>
      </c>
      <c r="AI316">
        <v>7.2164948449999997</v>
      </c>
      <c r="AM316" t="s">
        <v>1978</v>
      </c>
      <c r="AN316" t="s">
        <v>2007</v>
      </c>
      <c r="AO316" t="s">
        <v>2008</v>
      </c>
      <c r="AP316" t="s">
        <v>2042</v>
      </c>
      <c r="AQ316" t="s">
        <v>2043</v>
      </c>
    </row>
    <row r="317" spans="1:43" ht="23.85" customHeight="1">
      <c r="A317" t="b">
        <v>0</v>
      </c>
      <c r="B317" t="s">
        <v>2033</v>
      </c>
      <c r="C317" t="s">
        <v>1966</v>
      </c>
      <c r="D317" t="s">
        <v>2034</v>
      </c>
      <c r="E317" t="s">
        <v>814</v>
      </c>
      <c r="F317" t="s">
        <v>950</v>
      </c>
      <c r="G317" t="s">
        <v>949</v>
      </c>
      <c r="H317" t="s">
        <v>3667</v>
      </c>
      <c r="I317" t="s">
        <v>2036</v>
      </c>
      <c r="J317" t="s">
        <v>1955</v>
      </c>
      <c r="K317" t="s">
        <v>2368</v>
      </c>
      <c r="L317" t="s">
        <v>3668</v>
      </c>
      <c r="M317" t="s">
        <v>2369</v>
      </c>
      <c r="N317" t="s">
        <v>2370</v>
      </c>
      <c r="O317" t="s">
        <v>1974</v>
      </c>
      <c r="P317" t="s">
        <v>2028</v>
      </c>
      <c r="Q317" t="s">
        <v>38</v>
      </c>
      <c r="R317" t="s">
        <v>2041</v>
      </c>
      <c r="S317" s="34">
        <v>44046</v>
      </c>
      <c r="T317" s="34">
        <v>44718</v>
      </c>
      <c r="U317" t="s">
        <v>1977</v>
      </c>
      <c r="V317" s="13">
        <v>441</v>
      </c>
      <c r="W317">
        <v>265</v>
      </c>
      <c r="X317">
        <v>258</v>
      </c>
      <c r="Y317" s="54">
        <v>97.4</v>
      </c>
      <c r="AB317">
        <v>265</v>
      </c>
      <c r="AC317">
        <v>215.4</v>
      </c>
      <c r="AD317" t="s">
        <v>41</v>
      </c>
      <c r="AG317">
        <v>258</v>
      </c>
      <c r="AH317">
        <v>35</v>
      </c>
      <c r="AI317">
        <v>13.56589147</v>
      </c>
      <c r="AM317" t="s">
        <v>1978</v>
      </c>
      <c r="AN317" t="s">
        <v>2007</v>
      </c>
      <c r="AO317" t="s">
        <v>2008</v>
      </c>
      <c r="AP317" t="s">
        <v>2042</v>
      </c>
      <c r="AQ317" t="s">
        <v>2043</v>
      </c>
    </row>
    <row r="318" spans="1:43" ht="23.85" customHeight="1">
      <c r="A318" t="b">
        <v>1</v>
      </c>
      <c r="B318" t="s">
        <v>3669</v>
      </c>
      <c r="C318" t="s">
        <v>1951</v>
      </c>
      <c r="D318" t="s">
        <v>3670</v>
      </c>
      <c r="E318" t="s">
        <v>45</v>
      </c>
      <c r="F318" t="s">
        <v>58</v>
      </c>
      <c r="G318" t="s">
        <v>57</v>
      </c>
      <c r="H318" t="s">
        <v>3671</v>
      </c>
      <c r="I318" t="s">
        <v>2023</v>
      </c>
      <c r="J318" t="s">
        <v>1955</v>
      </c>
      <c r="K318" t="s">
        <v>3672</v>
      </c>
      <c r="L318" t="s">
        <v>3673</v>
      </c>
      <c r="M318" t="s">
        <v>3674</v>
      </c>
      <c r="N318" t="s">
        <v>3675</v>
      </c>
      <c r="O318" t="s">
        <v>1974</v>
      </c>
      <c r="P318" t="s">
        <v>2028</v>
      </c>
      <c r="Q318" t="s">
        <v>38</v>
      </c>
      <c r="R318" t="s">
        <v>3676</v>
      </c>
      <c r="S318" s="34">
        <v>42460</v>
      </c>
      <c r="T318" s="34">
        <v>43004</v>
      </c>
      <c r="U318" t="s">
        <v>1977</v>
      </c>
      <c r="V318" s="13">
        <v>14</v>
      </c>
      <c r="W318">
        <v>160</v>
      </c>
      <c r="X318">
        <v>12</v>
      </c>
      <c r="Y318" s="54">
        <v>7.5</v>
      </c>
      <c r="Z318" t="s">
        <v>3677</v>
      </c>
      <c r="AA318" t="s">
        <v>3673</v>
      </c>
      <c r="AM318" t="s">
        <v>1978</v>
      </c>
      <c r="AN318" t="s">
        <v>2007</v>
      </c>
      <c r="AO318" t="s">
        <v>2008</v>
      </c>
      <c r="AP318" t="s">
        <v>2042</v>
      </c>
      <c r="AQ318" t="s">
        <v>3678</v>
      </c>
    </row>
    <row r="319" spans="1:43" ht="23.85" customHeight="1">
      <c r="A319" t="b">
        <v>0</v>
      </c>
      <c r="B319" t="s">
        <v>2033</v>
      </c>
      <c r="C319" t="s">
        <v>1966</v>
      </c>
      <c r="D319" t="s">
        <v>2034</v>
      </c>
      <c r="E319" t="s">
        <v>814</v>
      </c>
      <c r="F319" t="s">
        <v>950</v>
      </c>
      <c r="G319" t="s">
        <v>949</v>
      </c>
      <c r="H319" t="s">
        <v>3679</v>
      </c>
      <c r="I319" t="s">
        <v>2036</v>
      </c>
      <c r="J319" t="s">
        <v>1955</v>
      </c>
      <c r="K319" t="s">
        <v>2368</v>
      </c>
      <c r="L319" t="s">
        <v>3680</v>
      </c>
      <c r="M319" t="s">
        <v>2369</v>
      </c>
      <c r="N319" t="s">
        <v>2370</v>
      </c>
      <c r="O319" t="s">
        <v>1974</v>
      </c>
      <c r="P319" t="s">
        <v>2028</v>
      </c>
      <c r="Q319" t="s">
        <v>38</v>
      </c>
      <c r="R319" t="s">
        <v>2041</v>
      </c>
      <c r="S319" s="34">
        <v>44046</v>
      </c>
      <c r="T319" s="34">
        <v>44718</v>
      </c>
      <c r="U319" t="s">
        <v>1977</v>
      </c>
      <c r="V319" s="13">
        <v>210</v>
      </c>
      <c r="W319">
        <v>262</v>
      </c>
      <c r="X319">
        <v>200</v>
      </c>
      <c r="Y319" s="54">
        <v>76.7</v>
      </c>
      <c r="AB319">
        <v>262</v>
      </c>
      <c r="AC319">
        <v>173</v>
      </c>
      <c r="AD319" t="s">
        <v>41</v>
      </c>
      <c r="AG319">
        <v>201</v>
      </c>
      <c r="AH319">
        <v>16</v>
      </c>
      <c r="AI319">
        <v>7.9601990049999998</v>
      </c>
      <c r="AM319" t="s">
        <v>1978</v>
      </c>
      <c r="AN319" t="s">
        <v>2007</v>
      </c>
      <c r="AO319" t="s">
        <v>2008</v>
      </c>
      <c r="AP319" t="s">
        <v>2042</v>
      </c>
      <c r="AQ319" t="s">
        <v>2043</v>
      </c>
    </row>
    <row r="320" spans="1:43" ht="23.85" customHeight="1">
      <c r="A320" t="b">
        <v>0</v>
      </c>
      <c r="B320" t="s">
        <v>2033</v>
      </c>
      <c r="C320" t="s">
        <v>1966</v>
      </c>
      <c r="D320" t="s">
        <v>2034</v>
      </c>
      <c r="E320" t="s">
        <v>814</v>
      </c>
      <c r="F320" t="s">
        <v>950</v>
      </c>
      <c r="G320" t="s">
        <v>949</v>
      </c>
      <c r="H320" t="s">
        <v>3681</v>
      </c>
      <c r="I320" t="s">
        <v>2036</v>
      </c>
      <c r="J320" t="s">
        <v>1955</v>
      </c>
      <c r="K320" t="s">
        <v>2368</v>
      </c>
      <c r="L320" t="s">
        <v>3682</v>
      </c>
      <c r="M320" t="s">
        <v>2369</v>
      </c>
      <c r="N320" t="s">
        <v>2370</v>
      </c>
      <c r="O320" t="s">
        <v>1974</v>
      </c>
      <c r="P320" t="s">
        <v>2028</v>
      </c>
      <c r="Q320" t="s">
        <v>38</v>
      </c>
      <c r="R320" t="s">
        <v>2041</v>
      </c>
      <c r="S320" s="34">
        <v>44046</v>
      </c>
      <c r="T320" s="34">
        <v>44718</v>
      </c>
      <c r="U320" t="s">
        <v>1977</v>
      </c>
      <c r="V320" s="13">
        <v>364</v>
      </c>
      <c r="W320">
        <v>246</v>
      </c>
      <c r="X320">
        <v>199</v>
      </c>
      <c r="Y320" s="54">
        <v>80.900000000000006</v>
      </c>
      <c r="AB320">
        <v>246</v>
      </c>
      <c r="AC320">
        <v>230.9</v>
      </c>
      <c r="AD320" t="s">
        <v>41</v>
      </c>
      <c r="AG320">
        <v>199</v>
      </c>
      <c r="AH320">
        <v>4</v>
      </c>
      <c r="AI320">
        <v>2.010050251</v>
      </c>
      <c r="AM320" t="s">
        <v>1978</v>
      </c>
      <c r="AN320" t="s">
        <v>2007</v>
      </c>
      <c r="AO320" t="s">
        <v>2008</v>
      </c>
      <c r="AP320" t="s">
        <v>2042</v>
      </c>
      <c r="AQ320" t="s">
        <v>2043</v>
      </c>
    </row>
    <row r="321" spans="1:43" ht="23.85" customHeight="1">
      <c r="A321" t="b">
        <v>0</v>
      </c>
      <c r="B321" t="s">
        <v>2033</v>
      </c>
      <c r="C321" t="s">
        <v>1966</v>
      </c>
      <c r="D321" t="s">
        <v>2034</v>
      </c>
      <c r="E321" t="s">
        <v>814</v>
      </c>
      <c r="F321" t="s">
        <v>950</v>
      </c>
      <c r="G321" t="s">
        <v>949</v>
      </c>
      <c r="H321" t="s">
        <v>3683</v>
      </c>
      <c r="I321" t="s">
        <v>2036</v>
      </c>
      <c r="J321" t="s">
        <v>1955</v>
      </c>
      <c r="K321" t="s">
        <v>2368</v>
      </c>
      <c r="L321" t="s">
        <v>3684</v>
      </c>
      <c r="M321" t="s">
        <v>2369</v>
      </c>
      <c r="N321" t="s">
        <v>2370</v>
      </c>
      <c r="O321" t="s">
        <v>1974</v>
      </c>
      <c r="P321" t="s">
        <v>2028</v>
      </c>
      <c r="Q321" t="s">
        <v>38</v>
      </c>
      <c r="R321" t="s">
        <v>2041</v>
      </c>
      <c r="S321" s="34">
        <v>44046</v>
      </c>
      <c r="T321" s="34">
        <v>44718</v>
      </c>
      <c r="U321" t="s">
        <v>1977</v>
      </c>
      <c r="V321" s="13">
        <v>385</v>
      </c>
      <c r="W321">
        <v>242</v>
      </c>
      <c r="X321">
        <v>196</v>
      </c>
      <c r="Y321" s="54">
        <v>81.400000000000006</v>
      </c>
      <c r="AB321">
        <v>242</v>
      </c>
      <c r="AC321">
        <v>251.2</v>
      </c>
      <c r="AD321" t="s">
        <v>41</v>
      </c>
      <c r="AG321">
        <v>197</v>
      </c>
      <c r="AH321">
        <v>17</v>
      </c>
      <c r="AI321">
        <v>8.629441624</v>
      </c>
      <c r="AM321" t="s">
        <v>1978</v>
      </c>
      <c r="AN321" t="s">
        <v>2007</v>
      </c>
      <c r="AO321" t="s">
        <v>2008</v>
      </c>
      <c r="AP321" t="s">
        <v>2042</v>
      </c>
      <c r="AQ321" t="s">
        <v>2043</v>
      </c>
    </row>
    <row r="322" spans="1:43" ht="23.85" customHeight="1">
      <c r="A322" t="b">
        <v>0</v>
      </c>
      <c r="B322" t="s">
        <v>2033</v>
      </c>
      <c r="C322" t="s">
        <v>1966</v>
      </c>
      <c r="D322" t="s">
        <v>2034</v>
      </c>
      <c r="E322" t="s">
        <v>814</v>
      </c>
      <c r="F322" t="s">
        <v>816</v>
      </c>
      <c r="G322" t="s">
        <v>815</v>
      </c>
      <c r="H322" t="s">
        <v>3685</v>
      </c>
      <c r="I322" t="s">
        <v>2036</v>
      </c>
      <c r="J322" t="s">
        <v>1955</v>
      </c>
      <c r="K322" t="s">
        <v>2426</v>
      </c>
      <c r="L322" t="s">
        <v>3668</v>
      </c>
      <c r="M322" t="s">
        <v>2427</v>
      </c>
      <c r="N322" t="s">
        <v>2370</v>
      </c>
      <c r="O322" t="s">
        <v>1974</v>
      </c>
      <c r="P322" t="s">
        <v>2028</v>
      </c>
      <c r="Q322" t="s">
        <v>38</v>
      </c>
      <c r="R322" t="s">
        <v>2041</v>
      </c>
      <c r="S322" s="34">
        <v>44046</v>
      </c>
      <c r="T322" s="34">
        <v>44718</v>
      </c>
      <c r="U322" t="s">
        <v>1977</v>
      </c>
      <c r="V322" s="13">
        <v>441</v>
      </c>
      <c r="W322">
        <v>137</v>
      </c>
      <c r="X322">
        <v>133</v>
      </c>
      <c r="Y322" s="54">
        <v>97.1</v>
      </c>
      <c r="AB322">
        <v>137</v>
      </c>
      <c r="AC322">
        <v>166.3</v>
      </c>
      <c r="AD322" t="s">
        <v>41</v>
      </c>
      <c r="AG322">
        <v>133</v>
      </c>
      <c r="AH322">
        <v>23</v>
      </c>
      <c r="AI322">
        <v>17.29323308</v>
      </c>
      <c r="AM322" t="s">
        <v>1978</v>
      </c>
      <c r="AN322" t="s">
        <v>2007</v>
      </c>
      <c r="AO322" t="s">
        <v>2008</v>
      </c>
      <c r="AP322" t="s">
        <v>2042</v>
      </c>
      <c r="AQ322" t="s">
        <v>2043</v>
      </c>
    </row>
    <row r="323" spans="1:43" ht="23.85" customHeight="1">
      <c r="A323" t="b">
        <v>0</v>
      </c>
      <c r="B323" t="s">
        <v>2876</v>
      </c>
      <c r="C323" t="s">
        <v>1966</v>
      </c>
      <c r="D323" t="s">
        <v>2877</v>
      </c>
      <c r="E323" t="s">
        <v>1224</v>
      </c>
      <c r="F323" t="s">
        <v>1226</v>
      </c>
      <c r="G323" t="s">
        <v>1225</v>
      </c>
      <c r="H323" t="s">
        <v>3686</v>
      </c>
      <c r="I323" t="s">
        <v>2359</v>
      </c>
      <c r="J323" t="s">
        <v>2175</v>
      </c>
      <c r="K323" t="s">
        <v>2892</v>
      </c>
      <c r="L323" t="s">
        <v>2432</v>
      </c>
      <c r="M323" t="s">
        <v>2893</v>
      </c>
      <c r="N323" t="s">
        <v>2894</v>
      </c>
      <c r="O323" t="s">
        <v>1974</v>
      </c>
      <c r="P323" t="s">
        <v>2883</v>
      </c>
      <c r="Q323" t="s">
        <v>2884</v>
      </c>
      <c r="R323" t="s">
        <v>2885</v>
      </c>
      <c r="S323" s="34">
        <v>42142</v>
      </c>
      <c r="T323" s="34">
        <v>42478</v>
      </c>
      <c r="U323" t="s">
        <v>1977</v>
      </c>
      <c r="V323" s="13">
        <v>0</v>
      </c>
      <c r="W323">
        <v>50</v>
      </c>
      <c r="X323">
        <v>5</v>
      </c>
      <c r="Y323" s="54">
        <v>10</v>
      </c>
      <c r="AM323" t="s">
        <v>1978</v>
      </c>
      <c r="AN323" t="s">
        <v>2007</v>
      </c>
      <c r="AO323" t="s">
        <v>2008</v>
      </c>
      <c r="AP323" t="s">
        <v>2009</v>
      </c>
      <c r="AQ323" t="s">
        <v>2886</v>
      </c>
    </row>
    <row r="324" spans="1:43" ht="23.85" customHeight="1">
      <c r="A324" t="b">
        <v>0</v>
      </c>
      <c r="B324" t="s">
        <v>2033</v>
      </c>
      <c r="C324" t="s">
        <v>1966</v>
      </c>
      <c r="D324" t="s">
        <v>2034</v>
      </c>
      <c r="E324" t="s">
        <v>814</v>
      </c>
      <c r="F324" t="s">
        <v>816</v>
      </c>
      <c r="G324" t="s">
        <v>815</v>
      </c>
      <c r="H324" t="s">
        <v>3687</v>
      </c>
      <c r="I324" t="s">
        <v>2036</v>
      </c>
      <c r="J324" t="s">
        <v>1955</v>
      </c>
      <c r="K324" t="s">
        <v>2426</v>
      </c>
      <c r="L324" t="s">
        <v>3680</v>
      </c>
      <c r="M324" t="s">
        <v>2427</v>
      </c>
      <c r="N324" t="s">
        <v>2370</v>
      </c>
      <c r="O324" t="s">
        <v>1974</v>
      </c>
      <c r="P324" t="s">
        <v>2028</v>
      </c>
      <c r="Q324" t="s">
        <v>38</v>
      </c>
      <c r="R324" t="s">
        <v>2041</v>
      </c>
      <c r="S324" s="34">
        <v>44046</v>
      </c>
      <c r="T324" s="34">
        <v>44718</v>
      </c>
      <c r="U324" t="s">
        <v>1977</v>
      </c>
      <c r="V324" s="13">
        <v>210</v>
      </c>
      <c r="W324">
        <v>134</v>
      </c>
      <c r="X324">
        <v>97</v>
      </c>
      <c r="Y324" s="54">
        <v>73.099999999999994</v>
      </c>
      <c r="AB324">
        <v>134</v>
      </c>
      <c r="AC324">
        <v>130.6</v>
      </c>
      <c r="AD324" t="s">
        <v>41</v>
      </c>
      <c r="AG324">
        <v>98</v>
      </c>
      <c r="AH324">
        <v>13</v>
      </c>
      <c r="AI324">
        <v>13.26530612</v>
      </c>
      <c r="AM324" t="s">
        <v>1978</v>
      </c>
      <c r="AN324" t="s">
        <v>2007</v>
      </c>
      <c r="AO324" t="s">
        <v>2008</v>
      </c>
      <c r="AP324" t="s">
        <v>2042</v>
      </c>
      <c r="AQ324" t="s">
        <v>2043</v>
      </c>
    </row>
    <row r="325" spans="1:43" ht="23.85" customHeight="1">
      <c r="A325" t="b">
        <v>0</v>
      </c>
      <c r="B325" t="s">
        <v>2033</v>
      </c>
      <c r="C325" t="s">
        <v>1966</v>
      </c>
      <c r="D325" t="s">
        <v>2034</v>
      </c>
      <c r="E325" t="s">
        <v>814</v>
      </c>
      <c r="F325" t="s">
        <v>816</v>
      </c>
      <c r="G325" t="s">
        <v>815</v>
      </c>
      <c r="H325" t="s">
        <v>3688</v>
      </c>
      <c r="I325" t="s">
        <v>2036</v>
      </c>
      <c r="J325" t="s">
        <v>1955</v>
      </c>
      <c r="K325" t="s">
        <v>2426</v>
      </c>
      <c r="L325" t="s">
        <v>3682</v>
      </c>
      <c r="M325" t="s">
        <v>2427</v>
      </c>
      <c r="N325" t="s">
        <v>2370</v>
      </c>
      <c r="O325" t="s">
        <v>1974</v>
      </c>
      <c r="P325" t="s">
        <v>2028</v>
      </c>
      <c r="Q325" t="s">
        <v>38</v>
      </c>
      <c r="R325" t="s">
        <v>2041</v>
      </c>
      <c r="S325" s="34">
        <v>44046</v>
      </c>
      <c r="T325" s="34">
        <v>44718</v>
      </c>
      <c r="U325" t="s">
        <v>1977</v>
      </c>
      <c r="V325" s="13">
        <v>364</v>
      </c>
      <c r="W325">
        <v>125</v>
      </c>
      <c r="X325">
        <v>96</v>
      </c>
      <c r="Y325" s="54">
        <v>76.8</v>
      </c>
      <c r="AB325">
        <v>125</v>
      </c>
      <c r="AC325">
        <v>174.7</v>
      </c>
      <c r="AD325" t="s">
        <v>41</v>
      </c>
      <c r="AG325">
        <v>96</v>
      </c>
      <c r="AH325">
        <v>3</v>
      </c>
      <c r="AI325">
        <v>3.125</v>
      </c>
      <c r="AM325" t="s">
        <v>1978</v>
      </c>
      <c r="AN325" t="s">
        <v>2007</v>
      </c>
      <c r="AO325" t="s">
        <v>2008</v>
      </c>
      <c r="AP325" t="s">
        <v>2042</v>
      </c>
      <c r="AQ325" t="s">
        <v>2043</v>
      </c>
    </row>
    <row r="326" spans="1:43" ht="23.85" customHeight="1">
      <c r="A326" t="b">
        <v>0</v>
      </c>
      <c r="B326" t="s">
        <v>2033</v>
      </c>
      <c r="C326" t="s">
        <v>1966</v>
      </c>
      <c r="D326" t="s">
        <v>2034</v>
      </c>
      <c r="E326" t="s">
        <v>814</v>
      </c>
      <c r="F326" t="s">
        <v>816</v>
      </c>
      <c r="G326" t="s">
        <v>815</v>
      </c>
      <c r="H326" t="s">
        <v>3689</v>
      </c>
      <c r="I326" t="s">
        <v>2036</v>
      </c>
      <c r="J326" t="s">
        <v>1955</v>
      </c>
      <c r="K326" t="s">
        <v>2426</v>
      </c>
      <c r="L326" t="s">
        <v>3684</v>
      </c>
      <c r="M326" t="s">
        <v>2427</v>
      </c>
      <c r="N326" t="s">
        <v>2370</v>
      </c>
      <c r="O326" t="s">
        <v>1974</v>
      </c>
      <c r="P326" t="s">
        <v>2028</v>
      </c>
      <c r="Q326" t="s">
        <v>38</v>
      </c>
      <c r="R326" t="s">
        <v>2041</v>
      </c>
      <c r="S326" s="34">
        <v>44046</v>
      </c>
      <c r="T326" s="34">
        <v>44718</v>
      </c>
      <c r="U326" t="s">
        <v>1977</v>
      </c>
      <c r="V326" s="13">
        <v>385</v>
      </c>
      <c r="W326">
        <v>122</v>
      </c>
      <c r="X326">
        <v>101</v>
      </c>
      <c r="Y326" s="54">
        <v>82.8</v>
      </c>
      <c r="AB326">
        <v>122</v>
      </c>
      <c r="AC326">
        <v>200.8</v>
      </c>
      <c r="AD326" t="s">
        <v>41</v>
      </c>
      <c r="AG326">
        <v>101</v>
      </c>
      <c r="AH326">
        <v>8</v>
      </c>
      <c r="AI326">
        <v>7.9207920789999999</v>
      </c>
      <c r="AM326" t="s">
        <v>1978</v>
      </c>
      <c r="AN326" t="s">
        <v>2007</v>
      </c>
      <c r="AO326" t="s">
        <v>2008</v>
      </c>
      <c r="AP326" t="s">
        <v>2042</v>
      </c>
      <c r="AQ326" t="s">
        <v>2043</v>
      </c>
    </row>
    <row r="327" spans="1:43" ht="23.85" customHeight="1">
      <c r="A327" t="b">
        <v>0</v>
      </c>
      <c r="B327" t="s">
        <v>2033</v>
      </c>
      <c r="C327" t="s">
        <v>1966</v>
      </c>
      <c r="D327" t="s">
        <v>2034</v>
      </c>
      <c r="E327" t="s">
        <v>814</v>
      </c>
      <c r="F327" t="s">
        <v>816</v>
      </c>
      <c r="G327" t="s">
        <v>815</v>
      </c>
      <c r="H327" t="s">
        <v>3690</v>
      </c>
      <c r="I327" t="s">
        <v>2036</v>
      </c>
      <c r="J327" t="s">
        <v>1955</v>
      </c>
      <c r="K327" t="s">
        <v>2115</v>
      </c>
      <c r="L327" t="s">
        <v>3668</v>
      </c>
      <c r="M327" t="s">
        <v>2117</v>
      </c>
      <c r="N327" t="s">
        <v>2118</v>
      </c>
      <c r="O327" t="s">
        <v>1974</v>
      </c>
      <c r="P327" t="s">
        <v>2028</v>
      </c>
      <c r="Q327" t="s">
        <v>38</v>
      </c>
      <c r="R327" t="s">
        <v>2041</v>
      </c>
      <c r="S327" s="34">
        <v>44046</v>
      </c>
      <c r="T327" s="34">
        <v>44718</v>
      </c>
      <c r="U327" t="s">
        <v>1977</v>
      </c>
      <c r="V327" s="13">
        <v>441</v>
      </c>
      <c r="W327">
        <v>135</v>
      </c>
      <c r="X327">
        <v>127</v>
      </c>
      <c r="Y327" s="54">
        <v>94.1</v>
      </c>
      <c r="AB327">
        <v>135</v>
      </c>
      <c r="AC327">
        <v>101.1</v>
      </c>
      <c r="AD327" t="s">
        <v>41</v>
      </c>
      <c r="AG327">
        <v>127</v>
      </c>
      <c r="AH327">
        <v>16</v>
      </c>
      <c r="AI327">
        <v>12.598425199999999</v>
      </c>
      <c r="AM327" t="s">
        <v>1978</v>
      </c>
      <c r="AN327" t="s">
        <v>2007</v>
      </c>
      <c r="AO327" t="s">
        <v>2008</v>
      </c>
      <c r="AP327" t="s">
        <v>2042</v>
      </c>
      <c r="AQ327" t="s">
        <v>2043</v>
      </c>
    </row>
    <row r="328" spans="1:43" ht="23.85" customHeight="1">
      <c r="A328" t="b">
        <v>0</v>
      </c>
      <c r="B328" t="s">
        <v>3691</v>
      </c>
      <c r="C328" t="s">
        <v>1951</v>
      </c>
      <c r="D328" t="s">
        <v>3692</v>
      </c>
      <c r="E328" t="s">
        <v>295</v>
      </c>
      <c r="F328" t="s">
        <v>297</v>
      </c>
      <c r="G328" t="s">
        <v>296</v>
      </c>
      <c r="H328" t="s">
        <v>3693</v>
      </c>
      <c r="I328" t="s">
        <v>3507</v>
      </c>
      <c r="J328" t="s">
        <v>2175</v>
      </c>
      <c r="K328" t="s">
        <v>2432</v>
      </c>
      <c r="L328" t="s">
        <v>2025</v>
      </c>
      <c r="M328" t="s">
        <v>3694</v>
      </c>
      <c r="N328" t="s">
        <v>3695</v>
      </c>
      <c r="O328" t="s">
        <v>2163</v>
      </c>
      <c r="P328" t="s">
        <v>3510</v>
      </c>
      <c r="Q328" t="s">
        <v>38</v>
      </c>
      <c r="R328" t="s">
        <v>3696</v>
      </c>
      <c r="S328" s="34">
        <v>42034</v>
      </c>
      <c r="T328" s="34">
        <v>43434</v>
      </c>
      <c r="U328" t="s">
        <v>1977</v>
      </c>
      <c r="V328" s="13">
        <v>0</v>
      </c>
      <c r="W328">
        <v>20</v>
      </c>
      <c r="X328">
        <v>2</v>
      </c>
      <c r="Y328" s="54">
        <v>10</v>
      </c>
      <c r="AD328" t="s">
        <v>30</v>
      </c>
      <c r="AG328">
        <v>2</v>
      </c>
      <c r="AH328">
        <v>0</v>
      </c>
      <c r="AI328">
        <v>0</v>
      </c>
      <c r="AM328" t="s">
        <v>1978</v>
      </c>
      <c r="AO328" t="s">
        <v>1980</v>
      </c>
      <c r="AQ328" t="s">
        <v>3697</v>
      </c>
    </row>
    <row r="329" spans="1:43" ht="23.85" customHeight="1">
      <c r="A329" t="b">
        <v>0</v>
      </c>
      <c r="B329" t="s">
        <v>2033</v>
      </c>
      <c r="C329" t="s">
        <v>1966</v>
      </c>
      <c r="D329" t="s">
        <v>2034</v>
      </c>
      <c r="E329" t="s">
        <v>814</v>
      </c>
      <c r="F329" t="s">
        <v>816</v>
      </c>
      <c r="G329" t="s">
        <v>815</v>
      </c>
      <c r="H329" t="s">
        <v>3698</v>
      </c>
      <c r="I329" t="s">
        <v>2036</v>
      </c>
      <c r="J329" t="s">
        <v>1955</v>
      </c>
      <c r="K329" t="s">
        <v>2115</v>
      </c>
      <c r="L329" t="s">
        <v>3680</v>
      </c>
      <c r="M329" t="s">
        <v>2117</v>
      </c>
      <c r="N329" t="s">
        <v>2118</v>
      </c>
      <c r="O329" t="s">
        <v>1974</v>
      </c>
      <c r="P329" t="s">
        <v>2028</v>
      </c>
      <c r="Q329" t="s">
        <v>38</v>
      </c>
      <c r="R329" t="s">
        <v>2041</v>
      </c>
      <c r="S329" s="34">
        <v>44046</v>
      </c>
      <c r="T329" s="34">
        <v>44718</v>
      </c>
      <c r="U329" t="s">
        <v>1977</v>
      </c>
      <c r="V329" s="13">
        <v>210</v>
      </c>
      <c r="W329">
        <v>132</v>
      </c>
      <c r="X329">
        <v>86</v>
      </c>
      <c r="Y329" s="54">
        <v>65.900000000000006</v>
      </c>
      <c r="AB329">
        <v>132</v>
      </c>
      <c r="AC329">
        <v>93.7</v>
      </c>
      <c r="AD329" t="s">
        <v>41</v>
      </c>
      <c r="AG329">
        <v>87</v>
      </c>
      <c r="AH329">
        <v>4</v>
      </c>
      <c r="AI329">
        <v>4.5977011489999997</v>
      </c>
      <c r="AM329" t="s">
        <v>1978</v>
      </c>
      <c r="AN329" t="s">
        <v>2007</v>
      </c>
      <c r="AO329" t="s">
        <v>2008</v>
      </c>
      <c r="AP329" t="s">
        <v>2042</v>
      </c>
      <c r="AQ329" t="s">
        <v>2043</v>
      </c>
    </row>
    <row r="330" spans="1:43" ht="23.85" customHeight="1">
      <c r="A330" t="b">
        <v>0</v>
      </c>
      <c r="B330" t="s">
        <v>2033</v>
      </c>
      <c r="C330" t="s">
        <v>1966</v>
      </c>
      <c r="D330" t="s">
        <v>2034</v>
      </c>
      <c r="E330" t="s">
        <v>814</v>
      </c>
      <c r="F330" t="s">
        <v>816</v>
      </c>
      <c r="G330" t="s">
        <v>815</v>
      </c>
      <c r="H330" t="s">
        <v>3699</v>
      </c>
      <c r="I330" t="s">
        <v>2036</v>
      </c>
      <c r="J330" t="s">
        <v>1955</v>
      </c>
      <c r="K330" t="s">
        <v>2115</v>
      </c>
      <c r="L330" t="s">
        <v>3682</v>
      </c>
      <c r="M330" t="s">
        <v>2117</v>
      </c>
      <c r="N330" t="s">
        <v>2118</v>
      </c>
      <c r="O330" t="s">
        <v>1974</v>
      </c>
      <c r="P330" t="s">
        <v>2028</v>
      </c>
      <c r="Q330" t="s">
        <v>38</v>
      </c>
      <c r="R330" t="s">
        <v>2041</v>
      </c>
      <c r="S330" s="34">
        <v>44046</v>
      </c>
      <c r="T330" s="34">
        <v>44718</v>
      </c>
      <c r="U330" t="s">
        <v>1977</v>
      </c>
      <c r="V330" s="13">
        <v>364</v>
      </c>
      <c r="W330">
        <v>126</v>
      </c>
      <c r="X330">
        <v>76</v>
      </c>
      <c r="Y330" s="54">
        <v>61.1</v>
      </c>
      <c r="AB330">
        <v>126</v>
      </c>
      <c r="AC330">
        <v>96.7</v>
      </c>
      <c r="AD330" t="s">
        <v>41</v>
      </c>
      <c r="AG330">
        <v>77</v>
      </c>
      <c r="AH330">
        <v>2</v>
      </c>
      <c r="AI330">
        <v>2.5974025969999999</v>
      </c>
      <c r="AM330" t="s">
        <v>1978</v>
      </c>
      <c r="AN330" t="s">
        <v>2007</v>
      </c>
      <c r="AO330" t="s">
        <v>2008</v>
      </c>
      <c r="AP330" t="s">
        <v>2042</v>
      </c>
      <c r="AQ330" t="s">
        <v>2043</v>
      </c>
    </row>
    <row r="331" spans="1:43" ht="23.85" customHeight="1">
      <c r="A331" t="b">
        <v>0</v>
      </c>
      <c r="B331" t="s">
        <v>2033</v>
      </c>
      <c r="C331" t="s">
        <v>1966</v>
      </c>
      <c r="D331" t="s">
        <v>2034</v>
      </c>
      <c r="E331" t="s">
        <v>814</v>
      </c>
      <c r="F331" t="s">
        <v>816</v>
      </c>
      <c r="G331" t="s">
        <v>815</v>
      </c>
      <c r="H331" t="s">
        <v>3700</v>
      </c>
      <c r="I331" t="s">
        <v>2036</v>
      </c>
      <c r="J331" t="s">
        <v>1955</v>
      </c>
      <c r="K331" t="s">
        <v>2115</v>
      </c>
      <c r="L331" t="s">
        <v>3684</v>
      </c>
      <c r="M331" t="s">
        <v>2117</v>
      </c>
      <c r="N331" t="s">
        <v>2118</v>
      </c>
      <c r="O331" t="s">
        <v>1974</v>
      </c>
      <c r="P331" t="s">
        <v>2028</v>
      </c>
      <c r="Q331" t="s">
        <v>38</v>
      </c>
      <c r="R331" t="s">
        <v>2041</v>
      </c>
      <c r="S331" s="34">
        <v>44046</v>
      </c>
      <c r="T331" s="34">
        <v>44718</v>
      </c>
      <c r="U331" t="s">
        <v>1977</v>
      </c>
      <c r="V331" s="13">
        <v>385</v>
      </c>
      <c r="W331">
        <v>122</v>
      </c>
      <c r="X331">
        <v>95</v>
      </c>
      <c r="Y331" s="54">
        <v>77.900000000000006</v>
      </c>
      <c r="AB331">
        <v>122</v>
      </c>
      <c r="AC331">
        <v>112.4</v>
      </c>
      <c r="AD331" t="s">
        <v>41</v>
      </c>
      <c r="AG331">
        <v>95</v>
      </c>
      <c r="AH331">
        <v>11</v>
      </c>
      <c r="AI331">
        <v>11.57894737</v>
      </c>
      <c r="AM331" t="s">
        <v>1978</v>
      </c>
      <c r="AN331" t="s">
        <v>2007</v>
      </c>
      <c r="AO331" t="s">
        <v>2008</v>
      </c>
      <c r="AP331" t="s">
        <v>2042</v>
      </c>
      <c r="AQ331" t="s">
        <v>2043</v>
      </c>
    </row>
    <row r="332" spans="1:43" ht="23.85" customHeight="1">
      <c r="A332" t="b">
        <v>0</v>
      </c>
      <c r="B332" t="s">
        <v>3701</v>
      </c>
      <c r="C332" t="s">
        <v>1966</v>
      </c>
      <c r="D332" t="s">
        <v>3702</v>
      </c>
      <c r="E332" t="s">
        <v>836</v>
      </c>
      <c r="F332" t="s">
        <v>838</v>
      </c>
      <c r="G332" t="s">
        <v>837</v>
      </c>
      <c r="H332" t="s">
        <v>3703</v>
      </c>
      <c r="I332" t="s">
        <v>3704</v>
      </c>
      <c r="J332" t="s">
        <v>1955</v>
      </c>
      <c r="K332" t="s">
        <v>3705</v>
      </c>
      <c r="L332" t="s">
        <v>3706</v>
      </c>
      <c r="M332" t="s">
        <v>3707</v>
      </c>
      <c r="N332" t="s">
        <v>3708</v>
      </c>
      <c r="O332" t="s">
        <v>2163</v>
      </c>
      <c r="P332" t="s">
        <v>3709</v>
      </c>
      <c r="Q332" t="s">
        <v>38</v>
      </c>
      <c r="R332" t="s">
        <v>3710</v>
      </c>
      <c r="S332" s="34">
        <v>43920</v>
      </c>
      <c r="T332" s="34">
        <v>44486</v>
      </c>
      <c r="U332" t="s">
        <v>1963</v>
      </c>
      <c r="V332" s="13">
        <v>1092</v>
      </c>
      <c r="W332">
        <v>23</v>
      </c>
      <c r="X332">
        <v>0</v>
      </c>
      <c r="Y332" s="54">
        <v>0</v>
      </c>
      <c r="Z332" t="s">
        <v>3711</v>
      </c>
      <c r="AM332" t="s">
        <v>1978</v>
      </c>
      <c r="AN332" t="s">
        <v>2007</v>
      </c>
      <c r="AO332" t="s">
        <v>2008</v>
      </c>
      <c r="AP332" t="s">
        <v>2009</v>
      </c>
      <c r="AQ332" t="s">
        <v>3712</v>
      </c>
    </row>
    <row r="333" spans="1:43" ht="23.85" customHeight="1">
      <c r="A333" t="b">
        <v>1</v>
      </c>
      <c r="B333" t="s">
        <v>3005</v>
      </c>
      <c r="C333" t="s">
        <v>1951</v>
      </c>
      <c r="D333" t="s">
        <v>3006</v>
      </c>
      <c r="E333" t="s">
        <v>1278</v>
      </c>
      <c r="F333" t="s">
        <v>1280</v>
      </c>
      <c r="G333" t="s">
        <v>1279</v>
      </c>
      <c r="H333" t="s">
        <v>3713</v>
      </c>
      <c r="I333" t="s">
        <v>3714</v>
      </c>
      <c r="J333" t="s">
        <v>2175</v>
      </c>
      <c r="K333" t="s">
        <v>3715</v>
      </c>
      <c r="L333" t="s">
        <v>2442</v>
      </c>
      <c r="M333" t="s">
        <v>3716</v>
      </c>
      <c r="N333" t="s">
        <v>3717</v>
      </c>
      <c r="O333" t="s">
        <v>1960</v>
      </c>
      <c r="P333" t="s">
        <v>3012</v>
      </c>
      <c r="Q333" t="s">
        <v>38</v>
      </c>
      <c r="R333" t="s">
        <v>3013</v>
      </c>
      <c r="S333" s="34">
        <v>42255</v>
      </c>
      <c r="T333" s="34">
        <v>43787</v>
      </c>
      <c r="U333" t="s">
        <v>1963</v>
      </c>
      <c r="V333" s="13">
        <v>0</v>
      </c>
      <c r="W333">
        <v>10</v>
      </c>
      <c r="X333">
        <v>1</v>
      </c>
      <c r="Y333" s="54">
        <v>10</v>
      </c>
      <c r="Z333" t="s">
        <v>3718</v>
      </c>
      <c r="AM333" t="s">
        <v>1978</v>
      </c>
      <c r="AN333" t="s">
        <v>1979</v>
      </c>
      <c r="AO333" t="s">
        <v>1980</v>
      </c>
      <c r="AP333" t="s">
        <v>2053</v>
      </c>
      <c r="AQ333" t="s">
        <v>3015</v>
      </c>
    </row>
    <row r="334" spans="1:43" ht="23.85" customHeight="1">
      <c r="A334" t="b">
        <v>1</v>
      </c>
      <c r="B334" t="s">
        <v>3719</v>
      </c>
      <c r="C334" t="s">
        <v>1951</v>
      </c>
      <c r="D334" t="s">
        <v>3720</v>
      </c>
      <c r="E334" t="s">
        <v>550</v>
      </c>
      <c r="F334" t="s">
        <v>552</v>
      </c>
      <c r="G334" t="s">
        <v>551</v>
      </c>
      <c r="H334" t="s">
        <v>3721</v>
      </c>
      <c r="I334" t="s">
        <v>2000</v>
      </c>
      <c r="J334" t="s">
        <v>1955</v>
      </c>
      <c r="K334" t="s">
        <v>3722</v>
      </c>
      <c r="L334" t="s">
        <v>3723</v>
      </c>
      <c r="M334" t="s">
        <v>3724</v>
      </c>
      <c r="N334" t="s">
        <v>3725</v>
      </c>
      <c r="O334" t="s">
        <v>1974</v>
      </c>
      <c r="P334" t="s">
        <v>2028</v>
      </c>
      <c r="Q334" t="s">
        <v>2152</v>
      </c>
      <c r="R334" t="s">
        <v>3726</v>
      </c>
      <c r="S334" s="34">
        <v>38384</v>
      </c>
      <c r="T334" s="34">
        <v>39995</v>
      </c>
      <c r="U334" t="s">
        <v>1963</v>
      </c>
      <c r="V334" s="13">
        <v>113</v>
      </c>
      <c r="W334">
        <v>163</v>
      </c>
      <c r="X334">
        <v>32</v>
      </c>
      <c r="Y334" s="54">
        <v>20</v>
      </c>
      <c r="Z334" t="s">
        <v>3727</v>
      </c>
      <c r="AA334" t="s">
        <v>3728</v>
      </c>
      <c r="AM334" t="s">
        <v>1978</v>
      </c>
      <c r="AN334" t="s">
        <v>2007</v>
      </c>
      <c r="AO334" t="s">
        <v>2008</v>
      </c>
      <c r="AP334" t="s">
        <v>2009</v>
      </c>
      <c r="AQ334" t="s">
        <v>3729</v>
      </c>
    </row>
    <row r="335" spans="1:43" ht="23.85" customHeight="1">
      <c r="A335" t="b">
        <v>1</v>
      </c>
      <c r="B335" t="s">
        <v>3719</v>
      </c>
      <c r="C335" t="s">
        <v>1951</v>
      </c>
      <c r="D335" t="s">
        <v>3720</v>
      </c>
      <c r="E335" t="s">
        <v>550</v>
      </c>
      <c r="F335" t="s">
        <v>552</v>
      </c>
      <c r="G335" t="s">
        <v>551</v>
      </c>
      <c r="H335" t="s">
        <v>3730</v>
      </c>
      <c r="I335" t="s">
        <v>2000</v>
      </c>
      <c r="J335" t="s">
        <v>1955</v>
      </c>
      <c r="K335" t="s">
        <v>3722</v>
      </c>
      <c r="L335" t="s">
        <v>3731</v>
      </c>
      <c r="M335" t="s">
        <v>3724</v>
      </c>
      <c r="N335" t="s">
        <v>3725</v>
      </c>
      <c r="O335" t="s">
        <v>1974</v>
      </c>
      <c r="P335" t="s">
        <v>2028</v>
      </c>
      <c r="Q335" t="s">
        <v>2152</v>
      </c>
      <c r="R335" t="s">
        <v>3726</v>
      </c>
      <c r="S335" s="34">
        <v>38384</v>
      </c>
      <c r="T335" s="34">
        <v>39995</v>
      </c>
      <c r="U335" t="s">
        <v>1963</v>
      </c>
      <c r="V335" s="13">
        <v>197</v>
      </c>
      <c r="W335">
        <v>163</v>
      </c>
      <c r="X335">
        <v>68</v>
      </c>
      <c r="Y335" s="54">
        <v>42.2</v>
      </c>
      <c r="Z335" t="s">
        <v>3727</v>
      </c>
      <c r="AA335" t="s">
        <v>3728</v>
      </c>
      <c r="AM335" t="s">
        <v>1978</v>
      </c>
      <c r="AN335" t="s">
        <v>2007</v>
      </c>
      <c r="AO335" t="s">
        <v>2008</v>
      </c>
      <c r="AP335" t="s">
        <v>2009</v>
      </c>
      <c r="AQ335" t="s">
        <v>3729</v>
      </c>
    </row>
    <row r="336" spans="1:43" ht="23.85" customHeight="1">
      <c r="A336" t="b">
        <v>1</v>
      </c>
      <c r="B336" t="s">
        <v>3719</v>
      </c>
      <c r="C336" t="s">
        <v>1951</v>
      </c>
      <c r="D336" t="s">
        <v>3720</v>
      </c>
      <c r="E336" t="s">
        <v>550</v>
      </c>
      <c r="F336" t="s">
        <v>552</v>
      </c>
      <c r="G336" t="s">
        <v>551</v>
      </c>
      <c r="H336" t="s">
        <v>3732</v>
      </c>
      <c r="I336" t="s">
        <v>2000</v>
      </c>
      <c r="J336" t="s">
        <v>1955</v>
      </c>
      <c r="K336" t="s">
        <v>3722</v>
      </c>
      <c r="L336" t="s">
        <v>3733</v>
      </c>
      <c r="M336" t="s">
        <v>3724</v>
      </c>
      <c r="N336" t="s">
        <v>3725</v>
      </c>
      <c r="O336" t="s">
        <v>1974</v>
      </c>
      <c r="P336" t="s">
        <v>2028</v>
      </c>
      <c r="Q336" t="s">
        <v>2152</v>
      </c>
      <c r="R336" t="s">
        <v>3726</v>
      </c>
      <c r="S336" s="34">
        <v>38384</v>
      </c>
      <c r="T336" s="34">
        <v>39995</v>
      </c>
      <c r="U336" t="s">
        <v>1963</v>
      </c>
      <c r="V336" s="13">
        <v>309</v>
      </c>
      <c r="W336">
        <v>163</v>
      </c>
      <c r="X336">
        <v>87</v>
      </c>
      <c r="Y336" s="54">
        <v>53.6</v>
      </c>
      <c r="Z336" t="s">
        <v>3727</v>
      </c>
      <c r="AA336" t="s">
        <v>3728</v>
      </c>
      <c r="AM336" t="s">
        <v>1978</v>
      </c>
      <c r="AN336" t="s">
        <v>2007</v>
      </c>
      <c r="AO336" t="s">
        <v>2008</v>
      </c>
      <c r="AP336" t="s">
        <v>2009</v>
      </c>
      <c r="AQ336" t="s">
        <v>3729</v>
      </c>
    </row>
    <row r="337" spans="1:43" ht="23.85" customHeight="1">
      <c r="A337" t="b">
        <v>0</v>
      </c>
      <c r="B337" t="s">
        <v>3734</v>
      </c>
      <c r="C337" t="s">
        <v>1951</v>
      </c>
      <c r="D337" t="s">
        <v>3735</v>
      </c>
      <c r="E337" t="s">
        <v>417</v>
      </c>
      <c r="F337" t="s">
        <v>419</v>
      </c>
      <c r="G337" t="s">
        <v>418</v>
      </c>
      <c r="H337" t="s">
        <v>3736</v>
      </c>
      <c r="I337" t="s">
        <v>2158</v>
      </c>
      <c r="J337" t="s">
        <v>1955</v>
      </c>
      <c r="K337" t="s">
        <v>3737</v>
      </c>
      <c r="L337" t="s">
        <v>2160</v>
      </c>
      <c r="M337" t="s">
        <v>3738</v>
      </c>
      <c r="N337" t="s">
        <v>3739</v>
      </c>
      <c r="O337" t="s">
        <v>1974</v>
      </c>
      <c r="P337" t="s">
        <v>2028</v>
      </c>
      <c r="Q337" t="s">
        <v>38</v>
      </c>
      <c r="R337" t="s">
        <v>3740</v>
      </c>
      <c r="S337" s="34">
        <v>38210</v>
      </c>
      <c r="T337" s="34">
        <v>39173</v>
      </c>
      <c r="U337" t="s">
        <v>1977</v>
      </c>
      <c r="V337" s="13">
        <v>365</v>
      </c>
      <c r="W337">
        <v>72</v>
      </c>
      <c r="X337">
        <v>4</v>
      </c>
      <c r="Y337" s="54">
        <v>5.5555555559999998</v>
      </c>
      <c r="Z337" t="s">
        <v>3741</v>
      </c>
      <c r="AD337" t="s">
        <v>30</v>
      </c>
      <c r="AG337">
        <v>4</v>
      </c>
      <c r="AH337">
        <v>0</v>
      </c>
      <c r="AI337">
        <v>0</v>
      </c>
      <c r="AM337" t="s">
        <v>1978</v>
      </c>
      <c r="AN337" t="s">
        <v>2007</v>
      </c>
      <c r="AO337" t="s">
        <v>2008</v>
      </c>
      <c r="AP337" t="s">
        <v>2009</v>
      </c>
      <c r="AQ337" t="s">
        <v>3742</v>
      </c>
    </row>
    <row r="338" spans="1:43" ht="23.85" customHeight="1">
      <c r="A338" t="b">
        <v>0</v>
      </c>
      <c r="B338" t="s">
        <v>3734</v>
      </c>
      <c r="C338" t="s">
        <v>1951</v>
      </c>
      <c r="D338" t="s">
        <v>3735</v>
      </c>
      <c r="E338" t="s">
        <v>417</v>
      </c>
      <c r="F338" t="s">
        <v>419</v>
      </c>
      <c r="G338" t="s">
        <v>418</v>
      </c>
      <c r="H338" t="s">
        <v>3743</v>
      </c>
      <c r="I338" t="s">
        <v>2158</v>
      </c>
      <c r="J338" t="s">
        <v>1955</v>
      </c>
      <c r="K338" t="s">
        <v>2374</v>
      </c>
      <c r="L338" t="s">
        <v>2160</v>
      </c>
      <c r="M338" t="s">
        <v>3744</v>
      </c>
      <c r="N338" t="s">
        <v>3745</v>
      </c>
      <c r="O338" t="s">
        <v>1974</v>
      </c>
      <c r="P338" t="s">
        <v>2028</v>
      </c>
      <c r="Q338" t="s">
        <v>38</v>
      </c>
      <c r="R338" t="s">
        <v>3740</v>
      </c>
      <c r="S338" s="34">
        <v>38210</v>
      </c>
      <c r="T338" s="34">
        <v>39173</v>
      </c>
      <c r="U338" t="s">
        <v>1977</v>
      </c>
      <c r="V338" s="13">
        <v>365</v>
      </c>
      <c r="W338">
        <v>70</v>
      </c>
      <c r="X338">
        <v>0</v>
      </c>
      <c r="Y338" s="54">
        <v>0</v>
      </c>
      <c r="Z338" t="s">
        <v>3741</v>
      </c>
      <c r="AM338" t="s">
        <v>1978</v>
      </c>
      <c r="AN338" t="s">
        <v>2007</v>
      </c>
      <c r="AO338" t="s">
        <v>2008</v>
      </c>
      <c r="AP338" t="s">
        <v>2009</v>
      </c>
      <c r="AQ338" t="s">
        <v>3742</v>
      </c>
    </row>
    <row r="339" spans="1:43" ht="23.85" customHeight="1">
      <c r="A339" t="b">
        <v>0</v>
      </c>
      <c r="B339" t="s">
        <v>3734</v>
      </c>
      <c r="C339" t="s">
        <v>1951</v>
      </c>
      <c r="D339" t="s">
        <v>3735</v>
      </c>
      <c r="E339" t="s">
        <v>417</v>
      </c>
      <c r="F339" t="s">
        <v>419</v>
      </c>
      <c r="G339" t="s">
        <v>418</v>
      </c>
      <c r="H339" t="s">
        <v>3746</v>
      </c>
      <c r="I339" t="s">
        <v>2158</v>
      </c>
      <c r="J339" t="s">
        <v>2175</v>
      </c>
      <c r="K339" t="s">
        <v>2176</v>
      </c>
      <c r="L339" t="s">
        <v>2160</v>
      </c>
      <c r="M339" t="s">
        <v>3747</v>
      </c>
      <c r="N339" t="s">
        <v>3748</v>
      </c>
      <c r="O339" t="s">
        <v>1974</v>
      </c>
      <c r="P339" t="s">
        <v>2028</v>
      </c>
      <c r="Q339" t="s">
        <v>38</v>
      </c>
      <c r="R339" t="s">
        <v>3740</v>
      </c>
      <c r="S339" s="34">
        <v>38210</v>
      </c>
      <c r="T339" s="34">
        <v>39173</v>
      </c>
      <c r="U339" t="s">
        <v>1977</v>
      </c>
      <c r="V339" s="13">
        <v>365</v>
      </c>
      <c r="W339">
        <v>75</v>
      </c>
      <c r="X339">
        <v>2</v>
      </c>
      <c r="Y339" s="54">
        <v>2.6666666669999999</v>
      </c>
      <c r="Z339" t="s">
        <v>3741</v>
      </c>
      <c r="AD339" t="s">
        <v>30</v>
      </c>
      <c r="AG339">
        <v>2</v>
      </c>
      <c r="AH339">
        <v>0</v>
      </c>
      <c r="AI339">
        <v>0</v>
      </c>
      <c r="AM339" t="s">
        <v>1978</v>
      </c>
      <c r="AN339" t="s">
        <v>2007</v>
      </c>
      <c r="AO339" t="s">
        <v>2008</v>
      </c>
      <c r="AP339" t="s">
        <v>2009</v>
      </c>
      <c r="AQ339" t="s">
        <v>3742</v>
      </c>
    </row>
    <row r="340" spans="1:43" ht="23.85" customHeight="1">
      <c r="A340" t="b">
        <v>0</v>
      </c>
      <c r="B340" t="s">
        <v>3749</v>
      </c>
      <c r="C340" t="s">
        <v>1951</v>
      </c>
      <c r="D340" t="s">
        <v>3750</v>
      </c>
      <c r="E340" t="s">
        <v>319</v>
      </c>
      <c r="F340" t="s">
        <v>321</v>
      </c>
      <c r="G340" t="s">
        <v>320</v>
      </c>
      <c r="H340" t="s">
        <v>3751</v>
      </c>
      <c r="I340" t="s">
        <v>3752</v>
      </c>
      <c r="J340" t="s">
        <v>1955</v>
      </c>
      <c r="K340" t="s">
        <v>3753</v>
      </c>
      <c r="L340" t="s">
        <v>2160</v>
      </c>
      <c r="M340" t="s">
        <v>3754</v>
      </c>
      <c r="N340" t="s">
        <v>3755</v>
      </c>
      <c r="O340" t="s">
        <v>1960</v>
      </c>
      <c r="P340" t="s">
        <v>3756</v>
      </c>
      <c r="Q340" t="s">
        <v>3757</v>
      </c>
      <c r="R340" t="s">
        <v>3758</v>
      </c>
      <c r="S340" s="34">
        <v>38565</v>
      </c>
      <c r="T340" s="34">
        <v>39508</v>
      </c>
      <c r="U340" t="s">
        <v>1963</v>
      </c>
      <c r="V340" s="13">
        <v>21</v>
      </c>
      <c r="W340">
        <v>27</v>
      </c>
      <c r="X340">
        <v>1</v>
      </c>
      <c r="Y340" s="54">
        <v>3.703703704</v>
      </c>
      <c r="AA340" t="s">
        <v>3759</v>
      </c>
      <c r="AM340" t="s">
        <v>1978</v>
      </c>
      <c r="AN340" t="s">
        <v>1979</v>
      </c>
      <c r="AO340" t="s">
        <v>1980</v>
      </c>
      <c r="AQ340" t="s">
        <v>3760</v>
      </c>
    </row>
    <row r="341" spans="1:43" ht="23.85" customHeight="1">
      <c r="A341" t="b">
        <v>0</v>
      </c>
      <c r="B341" t="s">
        <v>3761</v>
      </c>
      <c r="C341" t="s">
        <v>1951</v>
      </c>
      <c r="D341" t="s">
        <v>3762</v>
      </c>
      <c r="E341" t="s">
        <v>697</v>
      </c>
      <c r="F341" t="s">
        <v>699</v>
      </c>
      <c r="G341" t="s">
        <v>698</v>
      </c>
      <c r="H341" t="s">
        <v>3763</v>
      </c>
      <c r="I341" t="s">
        <v>3764</v>
      </c>
      <c r="J341" t="s">
        <v>1955</v>
      </c>
      <c r="K341" t="s">
        <v>3765</v>
      </c>
      <c r="L341" t="s">
        <v>3766</v>
      </c>
      <c r="M341" t="s">
        <v>3767</v>
      </c>
      <c r="N341" t="s">
        <v>3768</v>
      </c>
      <c r="O341" t="s">
        <v>2204</v>
      </c>
      <c r="P341" t="s">
        <v>3769</v>
      </c>
      <c r="Q341" t="s">
        <v>38</v>
      </c>
      <c r="R341" t="s">
        <v>3770</v>
      </c>
      <c r="S341" s="34">
        <v>38626</v>
      </c>
      <c r="T341" s="34">
        <v>39387</v>
      </c>
      <c r="U341" t="s">
        <v>3771</v>
      </c>
      <c r="V341" s="13">
        <v>300</v>
      </c>
      <c r="W341">
        <v>191</v>
      </c>
      <c r="X341">
        <v>0</v>
      </c>
      <c r="Y341" s="54">
        <v>0</v>
      </c>
      <c r="AM341" t="s">
        <v>1978</v>
      </c>
      <c r="AN341" t="s">
        <v>2007</v>
      </c>
      <c r="AO341" t="s">
        <v>2008</v>
      </c>
      <c r="AP341" t="s">
        <v>2053</v>
      </c>
      <c r="AQ341" t="s">
        <v>3772</v>
      </c>
    </row>
    <row r="342" spans="1:43" ht="23.85" customHeight="1">
      <c r="A342" t="b">
        <v>0</v>
      </c>
      <c r="B342" t="s">
        <v>3761</v>
      </c>
      <c r="C342" t="s">
        <v>1951</v>
      </c>
      <c r="D342" t="s">
        <v>3762</v>
      </c>
      <c r="E342" t="s">
        <v>697</v>
      </c>
      <c r="F342" t="s">
        <v>699</v>
      </c>
      <c r="G342" t="s">
        <v>698</v>
      </c>
      <c r="H342" t="s">
        <v>3773</v>
      </c>
      <c r="I342" t="s">
        <v>3764</v>
      </c>
      <c r="J342" t="s">
        <v>1955</v>
      </c>
      <c r="K342" t="s">
        <v>3774</v>
      </c>
      <c r="L342" t="s">
        <v>3766</v>
      </c>
      <c r="M342" t="s">
        <v>3775</v>
      </c>
      <c r="N342" t="s">
        <v>3768</v>
      </c>
      <c r="O342" t="s">
        <v>2204</v>
      </c>
      <c r="P342" t="s">
        <v>3769</v>
      </c>
      <c r="Q342" t="s">
        <v>38</v>
      </c>
      <c r="R342" t="s">
        <v>3770</v>
      </c>
      <c r="S342" s="34">
        <v>38626</v>
      </c>
      <c r="T342" s="34">
        <v>39387</v>
      </c>
      <c r="U342" t="s">
        <v>3771</v>
      </c>
      <c r="V342" s="13">
        <v>300</v>
      </c>
      <c r="W342">
        <v>188</v>
      </c>
      <c r="X342">
        <v>1</v>
      </c>
      <c r="Y342" s="54">
        <v>0.5</v>
      </c>
      <c r="AM342" t="s">
        <v>1978</v>
      </c>
      <c r="AN342" t="s">
        <v>2007</v>
      </c>
      <c r="AO342" t="s">
        <v>2008</v>
      </c>
      <c r="AP342" t="s">
        <v>2053</v>
      </c>
      <c r="AQ342" t="s">
        <v>3772</v>
      </c>
    </row>
    <row r="343" spans="1:43" ht="23.85" customHeight="1">
      <c r="A343" t="b">
        <v>1</v>
      </c>
      <c r="B343" t="s">
        <v>3776</v>
      </c>
      <c r="C343" t="s">
        <v>1951</v>
      </c>
      <c r="D343" t="s">
        <v>3777</v>
      </c>
      <c r="E343" t="s">
        <v>1237</v>
      </c>
      <c r="F343" t="s">
        <v>2337</v>
      </c>
      <c r="G343" t="s">
        <v>1238</v>
      </c>
      <c r="H343" t="s">
        <v>3778</v>
      </c>
      <c r="I343" t="s">
        <v>2339</v>
      </c>
      <c r="J343" t="s">
        <v>1955</v>
      </c>
      <c r="K343" t="s">
        <v>2634</v>
      </c>
      <c r="L343" t="s">
        <v>2160</v>
      </c>
      <c r="M343" t="s">
        <v>3779</v>
      </c>
      <c r="N343" t="s">
        <v>3780</v>
      </c>
      <c r="O343" t="s">
        <v>2063</v>
      </c>
      <c r="P343" t="s">
        <v>3781</v>
      </c>
      <c r="Q343" t="s">
        <v>38</v>
      </c>
      <c r="R343" t="s">
        <v>3782</v>
      </c>
      <c r="S343" s="34">
        <v>38777</v>
      </c>
      <c r="T343" s="34">
        <v>39479</v>
      </c>
      <c r="U343" t="s">
        <v>1963</v>
      </c>
      <c r="V343" s="13">
        <v>336</v>
      </c>
      <c r="W343">
        <v>1043</v>
      </c>
      <c r="X343">
        <v>39</v>
      </c>
      <c r="Y343" s="54">
        <v>3.73</v>
      </c>
      <c r="AA343" t="s">
        <v>3783</v>
      </c>
      <c r="AJ343" t="s">
        <v>3784</v>
      </c>
      <c r="AM343" t="s">
        <v>1978</v>
      </c>
      <c r="AO343" t="s">
        <v>1980</v>
      </c>
      <c r="AQ343" t="s">
        <v>3785</v>
      </c>
    </row>
    <row r="344" spans="1:43" ht="23.85" customHeight="1">
      <c r="A344" t="b">
        <v>1</v>
      </c>
      <c r="B344" t="s">
        <v>3005</v>
      </c>
      <c r="C344" t="s">
        <v>1951</v>
      </c>
      <c r="D344" t="s">
        <v>3006</v>
      </c>
      <c r="E344" t="s">
        <v>1278</v>
      </c>
      <c r="F344" t="s">
        <v>1280</v>
      </c>
      <c r="G344" t="s">
        <v>1279</v>
      </c>
      <c r="H344" t="s">
        <v>3786</v>
      </c>
      <c r="I344" t="s">
        <v>3714</v>
      </c>
      <c r="J344" t="s">
        <v>2175</v>
      </c>
      <c r="K344" t="s">
        <v>3009</v>
      </c>
      <c r="L344" t="s">
        <v>2442</v>
      </c>
      <c r="M344" t="s">
        <v>3010</v>
      </c>
      <c r="N344" t="s">
        <v>3011</v>
      </c>
      <c r="O344" t="s">
        <v>1960</v>
      </c>
      <c r="P344" t="s">
        <v>3012</v>
      </c>
      <c r="Q344" t="s">
        <v>38</v>
      </c>
      <c r="R344" t="s">
        <v>3013</v>
      </c>
      <c r="S344" s="34">
        <v>42255</v>
      </c>
      <c r="T344" s="34">
        <v>43787</v>
      </c>
      <c r="U344" t="s">
        <v>1963</v>
      </c>
      <c r="V344" s="13">
        <v>0</v>
      </c>
      <c r="W344">
        <v>10</v>
      </c>
      <c r="X344">
        <v>1</v>
      </c>
      <c r="Y344" s="54">
        <v>10</v>
      </c>
      <c r="Z344" t="s">
        <v>3718</v>
      </c>
      <c r="AM344" t="s">
        <v>1978</v>
      </c>
      <c r="AN344" t="s">
        <v>1979</v>
      </c>
      <c r="AO344" t="s">
        <v>1980</v>
      </c>
      <c r="AP344" t="s">
        <v>2053</v>
      </c>
      <c r="AQ344" t="s">
        <v>3015</v>
      </c>
    </row>
    <row r="345" spans="1:43" ht="23.85" customHeight="1">
      <c r="A345" t="b">
        <v>1</v>
      </c>
      <c r="B345" t="s">
        <v>3005</v>
      </c>
      <c r="C345" t="s">
        <v>1951</v>
      </c>
      <c r="D345" t="s">
        <v>3006</v>
      </c>
      <c r="E345" t="s">
        <v>1244</v>
      </c>
      <c r="F345" t="s">
        <v>1246</v>
      </c>
      <c r="G345" t="s">
        <v>1245</v>
      </c>
      <c r="H345" t="s">
        <v>3787</v>
      </c>
      <c r="I345" t="s">
        <v>3008</v>
      </c>
      <c r="J345" t="s">
        <v>1955</v>
      </c>
      <c r="K345" t="s">
        <v>3788</v>
      </c>
      <c r="L345" t="s">
        <v>2442</v>
      </c>
      <c r="M345" t="s">
        <v>3789</v>
      </c>
      <c r="N345" t="s">
        <v>3790</v>
      </c>
      <c r="O345" t="s">
        <v>1960</v>
      </c>
      <c r="P345" t="s">
        <v>3012</v>
      </c>
      <c r="Q345" t="s">
        <v>38</v>
      </c>
      <c r="R345" t="s">
        <v>3013</v>
      </c>
      <c r="S345" s="34">
        <v>42255</v>
      </c>
      <c r="T345" s="34">
        <v>43787</v>
      </c>
      <c r="U345" t="s">
        <v>1963</v>
      </c>
      <c r="V345" s="13">
        <v>0</v>
      </c>
      <c r="W345">
        <v>261</v>
      </c>
      <c r="X345">
        <v>26</v>
      </c>
      <c r="Y345" s="54">
        <v>10</v>
      </c>
      <c r="Z345" t="s">
        <v>3014</v>
      </c>
      <c r="AM345" t="s">
        <v>1978</v>
      </c>
      <c r="AN345" t="s">
        <v>1979</v>
      </c>
      <c r="AO345" t="s">
        <v>1980</v>
      </c>
      <c r="AP345" t="s">
        <v>2053</v>
      </c>
      <c r="AQ345" t="s">
        <v>3015</v>
      </c>
    </row>
    <row r="346" spans="1:43" ht="23.85" customHeight="1">
      <c r="A346" t="b">
        <v>0</v>
      </c>
      <c r="B346" t="s">
        <v>3791</v>
      </c>
      <c r="C346" t="s">
        <v>1951</v>
      </c>
      <c r="D346" t="s">
        <v>3792</v>
      </c>
      <c r="E346" t="s">
        <v>441</v>
      </c>
      <c r="F346" t="s">
        <v>443</v>
      </c>
      <c r="G346" t="s">
        <v>442</v>
      </c>
      <c r="H346" t="s">
        <v>3793</v>
      </c>
      <c r="I346" t="s">
        <v>3201</v>
      </c>
      <c r="J346" t="s">
        <v>2175</v>
      </c>
      <c r="K346" t="s">
        <v>3794</v>
      </c>
      <c r="L346" t="s">
        <v>3389</v>
      </c>
      <c r="M346" t="s">
        <v>3795</v>
      </c>
      <c r="N346" t="s">
        <v>3796</v>
      </c>
      <c r="O346" t="s">
        <v>1960</v>
      </c>
      <c r="P346" t="s">
        <v>3797</v>
      </c>
      <c r="Q346" t="s">
        <v>3798</v>
      </c>
      <c r="R346" t="s">
        <v>3799</v>
      </c>
      <c r="S346" s="34">
        <v>42454</v>
      </c>
      <c r="T346" s="34">
        <v>43290</v>
      </c>
      <c r="U346" t="s">
        <v>1963</v>
      </c>
      <c r="V346" s="13">
        <v>0</v>
      </c>
      <c r="W346">
        <v>20</v>
      </c>
      <c r="X346">
        <v>2</v>
      </c>
      <c r="Y346" s="54">
        <v>10</v>
      </c>
      <c r="Z346" t="s">
        <v>3800</v>
      </c>
      <c r="AM346" t="s">
        <v>1978</v>
      </c>
      <c r="AN346" t="s">
        <v>1979</v>
      </c>
      <c r="AO346" t="s">
        <v>1980</v>
      </c>
      <c r="AP346" t="s">
        <v>2053</v>
      </c>
      <c r="AQ346" t="s">
        <v>3801</v>
      </c>
    </row>
    <row r="347" spans="1:43" ht="23.85" customHeight="1">
      <c r="A347" t="b">
        <v>0</v>
      </c>
      <c r="B347" t="s">
        <v>3802</v>
      </c>
      <c r="C347" t="s">
        <v>1951</v>
      </c>
      <c r="D347" t="s">
        <v>3803</v>
      </c>
      <c r="E347" t="s">
        <v>697</v>
      </c>
      <c r="F347" t="s">
        <v>699</v>
      </c>
      <c r="G347" t="s">
        <v>698</v>
      </c>
      <c r="H347" t="s">
        <v>3804</v>
      </c>
      <c r="I347" t="s">
        <v>3764</v>
      </c>
      <c r="J347" t="s">
        <v>1955</v>
      </c>
      <c r="K347" t="s">
        <v>3805</v>
      </c>
      <c r="L347" t="s">
        <v>3806</v>
      </c>
      <c r="M347" t="s">
        <v>3807</v>
      </c>
      <c r="N347" t="s">
        <v>3808</v>
      </c>
      <c r="O347" t="s">
        <v>3317</v>
      </c>
      <c r="P347" t="s">
        <v>3809</v>
      </c>
      <c r="Q347" t="s">
        <v>1078</v>
      </c>
      <c r="R347" t="s">
        <v>3810</v>
      </c>
      <c r="S347" s="34">
        <v>38808</v>
      </c>
      <c r="T347" s="34">
        <v>39114</v>
      </c>
      <c r="U347" t="s">
        <v>3771</v>
      </c>
      <c r="V347" s="13">
        <v>60</v>
      </c>
      <c r="W347">
        <v>76</v>
      </c>
      <c r="X347">
        <v>1</v>
      </c>
      <c r="Y347" s="54">
        <v>1.315789474</v>
      </c>
      <c r="AM347" t="s">
        <v>1978</v>
      </c>
      <c r="AN347" t="s">
        <v>2007</v>
      </c>
      <c r="AO347" t="s">
        <v>2008</v>
      </c>
      <c r="AP347" t="s">
        <v>2042</v>
      </c>
      <c r="AQ347" t="s">
        <v>3811</v>
      </c>
    </row>
    <row r="348" spans="1:43" ht="23.85" customHeight="1">
      <c r="A348" t="b">
        <v>0</v>
      </c>
      <c r="B348" t="s">
        <v>3802</v>
      </c>
      <c r="C348" t="s">
        <v>1951</v>
      </c>
      <c r="D348" t="s">
        <v>3803</v>
      </c>
      <c r="E348" t="s">
        <v>697</v>
      </c>
      <c r="F348" t="s">
        <v>699</v>
      </c>
      <c r="G348" t="s">
        <v>698</v>
      </c>
      <c r="H348" t="s">
        <v>3812</v>
      </c>
      <c r="I348" t="s">
        <v>3764</v>
      </c>
      <c r="J348" t="s">
        <v>1955</v>
      </c>
      <c r="K348" t="s">
        <v>3813</v>
      </c>
      <c r="L348" t="s">
        <v>3806</v>
      </c>
      <c r="M348" t="s">
        <v>3814</v>
      </c>
      <c r="N348" t="s">
        <v>3815</v>
      </c>
      <c r="O348" t="s">
        <v>3317</v>
      </c>
      <c r="P348" t="s">
        <v>3809</v>
      </c>
      <c r="Q348" t="s">
        <v>1078</v>
      </c>
      <c r="R348" t="s">
        <v>3810</v>
      </c>
      <c r="S348" s="34">
        <v>38808</v>
      </c>
      <c r="T348" s="34">
        <v>39114</v>
      </c>
      <c r="U348" t="s">
        <v>3771</v>
      </c>
      <c r="V348" s="13">
        <v>60</v>
      </c>
      <c r="W348">
        <v>82</v>
      </c>
      <c r="X348">
        <v>1</v>
      </c>
      <c r="Y348" s="54">
        <v>1.2195121950000001</v>
      </c>
      <c r="AM348" t="s">
        <v>1978</v>
      </c>
      <c r="AN348" t="s">
        <v>2007</v>
      </c>
      <c r="AO348" t="s">
        <v>2008</v>
      </c>
      <c r="AP348" t="s">
        <v>2042</v>
      </c>
      <c r="AQ348" t="s">
        <v>3811</v>
      </c>
    </row>
    <row r="349" spans="1:43" ht="23.85" customHeight="1">
      <c r="A349" t="b">
        <v>0</v>
      </c>
      <c r="B349" t="s">
        <v>3802</v>
      </c>
      <c r="C349" t="s">
        <v>1951</v>
      </c>
      <c r="D349" t="s">
        <v>3803</v>
      </c>
      <c r="E349" t="s">
        <v>697</v>
      </c>
      <c r="F349" t="s">
        <v>699</v>
      </c>
      <c r="G349" t="s">
        <v>698</v>
      </c>
      <c r="H349" t="s">
        <v>3816</v>
      </c>
      <c r="I349" t="s">
        <v>3764</v>
      </c>
      <c r="J349" t="s">
        <v>2175</v>
      </c>
      <c r="K349" t="s">
        <v>3817</v>
      </c>
      <c r="L349" t="s">
        <v>3806</v>
      </c>
      <c r="M349" t="s">
        <v>3818</v>
      </c>
      <c r="N349" t="s">
        <v>3819</v>
      </c>
      <c r="O349" t="s">
        <v>3317</v>
      </c>
      <c r="P349" t="s">
        <v>3809</v>
      </c>
      <c r="Q349" t="s">
        <v>38</v>
      </c>
      <c r="R349" t="s">
        <v>3810</v>
      </c>
      <c r="S349" s="34">
        <v>38808</v>
      </c>
      <c r="T349" s="34">
        <v>39114</v>
      </c>
      <c r="U349" t="s">
        <v>3771</v>
      </c>
      <c r="V349" s="13">
        <v>60</v>
      </c>
      <c r="W349">
        <v>89</v>
      </c>
      <c r="X349">
        <v>1</v>
      </c>
      <c r="Y349" s="54">
        <v>1.123595506</v>
      </c>
      <c r="AM349" t="s">
        <v>1978</v>
      </c>
      <c r="AN349" t="s">
        <v>2007</v>
      </c>
      <c r="AO349" t="s">
        <v>2008</v>
      </c>
      <c r="AP349" t="s">
        <v>2042</v>
      </c>
      <c r="AQ349" t="s">
        <v>3811</v>
      </c>
    </row>
    <row r="350" spans="1:43" ht="23.85" customHeight="1">
      <c r="A350" t="b">
        <v>0</v>
      </c>
      <c r="B350" t="s">
        <v>3802</v>
      </c>
      <c r="C350" t="s">
        <v>1951</v>
      </c>
      <c r="D350" t="s">
        <v>3803</v>
      </c>
      <c r="E350" t="s">
        <v>697</v>
      </c>
      <c r="F350" t="s">
        <v>699</v>
      </c>
      <c r="G350" t="s">
        <v>698</v>
      </c>
      <c r="H350" t="s">
        <v>3820</v>
      </c>
      <c r="I350" t="s">
        <v>3764</v>
      </c>
      <c r="J350" t="s">
        <v>1955</v>
      </c>
      <c r="K350" t="s">
        <v>3805</v>
      </c>
      <c r="L350" t="s">
        <v>3821</v>
      </c>
      <c r="M350" t="s">
        <v>3807</v>
      </c>
      <c r="N350" t="s">
        <v>3808</v>
      </c>
      <c r="O350" t="s">
        <v>3317</v>
      </c>
      <c r="P350" t="s">
        <v>3809</v>
      </c>
      <c r="Q350" t="s">
        <v>1078</v>
      </c>
      <c r="R350" t="s">
        <v>3810</v>
      </c>
      <c r="S350" s="34">
        <v>38808</v>
      </c>
      <c r="T350" s="34">
        <v>39114</v>
      </c>
      <c r="U350" t="s">
        <v>3771</v>
      </c>
      <c r="V350" s="13">
        <v>150</v>
      </c>
      <c r="W350">
        <v>73</v>
      </c>
      <c r="X350">
        <v>2</v>
      </c>
      <c r="Y350" s="54">
        <v>2.7397260270000001</v>
      </c>
      <c r="AM350" t="s">
        <v>1978</v>
      </c>
      <c r="AN350" t="s">
        <v>2007</v>
      </c>
      <c r="AO350" t="s">
        <v>2008</v>
      </c>
      <c r="AP350" t="s">
        <v>2042</v>
      </c>
      <c r="AQ350" t="s">
        <v>3811</v>
      </c>
    </row>
    <row r="351" spans="1:43" ht="23.85" customHeight="1">
      <c r="A351" t="b">
        <v>0</v>
      </c>
      <c r="B351" t="s">
        <v>3802</v>
      </c>
      <c r="C351" t="s">
        <v>1951</v>
      </c>
      <c r="D351" t="s">
        <v>3803</v>
      </c>
      <c r="E351" t="s">
        <v>697</v>
      </c>
      <c r="F351" t="s">
        <v>699</v>
      </c>
      <c r="G351" t="s">
        <v>698</v>
      </c>
      <c r="H351" t="s">
        <v>3822</v>
      </c>
      <c r="I351" t="s">
        <v>3764</v>
      </c>
      <c r="J351" t="s">
        <v>1955</v>
      </c>
      <c r="K351" t="s">
        <v>3813</v>
      </c>
      <c r="L351" t="s">
        <v>3821</v>
      </c>
      <c r="M351" t="s">
        <v>3814</v>
      </c>
      <c r="N351" t="s">
        <v>3815</v>
      </c>
      <c r="O351" t="s">
        <v>3317</v>
      </c>
      <c r="P351" t="s">
        <v>3809</v>
      </c>
      <c r="Q351" t="s">
        <v>1078</v>
      </c>
      <c r="R351" t="s">
        <v>3810</v>
      </c>
      <c r="S351" s="34">
        <v>38808</v>
      </c>
      <c r="T351" s="34">
        <v>39114</v>
      </c>
      <c r="U351" t="s">
        <v>3771</v>
      </c>
      <c r="V351" s="13">
        <v>150</v>
      </c>
      <c r="W351">
        <v>75</v>
      </c>
      <c r="X351">
        <v>1</v>
      </c>
      <c r="Y351" s="54">
        <v>1.3333333329999999</v>
      </c>
      <c r="AM351" t="s">
        <v>1978</v>
      </c>
      <c r="AN351" t="s">
        <v>2007</v>
      </c>
      <c r="AO351" t="s">
        <v>2008</v>
      </c>
      <c r="AP351" t="s">
        <v>2042</v>
      </c>
      <c r="AQ351" t="s">
        <v>3811</v>
      </c>
    </row>
    <row r="352" spans="1:43" ht="23.85" customHeight="1">
      <c r="A352" t="b">
        <v>0</v>
      </c>
      <c r="B352" t="s">
        <v>3802</v>
      </c>
      <c r="C352" t="s">
        <v>1951</v>
      </c>
      <c r="D352" t="s">
        <v>3803</v>
      </c>
      <c r="E352" t="s">
        <v>697</v>
      </c>
      <c r="F352" t="s">
        <v>699</v>
      </c>
      <c r="G352" t="s">
        <v>698</v>
      </c>
      <c r="H352" t="s">
        <v>3823</v>
      </c>
      <c r="I352" t="s">
        <v>3764</v>
      </c>
      <c r="J352" t="s">
        <v>2175</v>
      </c>
      <c r="K352" t="s">
        <v>3817</v>
      </c>
      <c r="L352" t="s">
        <v>3821</v>
      </c>
      <c r="M352" t="s">
        <v>3818</v>
      </c>
      <c r="N352" t="s">
        <v>3819</v>
      </c>
      <c r="O352" t="s">
        <v>3317</v>
      </c>
      <c r="P352" t="s">
        <v>3809</v>
      </c>
      <c r="Q352" t="s">
        <v>38</v>
      </c>
      <c r="R352" t="s">
        <v>3810</v>
      </c>
      <c r="S352" s="34">
        <v>38808</v>
      </c>
      <c r="T352" s="34">
        <v>39114</v>
      </c>
      <c r="U352" t="s">
        <v>3771</v>
      </c>
      <c r="V352" s="13">
        <v>150</v>
      </c>
      <c r="W352">
        <v>84</v>
      </c>
      <c r="X352">
        <v>0</v>
      </c>
      <c r="Y352" s="54">
        <v>0</v>
      </c>
      <c r="AM352" t="s">
        <v>1978</v>
      </c>
      <c r="AN352" t="s">
        <v>2007</v>
      </c>
      <c r="AO352" t="s">
        <v>2008</v>
      </c>
      <c r="AP352" t="s">
        <v>2042</v>
      </c>
      <c r="AQ352" t="s">
        <v>3811</v>
      </c>
    </row>
    <row r="353" spans="1:43" ht="23.85" customHeight="1">
      <c r="A353" t="b">
        <v>0</v>
      </c>
      <c r="B353" t="s">
        <v>3802</v>
      </c>
      <c r="C353" t="s">
        <v>1951</v>
      </c>
      <c r="D353" t="s">
        <v>3803</v>
      </c>
      <c r="E353" t="s">
        <v>697</v>
      </c>
      <c r="F353" t="s">
        <v>699</v>
      </c>
      <c r="G353" t="s">
        <v>698</v>
      </c>
      <c r="H353" t="s">
        <v>3824</v>
      </c>
      <c r="I353" t="s">
        <v>3764</v>
      </c>
      <c r="J353" t="s">
        <v>1955</v>
      </c>
      <c r="K353" t="s">
        <v>3805</v>
      </c>
      <c r="L353" t="s">
        <v>3825</v>
      </c>
      <c r="M353" t="s">
        <v>3807</v>
      </c>
      <c r="N353" t="s">
        <v>3808</v>
      </c>
      <c r="O353" t="s">
        <v>3317</v>
      </c>
      <c r="P353" t="s">
        <v>3809</v>
      </c>
      <c r="Q353" t="s">
        <v>1078</v>
      </c>
      <c r="R353" t="s">
        <v>3810</v>
      </c>
      <c r="S353" s="34">
        <v>38808</v>
      </c>
      <c r="T353" s="34">
        <v>39114</v>
      </c>
      <c r="U353" t="s">
        <v>3771</v>
      </c>
      <c r="V353" s="13">
        <v>150</v>
      </c>
      <c r="W353">
        <v>74</v>
      </c>
      <c r="X353">
        <v>3</v>
      </c>
      <c r="Y353" s="54">
        <v>4.0540540539999999</v>
      </c>
      <c r="AM353" t="s">
        <v>1978</v>
      </c>
      <c r="AN353" t="s">
        <v>2007</v>
      </c>
      <c r="AO353" t="s">
        <v>2008</v>
      </c>
      <c r="AP353" t="s">
        <v>2042</v>
      </c>
      <c r="AQ353" t="s">
        <v>3811</v>
      </c>
    </row>
    <row r="354" spans="1:43" ht="23.85" customHeight="1">
      <c r="A354" t="b">
        <v>0</v>
      </c>
      <c r="B354" t="s">
        <v>3802</v>
      </c>
      <c r="C354" t="s">
        <v>1951</v>
      </c>
      <c r="D354" t="s">
        <v>3803</v>
      </c>
      <c r="E354" t="s">
        <v>697</v>
      </c>
      <c r="F354" t="s">
        <v>699</v>
      </c>
      <c r="G354" t="s">
        <v>698</v>
      </c>
      <c r="H354" t="s">
        <v>3826</v>
      </c>
      <c r="I354" t="s">
        <v>3764</v>
      </c>
      <c r="J354" t="s">
        <v>1955</v>
      </c>
      <c r="K354" t="s">
        <v>3813</v>
      </c>
      <c r="L354" t="s">
        <v>3825</v>
      </c>
      <c r="M354" t="s">
        <v>3814</v>
      </c>
      <c r="N354" t="s">
        <v>3815</v>
      </c>
      <c r="O354" t="s">
        <v>3317</v>
      </c>
      <c r="P354" t="s">
        <v>3809</v>
      </c>
      <c r="Q354" t="s">
        <v>1078</v>
      </c>
      <c r="R354" t="s">
        <v>3810</v>
      </c>
      <c r="S354" s="34">
        <v>38808</v>
      </c>
      <c r="T354" s="34">
        <v>39114</v>
      </c>
      <c r="U354" t="s">
        <v>3771</v>
      </c>
      <c r="V354" s="13">
        <v>150</v>
      </c>
      <c r="W354">
        <v>74</v>
      </c>
      <c r="X354">
        <v>0</v>
      </c>
      <c r="Y354" s="54">
        <v>0</v>
      </c>
      <c r="AM354" t="s">
        <v>1978</v>
      </c>
      <c r="AN354" t="s">
        <v>2007</v>
      </c>
      <c r="AO354" t="s">
        <v>2008</v>
      </c>
      <c r="AP354" t="s">
        <v>2042</v>
      </c>
      <c r="AQ354" t="s">
        <v>3811</v>
      </c>
    </row>
    <row r="355" spans="1:43" ht="23.85" customHeight="1">
      <c r="A355" t="b">
        <v>0</v>
      </c>
      <c r="B355" t="s">
        <v>3802</v>
      </c>
      <c r="C355" t="s">
        <v>1951</v>
      </c>
      <c r="D355" t="s">
        <v>3803</v>
      </c>
      <c r="E355" t="s">
        <v>697</v>
      </c>
      <c r="F355" t="s">
        <v>699</v>
      </c>
      <c r="G355" t="s">
        <v>698</v>
      </c>
      <c r="H355" t="s">
        <v>3827</v>
      </c>
      <c r="I355" t="s">
        <v>3764</v>
      </c>
      <c r="J355" t="s">
        <v>2175</v>
      </c>
      <c r="K355" t="s">
        <v>3817</v>
      </c>
      <c r="L355" t="s">
        <v>3825</v>
      </c>
      <c r="M355" t="s">
        <v>3818</v>
      </c>
      <c r="N355" t="s">
        <v>3819</v>
      </c>
      <c r="O355" t="s">
        <v>3317</v>
      </c>
      <c r="P355" t="s">
        <v>3809</v>
      </c>
      <c r="Q355" t="s">
        <v>38</v>
      </c>
      <c r="R355" t="s">
        <v>3810</v>
      </c>
      <c r="S355" s="34">
        <v>38808</v>
      </c>
      <c r="T355" s="34">
        <v>39114</v>
      </c>
      <c r="U355" t="s">
        <v>3771</v>
      </c>
      <c r="V355" s="13">
        <v>150</v>
      </c>
      <c r="W355">
        <v>83</v>
      </c>
      <c r="X355">
        <v>0</v>
      </c>
      <c r="Y355" s="54">
        <v>0</v>
      </c>
      <c r="AM355" t="s">
        <v>1978</v>
      </c>
      <c r="AN355" t="s">
        <v>2007</v>
      </c>
      <c r="AO355" t="s">
        <v>2008</v>
      </c>
      <c r="AP355" t="s">
        <v>2042</v>
      </c>
      <c r="AQ355" t="s">
        <v>3811</v>
      </c>
    </row>
    <row r="356" spans="1:43" ht="23.85" customHeight="1">
      <c r="A356" t="b">
        <v>0</v>
      </c>
      <c r="B356" t="s">
        <v>3802</v>
      </c>
      <c r="C356" t="s">
        <v>1951</v>
      </c>
      <c r="D356" t="s">
        <v>3803</v>
      </c>
      <c r="E356" t="s">
        <v>697</v>
      </c>
      <c r="F356" t="s">
        <v>699</v>
      </c>
      <c r="G356" t="s">
        <v>698</v>
      </c>
      <c r="H356" t="s">
        <v>3828</v>
      </c>
      <c r="I356" t="s">
        <v>3764</v>
      </c>
      <c r="J356" t="s">
        <v>1955</v>
      </c>
      <c r="K356" t="s">
        <v>3805</v>
      </c>
      <c r="L356" t="s">
        <v>3829</v>
      </c>
      <c r="M356" t="s">
        <v>3807</v>
      </c>
      <c r="N356" t="s">
        <v>3808</v>
      </c>
      <c r="O356" t="s">
        <v>3317</v>
      </c>
      <c r="P356" t="s">
        <v>3809</v>
      </c>
      <c r="Q356" t="s">
        <v>1078</v>
      </c>
      <c r="R356" t="s">
        <v>3810</v>
      </c>
      <c r="S356" s="34">
        <v>38808</v>
      </c>
      <c r="T356" s="34">
        <v>39114</v>
      </c>
      <c r="U356" t="s">
        <v>3771</v>
      </c>
      <c r="V356" s="13">
        <v>150</v>
      </c>
      <c r="W356">
        <v>82</v>
      </c>
      <c r="X356">
        <v>4</v>
      </c>
      <c r="Y356" s="54">
        <v>4.8780487800000003</v>
      </c>
      <c r="AJ356" t="s">
        <v>3830</v>
      </c>
      <c r="AM356" t="s">
        <v>1978</v>
      </c>
      <c r="AN356" t="s">
        <v>2007</v>
      </c>
      <c r="AO356" t="s">
        <v>2008</v>
      </c>
      <c r="AP356" t="s">
        <v>2042</v>
      </c>
      <c r="AQ356" t="s">
        <v>3811</v>
      </c>
    </row>
    <row r="357" spans="1:43" ht="23.85" customHeight="1">
      <c r="A357" t="b">
        <v>0</v>
      </c>
      <c r="B357" t="s">
        <v>3802</v>
      </c>
      <c r="C357" t="s">
        <v>1951</v>
      </c>
      <c r="D357" t="s">
        <v>3803</v>
      </c>
      <c r="E357" t="s">
        <v>697</v>
      </c>
      <c r="F357" t="s">
        <v>699</v>
      </c>
      <c r="G357" t="s">
        <v>698</v>
      </c>
      <c r="H357" t="s">
        <v>3831</v>
      </c>
      <c r="I357" t="s">
        <v>3764</v>
      </c>
      <c r="J357" t="s">
        <v>1955</v>
      </c>
      <c r="K357" t="s">
        <v>3813</v>
      </c>
      <c r="L357" t="s">
        <v>3829</v>
      </c>
      <c r="M357" t="s">
        <v>3814</v>
      </c>
      <c r="N357" t="s">
        <v>3815</v>
      </c>
      <c r="O357" t="s">
        <v>3317</v>
      </c>
      <c r="P357" t="s">
        <v>3809</v>
      </c>
      <c r="Q357" t="s">
        <v>1078</v>
      </c>
      <c r="R357" t="s">
        <v>3810</v>
      </c>
      <c r="S357" s="34">
        <v>38808</v>
      </c>
      <c r="T357" s="34">
        <v>39114</v>
      </c>
      <c r="U357" t="s">
        <v>3771</v>
      </c>
      <c r="V357" s="13">
        <v>150</v>
      </c>
      <c r="W357">
        <v>83</v>
      </c>
      <c r="X357">
        <v>2</v>
      </c>
      <c r="Y357" s="54">
        <v>2.4096385539999998</v>
      </c>
      <c r="AJ357" t="s">
        <v>3832</v>
      </c>
      <c r="AM357" t="s">
        <v>1978</v>
      </c>
      <c r="AN357" t="s">
        <v>2007</v>
      </c>
      <c r="AO357" t="s">
        <v>2008</v>
      </c>
      <c r="AP357" t="s">
        <v>2042</v>
      </c>
      <c r="AQ357" t="s">
        <v>3811</v>
      </c>
    </row>
    <row r="358" spans="1:43" ht="23.85" customHeight="1">
      <c r="A358" t="b">
        <v>0</v>
      </c>
      <c r="B358" t="s">
        <v>3802</v>
      </c>
      <c r="C358" t="s">
        <v>1951</v>
      </c>
      <c r="D358" t="s">
        <v>3803</v>
      </c>
      <c r="E358" t="s">
        <v>697</v>
      </c>
      <c r="F358" t="s">
        <v>699</v>
      </c>
      <c r="G358" t="s">
        <v>698</v>
      </c>
      <c r="H358" t="s">
        <v>3833</v>
      </c>
      <c r="I358" t="s">
        <v>3764</v>
      </c>
      <c r="J358" t="s">
        <v>2175</v>
      </c>
      <c r="K358" t="s">
        <v>3817</v>
      </c>
      <c r="L358" t="s">
        <v>3829</v>
      </c>
      <c r="M358" t="s">
        <v>3818</v>
      </c>
      <c r="N358" t="s">
        <v>3819</v>
      </c>
      <c r="O358" t="s">
        <v>3317</v>
      </c>
      <c r="P358" t="s">
        <v>3809</v>
      </c>
      <c r="Q358" t="s">
        <v>38</v>
      </c>
      <c r="R358" t="s">
        <v>3810</v>
      </c>
      <c r="S358" s="34">
        <v>38808</v>
      </c>
      <c r="T358" s="34">
        <v>39114</v>
      </c>
      <c r="U358" t="s">
        <v>3771</v>
      </c>
      <c r="V358" s="13">
        <v>150</v>
      </c>
      <c r="W358">
        <v>90</v>
      </c>
      <c r="X358">
        <v>1</v>
      </c>
      <c r="Y358" s="54">
        <v>1.111111111</v>
      </c>
      <c r="AJ358" t="s">
        <v>3834</v>
      </c>
      <c r="AM358" t="s">
        <v>1978</v>
      </c>
      <c r="AN358" t="s">
        <v>2007</v>
      </c>
      <c r="AO358" t="s">
        <v>2008</v>
      </c>
      <c r="AP358" t="s">
        <v>2042</v>
      </c>
      <c r="AQ358" t="s">
        <v>3811</v>
      </c>
    </row>
    <row r="359" spans="1:43" ht="23.85" customHeight="1">
      <c r="A359" t="b">
        <v>1</v>
      </c>
      <c r="B359" t="s">
        <v>3609</v>
      </c>
      <c r="C359" t="s">
        <v>1951</v>
      </c>
      <c r="D359" t="s">
        <v>3610</v>
      </c>
      <c r="E359" t="s">
        <v>1160</v>
      </c>
      <c r="F359" t="s">
        <v>1162</v>
      </c>
      <c r="G359" t="s">
        <v>1161</v>
      </c>
      <c r="H359" t="s">
        <v>3835</v>
      </c>
      <c r="I359" t="s">
        <v>2451</v>
      </c>
      <c r="J359" t="s">
        <v>2175</v>
      </c>
      <c r="K359" t="s">
        <v>3836</v>
      </c>
      <c r="L359" t="s">
        <v>2025</v>
      </c>
      <c r="M359" t="s">
        <v>3837</v>
      </c>
      <c r="N359" t="s">
        <v>3838</v>
      </c>
      <c r="O359" t="s">
        <v>1974</v>
      </c>
      <c r="P359" t="s">
        <v>3614</v>
      </c>
      <c r="Q359" t="s">
        <v>38</v>
      </c>
      <c r="R359" t="s">
        <v>3615</v>
      </c>
      <c r="S359" s="34">
        <v>42390</v>
      </c>
      <c r="T359" s="34">
        <v>43234</v>
      </c>
      <c r="U359" t="s">
        <v>1977</v>
      </c>
      <c r="V359" s="13">
        <v>0</v>
      </c>
      <c r="W359">
        <v>229</v>
      </c>
      <c r="X359">
        <v>23</v>
      </c>
      <c r="Y359" s="54">
        <v>10</v>
      </c>
      <c r="Z359" t="s">
        <v>3185</v>
      </c>
      <c r="AM359" t="s">
        <v>1978</v>
      </c>
      <c r="AN359" t="s">
        <v>2007</v>
      </c>
      <c r="AO359" t="s">
        <v>2008</v>
      </c>
      <c r="AP359" t="s">
        <v>2009</v>
      </c>
      <c r="AQ359" t="s">
        <v>3616</v>
      </c>
    </row>
    <row r="360" spans="1:43" ht="23.85" customHeight="1">
      <c r="A360" t="b">
        <v>1</v>
      </c>
      <c r="B360" t="s">
        <v>3839</v>
      </c>
      <c r="C360" t="s">
        <v>1951</v>
      </c>
      <c r="D360" t="s">
        <v>3840</v>
      </c>
      <c r="E360" t="s">
        <v>231</v>
      </c>
      <c r="F360" t="s">
        <v>233</v>
      </c>
      <c r="G360" t="s">
        <v>232</v>
      </c>
      <c r="H360" t="s">
        <v>3841</v>
      </c>
      <c r="I360" t="s">
        <v>2730</v>
      </c>
      <c r="J360" t="s">
        <v>2175</v>
      </c>
      <c r="K360" t="s">
        <v>3842</v>
      </c>
      <c r="L360" t="s">
        <v>3646</v>
      </c>
      <c r="M360" t="s">
        <v>3843</v>
      </c>
      <c r="N360" t="s">
        <v>3844</v>
      </c>
      <c r="O360" t="s">
        <v>1974</v>
      </c>
      <c r="P360" t="s">
        <v>2363</v>
      </c>
      <c r="Q360" t="s">
        <v>3845</v>
      </c>
      <c r="R360" t="s">
        <v>3846</v>
      </c>
      <c r="S360" s="34">
        <v>42551</v>
      </c>
      <c r="T360" s="34">
        <v>44000</v>
      </c>
      <c r="U360" t="s">
        <v>1977</v>
      </c>
      <c r="V360" s="13">
        <v>0</v>
      </c>
      <c r="W360">
        <v>221</v>
      </c>
      <c r="X360">
        <v>22</v>
      </c>
      <c r="Y360" s="54">
        <v>10</v>
      </c>
      <c r="Z360" s="11" t="s">
        <v>3847</v>
      </c>
      <c r="AM360" t="s">
        <v>1978</v>
      </c>
      <c r="AN360" t="s">
        <v>1979</v>
      </c>
      <c r="AO360" t="s">
        <v>1980</v>
      </c>
      <c r="AP360" t="s">
        <v>2053</v>
      </c>
      <c r="AQ360" t="s">
        <v>3848</v>
      </c>
    </row>
    <row r="361" spans="1:43" ht="23.85" customHeight="1">
      <c r="A361" t="b">
        <v>1</v>
      </c>
      <c r="B361" t="s">
        <v>3374</v>
      </c>
      <c r="C361" t="s">
        <v>1951</v>
      </c>
      <c r="D361" t="s">
        <v>3375</v>
      </c>
      <c r="E361" t="s">
        <v>1160</v>
      </c>
      <c r="F361" t="s">
        <v>1162</v>
      </c>
      <c r="G361" t="s">
        <v>1161</v>
      </c>
      <c r="H361" t="s">
        <v>3849</v>
      </c>
      <c r="I361" t="s">
        <v>2451</v>
      </c>
      <c r="J361" t="s">
        <v>2175</v>
      </c>
      <c r="K361" t="s">
        <v>3850</v>
      </c>
      <c r="L361" t="s">
        <v>2025</v>
      </c>
      <c r="M361" t="s">
        <v>3851</v>
      </c>
      <c r="N361" t="s">
        <v>3852</v>
      </c>
      <c r="O361" t="s">
        <v>2063</v>
      </c>
      <c r="P361" t="s">
        <v>3379</v>
      </c>
      <c r="Q361" t="s">
        <v>38</v>
      </c>
      <c r="R361" t="s">
        <v>3380</v>
      </c>
      <c r="S361" s="34">
        <v>42234</v>
      </c>
      <c r="T361" s="34">
        <v>43454</v>
      </c>
      <c r="U361" t="s">
        <v>1977</v>
      </c>
      <c r="V361" s="13">
        <v>0</v>
      </c>
      <c r="W361">
        <v>402</v>
      </c>
      <c r="X361">
        <v>39</v>
      </c>
      <c r="Y361" s="54">
        <v>9.6999999999999993</v>
      </c>
      <c r="Z361" t="s">
        <v>3381</v>
      </c>
      <c r="AJ361" t="s">
        <v>3400</v>
      </c>
      <c r="AM361" t="s">
        <v>1978</v>
      </c>
      <c r="AN361" t="s">
        <v>2007</v>
      </c>
      <c r="AO361" t="s">
        <v>2008</v>
      </c>
      <c r="AP361" t="s">
        <v>2009</v>
      </c>
      <c r="AQ361" t="s">
        <v>3383</v>
      </c>
    </row>
    <row r="362" spans="1:43" ht="23.85" customHeight="1">
      <c r="A362" t="b">
        <v>0</v>
      </c>
      <c r="B362" t="s">
        <v>3802</v>
      </c>
      <c r="C362" t="s">
        <v>1951</v>
      </c>
      <c r="D362" t="s">
        <v>3803</v>
      </c>
      <c r="E362" t="s">
        <v>1078</v>
      </c>
      <c r="F362" t="s">
        <v>1080</v>
      </c>
      <c r="G362" t="s">
        <v>1079</v>
      </c>
      <c r="H362" t="s">
        <v>3853</v>
      </c>
      <c r="I362" t="s">
        <v>3854</v>
      </c>
      <c r="J362" t="s">
        <v>1955</v>
      </c>
      <c r="K362" t="s">
        <v>3805</v>
      </c>
      <c r="L362" t="s">
        <v>3806</v>
      </c>
      <c r="M362" t="s">
        <v>3807</v>
      </c>
      <c r="N362" t="s">
        <v>3808</v>
      </c>
      <c r="O362" t="s">
        <v>3317</v>
      </c>
      <c r="P362" t="s">
        <v>3809</v>
      </c>
      <c r="Q362" t="s">
        <v>697</v>
      </c>
      <c r="R362" t="s">
        <v>3810</v>
      </c>
      <c r="S362" s="34">
        <v>38808</v>
      </c>
      <c r="T362" s="34">
        <v>39114</v>
      </c>
      <c r="U362" t="s">
        <v>3771</v>
      </c>
      <c r="V362" s="13">
        <v>60</v>
      </c>
      <c r="W362">
        <v>76</v>
      </c>
      <c r="X362">
        <v>0</v>
      </c>
      <c r="Y362" s="54">
        <v>0</v>
      </c>
      <c r="AM362" t="s">
        <v>1978</v>
      </c>
      <c r="AN362" t="s">
        <v>2007</v>
      </c>
      <c r="AO362" t="s">
        <v>2008</v>
      </c>
      <c r="AP362" t="s">
        <v>2042</v>
      </c>
      <c r="AQ362" t="s">
        <v>3811</v>
      </c>
    </row>
    <row r="363" spans="1:43" ht="23.85" customHeight="1">
      <c r="A363" t="b">
        <v>0</v>
      </c>
      <c r="B363" t="s">
        <v>3802</v>
      </c>
      <c r="C363" t="s">
        <v>1951</v>
      </c>
      <c r="D363" t="s">
        <v>3803</v>
      </c>
      <c r="E363" t="s">
        <v>1078</v>
      </c>
      <c r="F363" t="s">
        <v>1080</v>
      </c>
      <c r="G363" t="s">
        <v>1079</v>
      </c>
      <c r="H363" t="s">
        <v>3855</v>
      </c>
      <c r="I363" t="s">
        <v>3854</v>
      </c>
      <c r="J363" t="s">
        <v>1955</v>
      </c>
      <c r="K363" t="s">
        <v>3813</v>
      </c>
      <c r="L363" t="s">
        <v>3806</v>
      </c>
      <c r="M363" t="s">
        <v>3814</v>
      </c>
      <c r="N363" t="s">
        <v>3815</v>
      </c>
      <c r="O363" t="s">
        <v>3317</v>
      </c>
      <c r="P363" t="s">
        <v>3809</v>
      </c>
      <c r="Q363" t="s">
        <v>697</v>
      </c>
      <c r="R363" t="s">
        <v>3810</v>
      </c>
      <c r="S363" s="34">
        <v>38808</v>
      </c>
      <c r="T363" s="34">
        <v>39114</v>
      </c>
      <c r="U363" t="s">
        <v>3771</v>
      </c>
      <c r="V363" s="13">
        <v>60</v>
      </c>
      <c r="W363">
        <v>82</v>
      </c>
      <c r="X363">
        <v>0</v>
      </c>
      <c r="Y363" s="54">
        <v>0</v>
      </c>
      <c r="AM363" t="s">
        <v>1978</v>
      </c>
      <c r="AN363" t="s">
        <v>2007</v>
      </c>
      <c r="AO363" t="s">
        <v>2008</v>
      </c>
      <c r="AP363" t="s">
        <v>2042</v>
      </c>
      <c r="AQ363" t="s">
        <v>3811</v>
      </c>
    </row>
    <row r="364" spans="1:43" ht="23.85" customHeight="1">
      <c r="A364" t="b">
        <v>0</v>
      </c>
      <c r="B364" t="s">
        <v>3802</v>
      </c>
      <c r="C364" t="s">
        <v>1951</v>
      </c>
      <c r="D364" t="s">
        <v>3803</v>
      </c>
      <c r="E364" t="s">
        <v>1078</v>
      </c>
      <c r="F364" t="s">
        <v>1080</v>
      </c>
      <c r="G364" t="s">
        <v>1079</v>
      </c>
      <c r="H364" t="s">
        <v>3856</v>
      </c>
      <c r="I364" t="s">
        <v>3854</v>
      </c>
      <c r="J364" t="s">
        <v>1955</v>
      </c>
      <c r="K364" t="s">
        <v>3857</v>
      </c>
      <c r="L364" t="s">
        <v>3806</v>
      </c>
      <c r="M364" t="s">
        <v>3818</v>
      </c>
      <c r="N364" t="s">
        <v>3819</v>
      </c>
      <c r="O364" t="s">
        <v>3317</v>
      </c>
      <c r="P364" t="s">
        <v>3809</v>
      </c>
      <c r="Q364" t="s">
        <v>38</v>
      </c>
      <c r="R364" t="s">
        <v>3810</v>
      </c>
      <c r="S364" s="34">
        <v>38808</v>
      </c>
      <c r="T364" s="34">
        <v>39114</v>
      </c>
      <c r="U364" t="s">
        <v>3771</v>
      </c>
      <c r="V364" s="13">
        <v>60</v>
      </c>
      <c r="W364">
        <v>90</v>
      </c>
      <c r="X364">
        <v>0</v>
      </c>
      <c r="Y364" s="54">
        <v>0</v>
      </c>
      <c r="AM364" t="s">
        <v>1978</v>
      </c>
      <c r="AN364" t="s">
        <v>2007</v>
      </c>
      <c r="AO364" t="s">
        <v>2008</v>
      </c>
      <c r="AP364" t="s">
        <v>2042</v>
      </c>
      <c r="AQ364" t="s">
        <v>3811</v>
      </c>
    </row>
    <row r="365" spans="1:43" ht="23.85" customHeight="1">
      <c r="A365" t="b">
        <v>0</v>
      </c>
      <c r="B365" t="s">
        <v>3802</v>
      </c>
      <c r="C365" t="s">
        <v>1951</v>
      </c>
      <c r="D365" t="s">
        <v>3803</v>
      </c>
      <c r="E365" t="s">
        <v>1078</v>
      </c>
      <c r="F365" t="s">
        <v>1080</v>
      </c>
      <c r="G365" t="s">
        <v>1079</v>
      </c>
      <c r="H365" t="s">
        <v>3858</v>
      </c>
      <c r="I365" t="s">
        <v>3854</v>
      </c>
      <c r="J365" t="s">
        <v>1955</v>
      </c>
      <c r="K365" t="s">
        <v>3805</v>
      </c>
      <c r="L365" t="s">
        <v>3821</v>
      </c>
      <c r="M365" t="s">
        <v>3807</v>
      </c>
      <c r="N365" t="s">
        <v>3808</v>
      </c>
      <c r="O365" t="s">
        <v>3317</v>
      </c>
      <c r="P365" t="s">
        <v>3809</v>
      </c>
      <c r="Q365" t="s">
        <v>697</v>
      </c>
      <c r="R365" t="s">
        <v>3810</v>
      </c>
      <c r="S365" s="34">
        <v>38808</v>
      </c>
      <c r="T365" s="34">
        <v>39114</v>
      </c>
      <c r="U365" t="s">
        <v>3771</v>
      </c>
      <c r="V365" s="13">
        <v>150</v>
      </c>
      <c r="W365">
        <v>73</v>
      </c>
      <c r="X365">
        <v>1</v>
      </c>
      <c r="Y365" s="54">
        <v>1.3698630136986301</v>
      </c>
      <c r="AM365" t="s">
        <v>1978</v>
      </c>
      <c r="AN365" t="s">
        <v>2007</v>
      </c>
      <c r="AO365" t="s">
        <v>2008</v>
      </c>
      <c r="AP365" t="s">
        <v>2042</v>
      </c>
      <c r="AQ365" t="s">
        <v>3811</v>
      </c>
    </row>
    <row r="366" spans="1:43" ht="23.85" customHeight="1">
      <c r="A366" t="b">
        <v>0</v>
      </c>
      <c r="B366" t="s">
        <v>3802</v>
      </c>
      <c r="C366" t="s">
        <v>1951</v>
      </c>
      <c r="D366" t="s">
        <v>3803</v>
      </c>
      <c r="E366" t="s">
        <v>1078</v>
      </c>
      <c r="F366" t="s">
        <v>1080</v>
      </c>
      <c r="G366" t="s">
        <v>1079</v>
      </c>
      <c r="H366" t="s">
        <v>3859</v>
      </c>
      <c r="I366" t="s">
        <v>3854</v>
      </c>
      <c r="J366" t="s">
        <v>1955</v>
      </c>
      <c r="K366" t="s">
        <v>3813</v>
      </c>
      <c r="L366" t="s">
        <v>3821</v>
      </c>
      <c r="M366" t="s">
        <v>3814</v>
      </c>
      <c r="N366" t="s">
        <v>3815</v>
      </c>
      <c r="O366" t="s">
        <v>3317</v>
      </c>
      <c r="P366" t="s">
        <v>3809</v>
      </c>
      <c r="Q366" t="s">
        <v>697</v>
      </c>
      <c r="R366" t="s">
        <v>3810</v>
      </c>
      <c r="S366" s="34">
        <v>38808</v>
      </c>
      <c r="T366" s="34">
        <v>39114</v>
      </c>
      <c r="U366" t="s">
        <v>3771</v>
      </c>
      <c r="V366" s="13">
        <v>150</v>
      </c>
      <c r="W366">
        <v>75</v>
      </c>
      <c r="X366">
        <v>1</v>
      </c>
      <c r="Y366" s="54">
        <v>1.333333333333333</v>
      </c>
      <c r="AM366" t="s">
        <v>1978</v>
      </c>
      <c r="AN366" t="s">
        <v>2007</v>
      </c>
      <c r="AO366" t="s">
        <v>2008</v>
      </c>
      <c r="AP366" t="s">
        <v>2042</v>
      </c>
      <c r="AQ366" t="s">
        <v>3811</v>
      </c>
    </row>
    <row r="367" spans="1:43" ht="23.85" customHeight="1">
      <c r="A367" t="b">
        <v>0</v>
      </c>
      <c r="B367" t="s">
        <v>3802</v>
      </c>
      <c r="C367" t="s">
        <v>1951</v>
      </c>
      <c r="D367" t="s">
        <v>3803</v>
      </c>
      <c r="E367" t="s">
        <v>1078</v>
      </c>
      <c r="F367" t="s">
        <v>1080</v>
      </c>
      <c r="G367" t="s">
        <v>1079</v>
      </c>
      <c r="H367" t="s">
        <v>3860</v>
      </c>
      <c r="I367" t="s">
        <v>3854</v>
      </c>
      <c r="J367" t="s">
        <v>1955</v>
      </c>
      <c r="K367" t="s">
        <v>3857</v>
      </c>
      <c r="L367" t="s">
        <v>3821</v>
      </c>
      <c r="M367" t="s">
        <v>3818</v>
      </c>
      <c r="N367" t="s">
        <v>3819</v>
      </c>
      <c r="O367" t="s">
        <v>3317</v>
      </c>
      <c r="P367" t="s">
        <v>3809</v>
      </c>
      <c r="Q367" t="s">
        <v>38</v>
      </c>
      <c r="R367" t="s">
        <v>3810</v>
      </c>
      <c r="S367" s="34">
        <v>38808</v>
      </c>
      <c r="T367" s="34">
        <v>39114</v>
      </c>
      <c r="U367" t="s">
        <v>3771</v>
      </c>
      <c r="V367" s="13">
        <v>150</v>
      </c>
      <c r="W367">
        <v>84</v>
      </c>
      <c r="X367">
        <v>0</v>
      </c>
      <c r="Y367" s="54">
        <v>0</v>
      </c>
      <c r="AM367" t="s">
        <v>1978</v>
      </c>
      <c r="AN367" t="s">
        <v>2007</v>
      </c>
      <c r="AO367" t="s">
        <v>2008</v>
      </c>
      <c r="AP367" t="s">
        <v>2042</v>
      </c>
      <c r="AQ367" t="s">
        <v>3811</v>
      </c>
    </row>
    <row r="368" spans="1:43" ht="23.85" customHeight="1">
      <c r="A368" t="b">
        <v>0</v>
      </c>
      <c r="B368" t="s">
        <v>3802</v>
      </c>
      <c r="C368" t="s">
        <v>1951</v>
      </c>
      <c r="D368" t="s">
        <v>3803</v>
      </c>
      <c r="E368" t="s">
        <v>1078</v>
      </c>
      <c r="F368" t="s">
        <v>1080</v>
      </c>
      <c r="G368" t="s">
        <v>1079</v>
      </c>
      <c r="H368" t="s">
        <v>3861</v>
      </c>
      <c r="I368" t="s">
        <v>3854</v>
      </c>
      <c r="J368" t="s">
        <v>1955</v>
      </c>
      <c r="K368" t="s">
        <v>3805</v>
      </c>
      <c r="L368" t="s">
        <v>3825</v>
      </c>
      <c r="M368" t="s">
        <v>3807</v>
      </c>
      <c r="N368" t="s">
        <v>3808</v>
      </c>
      <c r="O368" t="s">
        <v>3317</v>
      </c>
      <c r="P368" t="s">
        <v>3809</v>
      </c>
      <c r="Q368" t="s">
        <v>697</v>
      </c>
      <c r="R368" t="s">
        <v>3810</v>
      </c>
      <c r="S368" s="34">
        <v>38808</v>
      </c>
      <c r="T368" s="34">
        <v>39114</v>
      </c>
      <c r="U368" t="s">
        <v>3771</v>
      </c>
      <c r="V368" s="13">
        <v>150</v>
      </c>
      <c r="W368">
        <v>75</v>
      </c>
      <c r="X368">
        <v>3</v>
      </c>
      <c r="Y368" s="54">
        <v>4</v>
      </c>
      <c r="AM368" t="s">
        <v>1978</v>
      </c>
      <c r="AN368" t="s">
        <v>2007</v>
      </c>
      <c r="AO368" t="s">
        <v>2008</v>
      </c>
      <c r="AP368" t="s">
        <v>2042</v>
      </c>
      <c r="AQ368" t="s">
        <v>3811</v>
      </c>
    </row>
    <row r="369" spans="1:43" ht="23.85" customHeight="1">
      <c r="A369" t="b">
        <v>0</v>
      </c>
      <c r="B369" t="s">
        <v>3802</v>
      </c>
      <c r="C369" t="s">
        <v>1951</v>
      </c>
      <c r="D369" t="s">
        <v>3803</v>
      </c>
      <c r="E369" t="s">
        <v>1078</v>
      </c>
      <c r="F369" t="s">
        <v>1080</v>
      </c>
      <c r="G369" t="s">
        <v>1079</v>
      </c>
      <c r="H369" t="s">
        <v>3862</v>
      </c>
      <c r="I369" t="s">
        <v>3854</v>
      </c>
      <c r="J369" t="s">
        <v>1955</v>
      </c>
      <c r="K369" t="s">
        <v>3813</v>
      </c>
      <c r="L369" t="s">
        <v>3825</v>
      </c>
      <c r="M369" t="s">
        <v>3814</v>
      </c>
      <c r="N369" t="s">
        <v>3815</v>
      </c>
      <c r="O369" t="s">
        <v>3317</v>
      </c>
      <c r="P369" t="s">
        <v>3809</v>
      </c>
      <c r="Q369" t="s">
        <v>697</v>
      </c>
      <c r="R369" t="s">
        <v>3810</v>
      </c>
      <c r="S369" s="34">
        <v>38808</v>
      </c>
      <c r="T369" s="34">
        <v>39114</v>
      </c>
      <c r="U369" t="s">
        <v>3771</v>
      </c>
      <c r="V369" s="13">
        <v>150</v>
      </c>
      <c r="W369">
        <v>74</v>
      </c>
      <c r="X369">
        <v>1</v>
      </c>
      <c r="Y369" s="54">
        <v>1.3513513513513511</v>
      </c>
      <c r="AM369" t="s">
        <v>1978</v>
      </c>
      <c r="AN369" t="s">
        <v>2007</v>
      </c>
      <c r="AO369" t="s">
        <v>2008</v>
      </c>
      <c r="AP369" t="s">
        <v>2042</v>
      </c>
      <c r="AQ369" t="s">
        <v>3811</v>
      </c>
    </row>
    <row r="370" spans="1:43" ht="23.85" customHeight="1">
      <c r="A370" t="b">
        <v>0</v>
      </c>
      <c r="B370" t="s">
        <v>3802</v>
      </c>
      <c r="C370" t="s">
        <v>1951</v>
      </c>
      <c r="D370" t="s">
        <v>3803</v>
      </c>
      <c r="E370" t="s">
        <v>1078</v>
      </c>
      <c r="F370" t="s">
        <v>1080</v>
      </c>
      <c r="G370" t="s">
        <v>1079</v>
      </c>
      <c r="H370" t="s">
        <v>3863</v>
      </c>
      <c r="I370" t="s">
        <v>3854</v>
      </c>
      <c r="J370" t="s">
        <v>1955</v>
      </c>
      <c r="K370" t="s">
        <v>3857</v>
      </c>
      <c r="L370" t="s">
        <v>3825</v>
      </c>
      <c r="M370" t="s">
        <v>3818</v>
      </c>
      <c r="N370" t="s">
        <v>3819</v>
      </c>
      <c r="O370" t="s">
        <v>3317</v>
      </c>
      <c r="P370" t="s">
        <v>3809</v>
      </c>
      <c r="Q370" t="s">
        <v>38</v>
      </c>
      <c r="R370" t="s">
        <v>3810</v>
      </c>
      <c r="S370" s="34">
        <v>38808</v>
      </c>
      <c r="T370" s="34">
        <v>39114</v>
      </c>
      <c r="U370" t="s">
        <v>3771</v>
      </c>
      <c r="V370" s="13">
        <v>150</v>
      </c>
      <c r="W370">
        <v>84</v>
      </c>
      <c r="X370">
        <v>0</v>
      </c>
      <c r="Y370" s="54">
        <v>0</v>
      </c>
      <c r="AM370" t="s">
        <v>1978</v>
      </c>
      <c r="AN370" t="s">
        <v>2007</v>
      </c>
      <c r="AO370" t="s">
        <v>2008</v>
      </c>
      <c r="AP370" t="s">
        <v>2042</v>
      </c>
      <c r="AQ370" t="s">
        <v>3811</v>
      </c>
    </row>
    <row r="371" spans="1:43" ht="23.85" customHeight="1">
      <c r="A371" t="b">
        <v>0</v>
      </c>
      <c r="B371" t="s">
        <v>3802</v>
      </c>
      <c r="C371" t="s">
        <v>1951</v>
      </c>
      <c r="D371" t="s">
        <v>3803</v>
      </c>
      <c r="E371" t="s">
        <v>1078</v>
      </c>
      <c r="F371" t="s">
        <v>1080</v>
      </c>
      <c r="G371" t="s">
        <v>1079</v>
      </c>
      <c r="H371" t="s">
        <v>3864</v>
      </c>
      <c r="I371" t="s">
        <v>3854</v>
      </c>
      <c r="J371" t="s">
        <v>1955</v>
      </c>
      <c r="K371" t="s">
        <v>3805</v>
      </c>
      <c r="L371" t="s">
        <v>3829</v>
      </c>
      <c r="M371" t="s">
        <v>3807</v>
      </c>
      <c r="N371" t="s">
        <v>3808</v>
      </c>
      <c r="O371" t="s">
        <v>3317</v>
      </c>
      <c r="P371" t="s">
        <v>3809</v>
      </c>
      <c r="Q371" t="s">
        <v>697</v>
      </c>
      <c r="R371" t="s">
        <v>3810</v>
      </c>
      <c r="S371" s="34">
        <v>38808</v>
      </c>
      <c r="T371" s="34">
        <v>39114</v>
      </c>
      <c r="U371" t="s">
        <v>3771</v>
      </c>
      <c r="V371" s="13">
        <v>150</v>
      </c>
      <c r="W371">
        <v>79</v>
      </c>
      <c r="X371">
        <v>4</v>
      </c>
      <c r="Y371" s="54">
        <v>5.0632911392405067</v>
      </c>
      <c r="AM371" t="s">
        <v>1978</v>
      </c>
      <c r="AN371" t="s">
        <v>2007</v>
      </c>
      <c r="AO371" t="s">
        <v>2008</v>
      </c>
      <c r="AP371" t="s">
        <v>2042</v>
      </c>
      <c r="AQ371" t="s">
        <v>3811</v>
      </c>
    </row>
    <row r="372" spans="1:43" ht="23.85" customHeight="1">
      <c r="A372" t="b">
        <v>0</v>
      </c>
      <c r="B372" t="s">
        <v>3802</v>
      </c>
      <c r="C372" t="s">
        <v>1951</v>
      </c>
      <c r="D372" t="s">
        <v>3803</v>
      </c>
      <c r="E372" t="s">
        <v>1078</v>
      </c>
      <c r="F372" t="s">
        <v>1080</v>
      </c>
      <c r="G372" t="s">
        <v>1079</v>
      </c>
      <c r="H372" t="s">
        <v>3865</v>
      </c>
      <c r="I372" t="s">
        <v>3854</v>
      </c>
      <c r="J372" t="s">
        <v>1955</v>
      </c>
      <c r="K372" t="s">
        <v>3813</v>
      </c>
      <c r="L372" t="s">
        <v>3829</v>
      </c>
      <c r="M372" t="s">
        <v>3814</v>
      </c>
      <c r="N372" t="s">
        <v>3815</v>
      </c>
      <c r="O372" t="s">
        <v>3317</v>
      </c>
      <c r="P372" t="s">
        <v>3809</v>
      </c>
      <c r="Q372" t="s">
        <v>697</v>
      </c>
      <c r="R372" t="s">
        <v>3810</v>
      </c>
      <c r="S372" s="34">
        <v>38808</v>
      </c>
      <c r="T372" s="34">
        <v>39114</v>
      </c>
      <c r="U372" t="s">
        <v>3771</v>
      </c>
      <c r="V372" s="13">
        <v>150</v>
      </c>
      <c r="W372">
        <v>83</v>
      </c>
      <c r="X372">
        <v>2</v>
      </c>
      <c r="Y372" s="54">
        <v>2.4096385542168681</v>
      </c>
      <c r="AM372" t="s">
        <v>1978</v>
      </c>
      <c r="AN372" t="s">
        <v>2007</v>
      </c>
      <c r="AO372" t="s">
        <v>2008</v>
      </c>
      <c r="AP372" t="s">
        <v>2042</v>
      </c>
      <c r="AQ372" t="s">
        <v>3811</v>
      </c>
    </row>
    <row r="373" spans="1:43" ht="23.85" customHeight="1">
      <c r="A373" t="b">
        <v>0</v>
      </c>
      <c r="B373" t="s">
        <v>3802</v>
      </c>
      <c r="C373" t="s">
        <v>1951</v>
      </c>
      <c r="D373" t="s">
        <v>3803</v>
      </c>
      <c r="E373" t="s">
        <v>1078</v>
      </c>
      <c r="F373" t="s">
        <v>1080</v>
      </c>
      <c r="G373" t="s">
        <v>1079</v>
      </c>
      <c r="H373" t="s">
        <v>3866</v>
      </c>
      <c r="I373" t="s">
        <v>3854</v>
      </c>
      <c r="J373" t="s">
        <v>1955</v>
      </c>
      <c r="K373" t="s">
        <v>3857</v>
      </c>
      <c r="L373" t="s">
        <v>3829</v>
      </c>
      <c r="M373" t="s">
        <v>3818</v>
      </c>
      <c r="N373" t="s">
        <v>3819</v>
      </c>
      <c r="O373" t="s">
        <v>3317</v>
      </c>
      <c r="P373" t="s">
        <v>3809</v>
      </c>
      <c r="Q373" t="s">
        <v>38</v>
      </c>
      <c r="R373" t="s">
        <v>3810</v>
      </c>
      <c r="S373" s="34">
        <v>38808</v>
      </c>
      <c r="T373" s="34">
        <v>39114</v>
      </c>
      <c r="U373" t="s">
        <v>3771</v>
      </c>
      <c r="V373" s="13">
        <v>150</v>
      </c>
      <c r="W373">
        <v>91</v>
      </c>
      <c r="X373">
        <v>0</v>
      </c>
      <c r="Y373" s="54">
        <v>0</v>
      </c>
      <c r="AM373" t="s">
        <v>1978</v>
      </c>
      <c r="AN373" t="s">
        <v>2007</v>
      </c>
      <c r="AO373" t="s">
        <v>2008</v>
      </c>
      <c r="AP373" t="s">
        <v>2042</v>
      </c>
      <c r="AQ373" t="s">
        <v>3811</v>
      </c>
    </row>
    <row r="374" spans="1:43" ht="23.85" customHeight="1">
      <c r="A374" t="b">
        <v>1</v>
      </c>
      <c r="B374" t="s">
        <v>3867</v>
      </c>
      <c r="C374" t="s">
        <v>1951</v>
      </c>
      <c r="D374" t="s">
        <v>3868</v>
      </c>
      <c r="E374" t="s">
        <v>830</v>
      </c>
      <c r="F374" t="s">
        <v>832</v>
      </c>
      <c r="G374" t="s">
        <v>831</v>
      </c>
      <c r="H374" t="s">
        <v>3869</v>
      </c>
      <c r="I374" t="s">
        <v>2215</v>
      </c>
      <c r="J374" t="s">
        <v>1955</v>
      </c>
      <c r="K374" t="s">
        <v>3870</v>
      </c>
      <c r="L374" t="s">
        <v>3871</v>
      </c>
      <c r="M374" t="s">
        <v>3872</v>
      </c>
      <c r="N374" t="s">
        <v>3873</v>
      </c>
      <c r="O374" t="s">
        <v>2220</v>
      </c>
      <c r="P374" t="s">
        <v>3874</v>
      </c>
      <c r="Q374" t="s">
        <v>38</v>
      </c>
      <c r="R374" t="s">
        <v>3875</v>
      </c>
      <c r="S374" s="34">
        <v>38443</v>
      </c>
      <c r="T374" s="34">
        <v>39692</v>
      </c>
      <c r="U374" t="s">
        <v>2223</v>
      </c>
      <c r="V374" s="13">
        <v>360</v>
      </c>
      <c r="W374">
        <v>393</v>
      </c>
      <c r="X374">
        <v>10</v>
      </c>
      <c r="Y374" s="54">
        <v>2.5445292620000002</v>
      </c>
      <c r="AM374" t="s">
        <v>1978</v>
      </c>
      <c r="AO374" t="s">
        <v>1980</v>
      </c>
      <c r="AQ374" t="s">
        <v>3876</v>
      </c>
    </row>
    <row r="375" spans="1:43" ht="23.85" customHeight="1">
      <c r="A375" t="b">
        <v>1</v>
      </c>
      <c r="B375" t="s">
        <v>3867</v>
      </c>
      <c r="C375" t="s">
        <v>1951</v>
      </c>
      <c r="D375" t="s">
        <v>3868</v>
      </c>
      <c r="E375" t="s">
        <v>830</v>
      </c>
      <c r="F375" t="s">
        <v>832</v>
      </c>
      <c r="G375" t="s">
        <v>831</v>
      </c>
      <c r="H375" t="s">
        <v>3877</v>
      </c>
      <c r="I375" t="s">
        <v>2215</v>
      </c>
      <c r="J375" t="s">
        <v>1955</v>
      </c>
      <c r="K375" t="s">
        <v>3878</v>
      </c>
      <c r="L375" t="s">
        <v>3871</v>
      </c>
      <c r="M375" t="s">
        <v>3879</v>
      </c>
      <c r="N375" t="s">
        <v>3873</v>
      </c>
      <c r="O375" t="s">
        <v>2220</v>
      </c>
      <c r="P375" t="s">
        <v>3874</v>
      </c>
      <c r="Q375" t="s">
        <v>38</v>
      </c>
      <c r="R375" t="s">
        <v>3875</v>
      </c>
      <c r="S375" s="34">
        <v>38443</v>
      </c>
      <c r="T375" s="34">
        <v>39692</v>
      </c>
      <c r="U375" t="s">
        <v>2223</v>
      </c>
      <c r="V375" s="13">
        <v>360</v>
      </c>
      <c r="W375">
        <v>55</v>
      </c>
      <c r="X375">
        <v>0</v>
      </c>
      <c r="Y375" s="54">
        <v>0</v>
      </c>
      <c r="AM375" t="s">
        <v>1978</v>
      </c>
      <c r="AO375" t="s">
        <v>1980</v>
      </c>
      <c r="AQ375" t="s">
        <v>3876</v>
      </c>
    </row>
    <row r="376" spans="1:43" ht="23.85" customHeight="1">
      <c r="A376" t="b">
        <v>1</v>
      </c>
      <c r="B376" t="s">
        <v>3867</v>
      </c>
      <c r="C376" t="s">
        <v>1951</v>
      </c>
      <c r="D376" t="s">
        <v>3868</v>
      </c>
      <c r="E376" t="s">
        <v>830</v>
      </c>
      <c r="F376" t="s">
        <v>832</v>
      </c>
      <c r="G376" t="s">
        <v>831</v>
      </c>
      <c r="H376" t="s">
        <v>3880</v>
      </c>
      <c r="I376" t="s">
        <v>2215</v>
      </c>
      <c r="J376" t="s">
        <v>1955</v>
      </c>
      <c r="K376" t="s">
        <v>3881</v>
      </c>
      <c r="L376" t="s">
        <v>3871</v>
      </c>
      <c r="M376" t="s">
        <v>3882</v>
      </c>
      <c r="N376" t="s">
        <v>3873</v>
      </c>
      <c r="O376" t="s">
        <v>2220</v>
      </c>
      <c r="P376" t="s">
        <v>3874</v>
      </c>
      <c r="Q376" t="s">
        <v>38</v>
      </c>
      <c r="R376" t="s">
        <v>3875</v>
      </c>
      <c r="S376" s="34">
        <v>38443</v>
      </c>
      <c r="T376" s="34">
        <v>39692</v>
      </c>
      <c r="U376" t="s">
        <v>2223</v>
      </c>
      <c r="V376" s="13">
        <v>360</v>
      </c>
      <c r="W376">
        <v>72</v>
      </c>
      <c r="X376">
        <v>1</v>
      </c>
      <c r="Y376" s="54">
        <v>1.388888889</v>
      </c>
      <c r="AM376" t="s">
        <v>1978</v>
      </c>
      <c r="AO376" t="s">
        <v>1980</v>
      </c>
      <c r="AQ376" t="s">
        <v>3876</v>
      </c>
    </row>
    <row r="377" spans="1:43" ht="23.85" customHeight="1">
      <c r="A377" t="b">
        <v>1</v>
      </c>
      <c r="B377" t="s">
        <v>3867</v>
      </c>
      <c r="C377" t="s">
        <v>1951</v>
      </c>
      <c r="D377" t="s">
        <v>3868</v>
      </c>
      <c r="E377" t="s">
        <v>830</v>
      </c>
      <c r="F377" t="s">
        <v>832</v>
      </c>
      <c r="G377" t="s">
        <v>831</v>
      </c>
      <c r="H377" t="s">
        <v>3883</v>
      </c>
      <c r="I377" t="s">
        <v>2215</v>
      </c>
      <c r="J377" t="s">
        <v>1955</v>
      </c>
      <c r="K377" t="s">
        <v>3884</v>
      </c>
      <c r="L377" t="s">
        <v>3871</v>
      </c>
      <c r="M377" t="s">
        <v>3885</v>
      </c>
      <c r="N377" t="s">
        <v>3873</v>
      </c>
      <c r="O377" t="s">
        <v>2220</v>
      </c>
      <c r="P377" t="s">
        <v>3874</v>
      </c>
      <c r="Q377" t="s">
        <v>38</v>
      </c>
      <c r="R377" t="s">
        <v>3875</v>
      </c>
      <c r="S377" s="34">
        <v>38443</v>
      </c>
      <c r="T377" s="34">
        <v>39692</v>
      </c>
      <c r="U377" t="s">
        <v>2223</v>
      </c>
      <c r="V377" s="13">
        <v>360</v>
      </c>
      <c r="W377">
        <v>50</v>
      </c>
      <c r="X377">
        <v>0</v>
      </c>
      <c r="Y377" s="54">
        <v>0</v>
      </c>
      <c r="AM377" t="s">
        <v>1978</v>
      </c>
      <c r="AO377" t="s">
        <v>1980</v>
      </c>
      <c r="AQ377" t="s">
        <v>3876</v>
      </c>
    </row>
    <row r="378" spans="1:43" ht="23.85" customHeight="1">
      <c r="A378" t="b">
        <v>1</v>
      </c>
      <c r="B378" t="s">
        <v>3867</v>
      </c>
      <c r="C378" t="s">
        <v>1951</v>
      </c>
      <c r="D378" t="s">
        <v>3868</v>
      </c>
      <c r="E378" t="s">
        <v>830</v>
      </c>
      <c r="F378" t="s">
        <v>832</v>
      </c>
      <c r="G378" t="s">
        <v>831</v>
      </c>
      <c r="H378" t="s">
        <v>3886</v>
      </c>
      <c r="I378" t="s">
        <v>2215</v>
      </c>
      <c r="J378" t="s">
        <v>1955</v>
      </c>
      <c r="K378" t="s">
        <v>3870</v>
      </c>
      <c r="L378" t="s">
        <v>3887</v>
      </c>
      <c r="M378" t="s">
        <v>3872</v>
      </c>
      <c r="N378" t="s">
        <v>3873</v>
      </c>
      <c r="O378" t="s">
        <v>2220</v>
      </c>
      <c r="P378" t="s">
        <v>3874</v>
      </c>
      <c r="Q378" t="s">
        <v>38</v>
      </c>
      <c r="R378" t="s">
        <v>3875</v>
      </c>
      <c r="S378" s="34">
        <v>38443</v>
      </c>
      <c r="T378" s="34">
        <v>39692</v>
      </c>
      <c r="U378" t="s">
        <v>2223</v>
      </c>
      <c r="V378" s="13">
        <v>720</v>
      </c>
      <c r="W378">
        <v>316</v>
      </c>
      <c r="X378">
        <v>9</v>
      </c>
      <c r="Y378" s="54">
        <v>2.848101266</v>
      </c>
      <c r="AM378" t="s">
        <v>1978</v>
      </c>
      <c r="AO378" t="s">
        <v>1980</v>
      </c>
      <c r="AQ378" t="s">
        <v>3876</v>
      </c>
    </row>
    <row r="379" spans="1:43" ht="23.85" customHeight="1">
      <c r="A379" t="b">
        <v>1</v>
      </c>
      <c r="B379" t="s">
        <v>3867</v>
      </c>
      <c r="C379" t="s">
        <v>1951</v>
      </c>
      <c r="D379" t="s">
        <v>3868</v>
      </c>
      <c r="E379" t="s">
        <v>830</v>
      </c>
      <c r="F379" t="s">
        <v>832</v>
      </c>
      <c r="G379" t="s">
        <v>831</v>
      </c>
      <c r="H379" t="s">
        <v>3888</v>
      </c>
      <c r="I379" t="s">
        <v>2215</v>
      </c>
      <c r="J379" t="s">
        <v>1955</v>
      </c>
      <c r="K379" t="s">
        <v>3889</v>
      </c>
      <c r="L379" t="s">
        <v>3887</v>
      </c>
      <c r="M379" t="s">
        <v>3879</v>
      </c>
      <c r="N379" t="s">
        <v>3873</v>
      </c>
      <c r="O379" t="s">
        <v>2220</v>
      </c>
      <c r="P379" t="s">
        <v>3874</v>
      </c>
      <c r="Q379" t="s">
        <v>38</v>
      </c>
      <c r="R379" t="s">
        <v>3875</v>
      </c>
      <c r="S379" s="34">
        <v>38443</v>
      </c>
      <c r="T379" s="34">
        <v>39692</v>
      </c>
      <c r="U379" t="s">
        <v>2223</v>
      </c>
      <c r="V379" s="13">
        <v>720</v>
      </c>
      <c r="W379">
        <v>45</v>
      </c>
      <c r="X379">
        <v>0</v>
      </c>
      <c r="Y379" s="54">
        <v>0</v>
      </c>
      <c r="AM379" t="s">
        <v>1978</v>
      </c>
      <c r="AO379" t="s">
        <v>1980</v>
      </c>
      <c r="AQ379" t="s">
        <v>3876</v>
      </c>
    </row>
    <row r="380" spans="1:43" ht="23.85" customHeight="1">
      <c r="A380" t="b">
        <v>1</v>
      </c>
      <c r="B380" t="s">
        <v>3867</v>
      </c>
      <c r="C380" t="s">
        <v>1951</v>
      </c>
      <c r="D380" t="s">
        <v>3868</v>
      </c>
      <c r="E380" t="s">
        <v>830</v>
      </c>
      <c r="F380" t="s">
        <v>832</v>
      </c>
      <c r="G380" t="s">
        <v>831</v>
      </c>
      <c r="H380" t="s">
        <v>3890</v>
      </c>
      <c r="I380" t="s">
        <v>2215</v>
      </c>
      <c r="J380" t="s">
        <v>1955</v>
      </c>
      <c r="K380" t="s">
        <v>3881</v>
      </c>
      <c r="L380" t="s">
        <v>3887</v>
      </c>
      <c r="M380" t="s">
        <v>3882</v>
      </c>
      <c r="N380" t="s">
        <v>3873</v>
      </c>
      <c r="O380" t="s">
        <v>2220</v>
      </c>
      <c r="P380" t="s">
        <v>3874</v>
      </c>
      <c r="Q380" t="s">
        <v>38</v>
      </c>
      <c r="R380" t="s">
        <v>3875</v>
      </c>
      <c r="S380" s="34">
        <v>38443</v>
      </c>
      <c r="T380" s="34">
        <v>39692</v>
      </c>
      <c r="U380" t="s">
        <v>2223</v>
      </c>
      <c r="V380" s="13">
        <v>720</v>
      </c>
      <c r="W380">
        <v>78</v>
      </c>
      <c r="X380">
        <v>1</v>
      </c>
      <c r="Y380" s="54">
        <v>1.2820512820000001</v>
      </c>
      <c r="AM380" t="s">
        <v>1978</v>
      </c>
      <c r="AO380" t="s">
        <v>1980</v>
      </c>
      <c r="AQ380" t="s">
        <v>3876</v>
      </c>
    </row>
    <row r="381" spans="1:43" ht="23.85" customHeight="1">
      <c r="A381" t="b">
        <v>1</v>
      </c>
      <c r="B381" t="s">
        <v>3867</v>
      </c>
      <c r="C381" t="s">
        <v>1951</v>
      </c>
      <c r="D381" t="s">
        <v>3868</v>
      </c>
      <c r="E381" t="s">
        <v>830</v>
      </c>
      <c r="F381" t="s">
        <v>832</v>
      </c>
      <c r="G381" t="s">
        <v>831</v>
      </c>
      <c r="H381" t="s">
        <v>3891</v>
      </c>
      <c r="I381" t="s">
        <v>2215</v>
      </c>
      <c r="J381" t="s">
        <v>1955</v>
      </c>
      <c r="K381" t="s">
        <v>3870</v>
      </c>
      <c r="L381" t="s">
        <v>3887</v>
      </c>
      <c r="M381" t="s">
        <v>3885</v>
      </c>
      <c r="N381" t="s">
        <v>3873</v>
      </c>
      <c r="O381" t="s">
        <v>2220</v>
      </c>
      <c r="P381" t="s">
        <v>3874</v>
      </c>
      <c r="Q381" t="s">
        <v>38</v>
      </c>
      <c r="R381" t="s">
        <v>3875</v>
      </c>
      <c r="S381" s="34">
        <v>38443</v>
      </c>
      <c r="T381" s="34">
        <v>39692</v>
      </c>
      <c r="U381" t="s">
        <v>2223</v>
      </c>
      <c r="V381" s="13">
        <v>720</v>
      </c>
      <c r="W381">
        <v>42</v>
      </c>
      <c r="X381">
        <v>0</v>
      </c>
      <c r="Y381" s="54">
        <v>0</v>
      </c>
      <c r="AM381" t="s">
        <v>1978</v>
      </c>
      <c r="AO381" t="s">
        <v>1980</v>
      </c>
      <c r="AQ381" t="s">
        <v>3876</v>
      </c>
    </row>
    <row r="382" spans="1:43" ht="23.85" customHeight="1">
      <c r="A382" t="b">
        <v>1</v>
      </c>
      <c r="B382" t="s">
        <v>3892</v>
      </c>
      <c r="C382" t="s">
        <v>1951</v>
      </c>
      <c r="D382" t="s">
        <v>3893</v>
      </c>
      <c r="E382" t="s">
        <v>669</v>
      </c>
      <c r="F382" t="s">
        <v>671</v>
      </c>
      <c r="G382" t="s">
        <v>670</v>
      </c>
      <c r="H382" t="s">
        <v>3894</v>
      </c>
      <c r="I382" t="s">
        <v>3895</v>
      </c>
      <c r="J382" t="s">
        <v>1955</v>
      </c>
      <c r="K382" t="s">
        <v>3896</v>
      </c>
      <c r="L382" t="s">
        <v>3897</v>
      </c>
      <c r="M382" t="s">
        <v>3898</v>
      </c>
      <c r="N382" t="s">
        <v>3899</v>
      </c>
      <c r="O382" t="s">
        <v>1960</v>
      </c>
      <c r="P382" t="s">
        <v>3900</v>
      </c>
      <c r="Q382" t="s">
        <v>38</v>
      </c>
      <c r="R382" t="s">
        <v>3901</v>
      </c>
      <c r="S382" s="34">
        <v>39203</v>
      </c>
      <c r="T382" s="34">
        <v>41518</v>
      </c>
      <c r="U382" t="s">
        <v>1963</v>
      </c>
      <c r="V382" s="13">
        <v>1825</v>
      </c>
      <c r="W382">
        <v>30</v>
      </c>
      <c r="X382">
        <v>0</v>
      </c>
      <c r="Y382" s="54">
        <v>0</v>
      </c>
      <c r="AM382" t="s">
        <v>1978</v>
      </c>
      <c r="AO382" t="s">
        <v>2285</v>
      </c>
      <c r="AQ382" t="s">
        <v>3902</v>
      </c>
    </row>
    <row r="383" spans="1:43" ht="23.85" customHeight="1">
      <c r="A383" t="b">
        <v>1</v>
      </c>
      <c r="B383" t="s">
        <v>3892</v>
      </c>
      <c r="C383" t="s">
        <v>1951</v>
      </c>
      <c r="D383" t="s">
        <v>3893</v>
      </c>
      <c r="E383" t="s">
        <v>669</v>
      </c>
      <c r="F383" t="s">
        <v>671</v>
      </c>
      <c r="G383" t="s">
        <v>670</v>
      </c>
      <c r="H383" t="s">
        <v>3903</v>
      </c>
      <c r="I383" t="s">
        <v>3895</v>
      </c>
      <c r="J383" t="s">
        <v>1955</v>
      </c>
      <c r="K383" t="s">
        <v>3904</v>
      </c>
      <c r="L383" t="s">
        <v>3897</v>
      </c>
      <c r="M383" t="s">
        <v>3905</v>
      </c>
      <c r="N383" t="s">
        <v>3906</v>
      </c>
      <c r="O383" t="s">
        <v>1960</v>
      </c>
      <c r="P383" t="s">
        <v>3900</v>
      </c>
      <c r="Q383" t="s">
        <v>38</v>
      </c>
      <c r="R383" t="s">
        <v>3901</v>
      </c>
      <c r="S383" s="34">
        <v>39203</v>
      </c>
      <c r="T383" s="34">
        <v>41518</v>
      </c>
      <c r="U383" t="s">
        <v>1963</v>
      </c>
      <c r="V383" s="13">
        <v>1825</v>
      </c>
      <c r="W383">
        <v>85</v>
      </c>
      <c r="X383">
        <v>0</v>
      </c>
      <c r="Y383" s="54">
        <v>0</v>
      </c>
      <c r="AM383" t="s">
        <v>1978</v>
      </c>
      <c r="AO383" t="s">
        <v>2285</v>
      </c>
      <c r="AQ383" t="s">
        <v>3902</v>
      </c>
    </row>
    <row r="384" spans="1:43" ht="23.85" customHeight="1">
      <c r="A384" t="b">
        <v>1</v>
      </c>
      <c r="B384" t="s">
        <v>3892</v>
      </c>
      <c r="C384" t="s">
        <v>1951</v>
      </c>
      <c r="D384" t="s">
        <v>3893</v>
      </c>
      <c r="E384" t="s">
        <v>669</v>
      </c>
      <c r="F384" t="s">
        <v>671</v>
      </c>
      <c r="G384" t="s">
        <v>670</v>
      </c>
      <c r="H384" t="s">
        <v>3907</v>
      </c>
      <c r="I384" t="s">
        <v>3895</v>
      </c>
      <c r="J384" t="s">
        <v>1955</v>
      </c>
      <c r="K384" t="s">
        <v>3896</v>
      </c>
      <c r="L384" t="s">
        <v>3908</v>
      </c>
      <c r="M384" t="s">
        <v>3898</v>
      </c>
      <c r="N384" t="s">
        <v>3899</v>
      </c>
      <c r="O384" t="s">
        <v>1960</v>
      </c>
      <c r="P384" t="s">
        <v>3900</v>
      </c>
      <c r="Q384" t="s">
        <v>38</v>
      </c>
      <c r="R384" t="s">
        <v>3901</v>
      </c>
      <c r="S384" s="34">
        <v>39203</v>
      </c>
      <c r="T384" s="34">
        <v>41518</v>
      </c>
      <c r="U384" t="s">
        <v>1963</v>
      </c>
      <c r="V384" s="13">
        <v>1825</v>
      </c>
      <c r="W384">
        <v>8</v>
      </c>
      <c r="X384">
        <v>0</v>
      </c>
      <c r="Y384" s="54">
        <v>0</v>
      </c>
      <c r="AM384" t="s">
        <v>1978</v>
      </c>
      <c r="AO384" t="s">
        <v>2285</v>
      </c>
      <c r="AQ384" t="s">
        <v>3902</v>
      </c>
    </row>
    <row r="385" spans="1:43" ht="23.85" customHeight="1">
      <c r="A385" t="b">
        <v>1</v>
      </c>
      <c r="B385" t="s">
        <v>3892</v>
      </c>
      <c r="C385" t="s">
        <v>1951</v>
      </c>
      <c r="D385" t="s">
        <v>3893</v>
      </c>
      <c r="E385" t="s">
        <v>669</v>
      </c>
      <c r="F385" t="s">
        <v>671</v>
      </c>
      <c r="G385" t="s">
        <v>670</v>
      </c>
      <c r="H385" t="s">
        <v>3909</v>
      </c>
      <c r="I385" t="s">
        <v>3895</v>
      </c>
      <c r="J385" t="s">
        <v>1955</v>
      </c>
      <c r="K385" t="s">
        <v>3904</v>
      </c>
      <c r="L385" t="s">
        <v>3908</v>
      </c>
      <c r="M385" t="s">
        <v>3905</v>
      </c>
      <c r="N385" t="s">
        <v>3906</v>
      </c>
      <c r="O385" t="s">
        <v>1960</v>
      </c>
      <c r="P385" t="s">
        <v>3900</v>
      </c>
      <c r="Q385" t="s">
        <v>38</v>
      </c>
      <c r="R385" t="s">
        <v>3901</v>
      </c>
      <c r="S385" s="34">
        <v>39203</v>
      </c>
      <c r="T385" s="34">
        <v>41518</v>
      </c>
      <c r="U385" t="s">
        <v>1963</v>
      </c>
      <c r="V385" s="13">
        <v>1825</v>
      </c>
      <c r="W385">
        <v>33</v>
      </c>
      <c r="X385">
        <v>0</v>
      </c>
      <c r="Y385" s="54">
        <v>0</v>
      </c>
      <c r="AM385" t="s">
        <v>1978</v>
      </c>
      <c r="AO385" t="s">
        <v>2285</v>
      </c>
      <c r="AQ385" t="s">
        <v>3902</v>
      </c>
    </row>
    <row r="386" spans="1:43" ht="23.85" customHeight="1">
      <c r="A386" t="b">
        <v>1</v>
      </c>
      <c r="B386" t="s">
        <v>3892</v>
      </c>
      <c r="C386" t="s">
        <v>1951</v>
      </c>
      <c r="D386" t="s">
        <v>3893</v>
      </c>
      <c r="E386" t="s">
        <v>669</v>
      </c>
      <c r="F386" t="s">
        <v>671</v>
      </c>
      <c r="G386" t="s">
        <v>670</v>
      </c>
      <c r="H386" t="s">
        <v>3910</v>
      </c>
      <c r="I386" t="s">
        <v>3895</v>
      </c>
      <c r="J386" t="s">
        <v>1955</v>
      </c>
      <c r="K386" t="s">
        <v>3896</v>
      </c>
      <c r="L386" t="s">
        <v>3911</v>
      </c>
      <c r="M386" t="s">
        <v>3898</v>
      </c>
      <c r="N386" t="s">
        <v>3899</v>
      </c>
      <c r="O386" t="s">
        <v>1960</v>
      </c>
      <c r="P386" t="s">
        <v>3900</v>
      </c>
      <c r="Q386" t="s">
        <v>38</v>
      </c>
      <c r="R386" t="s">
        <v>3901</v>
      </c>
      <c r="S386" s="34">
        <v>39203</v>
      </c>
      <c r="T386" s="34">
        <v>41518</v>
      </c>
      <c r="U386" t="s">
        <v>1963</v>
      </c>
      <c r="V386" s="13">
        <v>1825</v>
      </c>
      <c r="W386">
        <v>7</v>
      </c>
      <c r="X386">
        <v>0</v>
      </c>
      <c r="Y386" s="54">
        <v>0</v>
      </c>
      <c r="AM386" t="s">
        <v>1978</v>
      </c>
      <c r="AO386" t="s">
        <v>2285</v>
      </c>
      <c r="AQ386" t="s">
        <v>3902</v>
      </c>
    </row>
    <row r="387" spans="1:43" ht="23.85" customHeight="1">
      <c r="A387" t="b">
        <v>1</v>
      </c>
      <c r="B387" t="s">
        <v>3892</v>
      </c>
      <c r="C387" t="s">
        <v>1951</v>
      </c>
      <c r="D387" t="s">
        <v>3893</v>
      </c>
      <c r="E387" t="s">
        <v>669</v>
      </c>
      <c r="F387" t="s">
        <v>671</v>
      </c>
      <c r="G387" t="s">
        <v>670</v>
      </c>
      <c r="H387" t="s">
        <v>3912</v>
      </c>
      <c r="I387" t="s">
        <v>3895</v>
      </c>
      <c r="J387" t="s">
        <v>1955</v>
      </c>
      <c r="K387" t="s">
        <v>3904</v>
      </c>
      <c r="L387" t="s">
        <v>3911</v>
      </c>
      <c r="M387" t="s">
        <v>3905</v>
      </c>
      <c r="N387" t="s">
        <v>3906</v>
      </c>
      <c r="O387" t="s">
        <v>1960</v>
      </c>
      <c r="P387" t="s">
        <v>3900</v>
      </c>
      <c r="Q387" t="s">
        <v>38</v>
      </c>
      <c r="R387" t="s">
        <v>3901</v>
      </c>
      <c r="S387" s="34">
        <v>39203</v>
      </c>
      <c r="T387" s="34">
        <v>41518</v>
      </c>
      <c r="U387" t="s">
        <v>1963</v>
      </c>
      <c r="V387" s="13">
        <v>1825</v>
      </c>
      <c r="W387">
        <v>24</v>
      </c>
      <c r="X387">
        <v>0</v>
      </c>
      <c r="Y387" s="54">
        <v>0</v>
      </c>
      <c r="AM387" t="s">
        <v>1978</v>
      </c>
      <c r="AO387" t="s">
        <v>2285</v>
      </c>
      <c r="AQ387" t="s">
        <v>3902</v>
      </c>
    </row>
    <row r="388" spans="1:43" ht="23.85" customHeight="1">
      <c r="A388" t="b">
        <v>1</v>
      </c>
      <c r="B388" t="s">
        <v>3892</v>
      </c>
      <c r="C388" t="s">
        <v>1951</v>
      </c>
      <c r="D388" t="s">
        <v>3893</v>
      </c>
      <c r="E388" t="s">
        <v>669</v>
      </c>
      <c r="F388" t="s">
        <v>671</v>
      </c>
      <c r="G388" t="s">
        <v>670</v>
      </c>
      <c r="H388" t="s">
        <v>3913</v>
      </c>
      <c r="I388" t="s">
        <v>3895</v>
      </c>
      <c r="J388" t="s">
        <v>1955</v>
      </c>
      <c r="K388" t="s">
        <v>3896</v>
      </c>
      <c r="L388" t="s">
        <v>3914</v>
      </c>
      <c r="M388" t="s">
        <v>3898</v>
      </c>
      <c r="N388" t="s">
        <v>3899</v>
      </c>
      <c r="O388" t="s">
        <v>1960</v>
      </c>
      <c r="P388" t="s">
        <v>3900</v>
      </c>
      <c r="Q388" t="s">
        <v>38</v>
      </c>
      <c r="R388" t="s">
        <v>3901</v>
      </c>
      <c r="S388" s="34">
        <v>39203</v>
      </c>
      <c r="T388" s="34">
        <v>41518</v>
      </c>
      <c r="U388" t="s">
        <v>1963</v>
      </c>
      <c r="V388" s="13">
        <v>1825</v>
      </c>
      <c r="W388">
        <v>3</v>
      </c>
      <c r="X388">
        <v>0</v>
      </c>
      <c r="Y388" s="54">
        <v>0</v>
      </c>
      <c r="AM388" t="s">
        <v>1978</v>
      </c>
      <c r="AO388" t="s">
        <v>2285</v>
      </c>
      <c r="AQ388" t="s">
        <v>3902</v>
      </c>
    </row>
    <row r="389" spans="1:43" ht="23.85" customHeight="1">
      <c r="A389" t="b">
        <v>1</v>
      </c>
      <c r="B389" t="s">
        <v>3892</v>
      </c>
      <c r="C389" t="s">
        <v>1951</v>
      </c>
      <c r="D389" t="s">
        <v>3893</v>
      </c>
      <c r="E389" t="s">
        <v>669</v>
      </c>
      <c r="F389" t="s">
        <v>671</v>
      </c>
      <c r="G389" t="s">
        <v>670</v>
      </c>
      <c r="H389" t="s">
        <v>3915</v>
      </c>
      <c r="I389" t="s">
        <v>3895</v>
      </c>
      <c r="J389" t="s">
        <v>1955</v>
      </c>
      <c r="K389" t="s">
        <v>3904</v>
      </c>
      <c r="L389" t="s">
        <v>3914</v>
      </c>
      <c r="M389" t="s">
        <v>3905</v>
      </c>
      <c r="N389" t="s">
        <v>3906</v>
      </c>
      <c r="O389" t="s">
        <v>1960</v>
      </c>
      <c r="P389" t="s">
        <v>3900</v>
      </c>
      <c r="Q389" t="s">
        <v>38</v>
      </c>
      <c r="R389" t="s">
        <v>3901</v>
      </c>
      <c r="S389" s="34">
        <v>39203</v>
      </c>
      <c r="T389" s="34">
        <v>41518</v>
      </c>
      <c r="U389" t="s">
        <v>1963</v>
      </c>
      <c r="V389" s="13">
        <v>1825</v>
      </c>
      <c r="W389">
        <v>11</v>
      </c>
      <c r="X389">
        <v>0</v>
      </c>
      <c r="Y389" s="54">
        <v>0</v>
      </c>
      <c r="AM389" t="s">
        <v>1978</v>
      </c>
      <c r="AO389" t="s">
        <v>2285</v>
      </c>
      <c r="AQ389" t="s">
        <v>3902</v>
      </c>
    </row>
    <row r="390" spans="1:43" ht="23.85" customHeight="1">
      <c r="A390" t="b">
        <v>0</v>
      </c>
      <c r="B390" t="s">
        <v>3916</v>
      </c>
      <c r="C390" t="s">
        <v>1951</v>
      </c>
      <c r="D390" t="s">
        <v>3917</v>
      </c>
      <c r="E390" t="s">
        <v>417</v>
      </c>
      <c r="F390" t="s">
        <v>419</v>
      </c>
      <c r="G390" t="s">
        <v>418</v>
      </c>
      <c r="H390" t="s">
        <v>3918</v>
      </c>
      <c r="I390" t="s">
        <v>2158</v>
      </c>
      <c r="J390" t="s">
        <v>1955</v>
      </c>
      <c r="K390" t="s">
        <v>2159</v>
      </c>
      <c r="L390" t="s">
        <v>3919</v>
      </c>
      <c r="M390" t="s">
        <v>3920</v>
      </c>
      <c r="N390" t="s">
        <v>3921</v>
      </c>
      <c r="O390" t="s">
        <v>1960</v>
      </c>
      <c r="P390" t="s">
        <v>3922</v>
      </c>
      <c r="Q390" t="s">
        <v>38</v>
      </c>
      <c r="R390" t="s">
        <v>3923</v>
      </c>
      <c r="S390" s="34">
        <v>38908</v>
      </c>
      <c r="T390" s="34">
        <v>40575</v>
      </c>
      <c r="U390" t="s">
        <v>1977</v>
      </c>
      <c r="V390" s="13">
        <v>540</v>
      </c>
      <c r="W390">
        <v>31</v>
      </c>
      <c r="X390">
        <v>0</v>
      </c>
      <c r="Y390" s="54">
        <v>0</v>
      </c>
      <c r="Z390" t="s">
        <v>3924</v>
      </c>
      <c r="AM390" t="s">
        <v>1978</v>
      </c>
      <c r="AO390" t="s">
        <v>1980</v>
      </c>
      <c r="AQ390" t="s">
        <v>3925</v>
      </c>
    </row>
    <row r="391" spans="1:43" ht="23.85" customHeight="1">
      <c r="A391" t="b">
        <v>1</v>
      </c>
      <c r="B391" t="s">
        <v>3374</v>
      </c>
      <c r="C391" t="s">
        <v>1951</v>
      </c>
      <c r="D391" t="s">
        <v>3375</v>
      </c>
      <c r="E391" t="s">
        <v>1160</v>
      </c>
      <c r="F391" t="s">
        <v>1162</v>
      </c>
      <c r="G391" t="s">
        <v>1161</v>
      </c>
      <c r="H391" t="s">
        <v>3926</v>
      </c>
      <c r="I391" t="s">
        <v>2451</v>
      </c>
      <c r="J391" t="s">
        <v>2175</v>
      </c>
      <c r="K391" t="s">
        <v>3927</v>
      </c>
      <c r="L391" t="s">
        <v>2025</v>
      </c>
      <c r="M391" t="s">
        <v>3928</v>
      </c>
      <c r="N391" t="s">
        <v>3929</v>
      </c>
      <c r="O391" t="s">
        <v>2063</v>
      </c>
      <c r="P391" t="s">
        <v>3379</v>
      </c>
      <c r="Q391" t="s">
        <v>38</v>
      </c>
      <c r="R391" t="s">
        <v>3380</v>
      </c>
      <c r="S391" s="34">
        <v>42234</v>
      </c>
      <c r="T391" s="34">
        <v>43454</v>
      </c>
      <c r="U391" t="s">
        <v>1977</v>
      </c>
      <c r="V391" s="13">
        <v>0</v>
      </c>
      <c r="W391">
        <v>404</v>
      </c>
      <c r="X391">
        <v>38</v>
      </c>
      <c r="Y391" s="54">
        <v>9.4</v>
      </c>
      <c r="Z391" t="s">
        <v>3381</v>
      </c>
      <c r="AJ391" t="s">
        <v>3930</v>
      </c>
      <c r="AM391" t="s">
        <v>1978</v>
      </c>
      <c r="AN391" t="s">
        <v>2007</v>
      </c>
      <c r="AO391" t="s">
        <v>2008</v>
      </c>
      <c r="AP391" t="s">
        <v>2009</v>
      </c>
      <c r="AQ391" t="s">
        <v>3383</v>
      </c>
    </row>
    <row r="392" spans="1:43" ht="23.85" customHeight="1">
      <c r="A392" t="b">
        <v>1</v>
      </c>
      <c r="B392" t="s">
        <v>3177</v>
      </c>
      <c r="C392" t="s">
        <v>1951</v>
      </c>
      <c r="D392" t="s">
        <v>3178</v>
      </c>
      <c r="E392" t="s">
        <v>1160</v>
      </c>
      <c r="F392" t="s">
        <v>1162</v>
      </c>
      <c r="G392" t="s">
        <v>1161</v>
      </c>
      <c r="H392" t="s">
        <v>3931</v>
      </c>
      <c r="I392" t="s">
        <v>2451</v>
      </c>
      <c r="J392" t="s">
        <v>2175</v>
      </c>
      <c r="K392" t="s">
        <v>2463</v>
      </c>
      <c r="L392" t="s">
        <v>2025</v>
      </c>
      <c r="M392" t="s">
        <v>3932</v>
      </c>
      <c r="N392" t="s">
        <v>3933</v>
      </c>
      <c r="O392" t="s">
        <v>1974</v>
      </c>
      <c r="P392" t="s">
        <v>3183</v>
      </c>
      <c r="Q392" t="s">
        <v>38</v>
      </c>
      <c r="R392" t="s">
        <v>3184</v>
      </c>
      <c r="S392" s="34">
        <v>42431</v>
      </c>
      <c r="T392" s="34">
        <v>43418</v>
      </c>
      <c r="U392" t="s">
        <v>1977</v>
      </c>
      <c r="V392" s="13">
        <v>0</v>
      </c>
      <c r="W392">
        <v>282</v>
      </c>
      <c r="X392">
        <v>26</v>
      </c>
      <c r="Y392" s="54">
        <v>9.1999999999999993</v>
      </c>
      <c r="Z392" t="s">
        <v>3185</v>
      </c>
      <c r="AA392" t="s">
        <v>2025</v>
      </c>
      <c r="AM392" t="s">
        <v>1978</v>
      </c>
      <c r="AN392" t="s">
        <v>2007</v>
      </c>
      <c r="AO392" t="s">
        <v>2008</v>
      </c>
      <c r="AP392" t="s">
        <v>2009</v>
      </c>
      <c r="AQ392" t="s">
        <v>3186</v>
      </c>
    </row>
    <row r="393" spans="1:43" ht="23.85" customHeight="1">
      <c r="A393" t="b">
        <v>1</v>
      </c>
      <c r="B393" t="s">
        <v>3934</v>
      </c>
      <c r="C393" t="s">
        <v>1951</v>
      </c>
      <c r="D393" t="s">
        <v>3935</v>
      </c>
      <c r="E393" t="s">
        <v>669</v>
      </c>
      <c r="F393" t="s">
        <v>671</v>
      </c>
      <c r="G393" t="s">
        <v>670</v>
      </c>
      <c r="H393" t="s">
        <v>3936</v>
      </c>
      <c r="I393" t="s">
        <v>3937</v>
      </c>
      <c r="J393" t="s">
        <v>1955</v>
      </c>
      <c r="K393" t="s">
        <v>3938</v>
      </c>
      <c r="L393" t="s">
        <v>3939</v>
      </c>
      <c r="M393" t="s">
        <v>3940</v>
      </c>
      <c r="N393" t="s">
        <v>3941</v>
      </c>
      <c r="O393" t="s">
        <v>1960</v>
      </c>
      <c r="P393" t="s">
        <v>3942</v>
      </c>
      <c r="Q393" t="s">
        <v>3943</v>
      </c>
      <c r="R393" t="s">
        <v>3944</v>
      </c>
      <c r="S393" s="34">
        <v>39083</v>
      </c>
      <c r="T393" s="34">
        <v>41395</v>
      </c>
      <c r="U393" t="s">
        <v>1963</v>
      </c>
      <c r="V393" s="13">
        <v>147</v>
      </c>
      <c r="W393">
        <v>24</v>
      </c>
      <c r="X393">
        <v>0</v>
      </c>
      <c r="Y393" s="54">
        <v>0</v>
      </c>
      <c r="AM393" t="s">
        <v>1978</v>
      </c>
      <c r="AN393" t="s">
        <v>2007</v>
      </c>
      <c r="AO393" t="s">
        <v>1980</v>
      </c>
      <c r="AP393" t="s">
        <v>2042</v>
      </c>
      <c r="AQ393" t="s">
        <v>3945</v>
      </c>
    </row>
    <row r="394" spans="1:43" ht="23.85" customHeight="1">
      <c r="A394" t="b">
        <v>1</v>
      </c>
      <c r="B394" t="s">
        <v>3934</v>
      </c>
      <c r="C394" t="s">
        <v>1951</v>
      </c>
      <c r="D394" t="s">
        <v>3935</v>
      </c>
      <c r="E394" t="s">
        <v>669</v>
      </c>
      <c r="F394" t="s">
        <v>671</v>
      </c>
      <c r="G394" t="s">
        <v>670</v>
      </c>
      <c r="H394" t="s">
        <v>3946</v>
      </c>
      <c r="I394" t="s">
        <v>3937</v>
      </c>
      <c r="J394" t="s">
        <v>1955</v>
      </c>
      <c r="K394" t="s">
        <v>3947</v>
      </c>
      <c r="L394" t="s">
        <v>3939</v>
      </c>
      <c r="M394" t="s">
        <v>3948</v>
      </c>
      <c r="N394" t="s">
        <v>3949</v>
      </c>
      <c r="O394" t="s">
        <v>1960</v>
      </c>
      <c r="P394" t="s">
        <v>3942</v>
      </c>
      <c r="Q394" t="s">
        <v>3943</v>
      </c>
      <c r="R394" t="s">
        <v>3944</v>
      </c>
      <c r="S394" s="34">
        <v>39083</v>
      </c>
      <c r="T394" s="34">
        <v>41395</v>
      </c>
      <c r="U394" t="s">
        <v>1963</v>
      </c>
      <c r="V394" s="13">
        <v>147</v>
      </c>
      <c r="W394">
        <v>24</v>
      </c>
      <c r="X394">
        <v>0</v>
      </c>
      <c r="Y394" s="54">
        <v>0</v>
      </c>
      <c r="AM394" t="s">
        <v>1978</v>
      </c>
      <c r="AN394" t="s">
        <v>2007</v>
      </c>
      <c r="AO394" t="s">
        <v>1980</v>
      </c>
      <c r="AP394" t="s">
        <v>2042</v>
      </c>
      <c r="AQ394" t="s">
        <v>3945</v>
      </c>
    </row>
    <row r="395" spans="1:43" ht="23.85" customHeight="1">
      <c r="A395" t="b">
        <v>1</v>
      </c>
      <c r="B395" t="s">
        <v>3934</v>
      </c>
      <c r="C395" t="s">
        <v>1951</v>
      </c>
      <c r="D395" t="s">
        <v>3935</v>
      </c>
      <c r="E395" t="s">
        <v>669</v>
      </c>
      <c r="F395" t="s">
        <v>671</v>
      </c>
      <c r="G395" t="s">
        <v>670</v>
      </c>
      <c r="H395" t="s">
        <v>3950</v>
      </c>
      <c r="I395" t="s">
        <v>3937</v>
      </c>
      <c r="J395" t="s">
        <v>1955</v>
      </c>
      <c r="K395" t="s">
        <v>3938</v>
      </c>
      <c r="L395" t="s">
        <v>3951</v>
      </c>
      <c r="M395" t="s">
        <v>3940</v>
      </c>
      <c r="N395" t="s">
        <v>3941</v>
      </c>
      <c r="O395" t="s">
        <v>1960</v>
      </c>
      <c r="P395" t="s">
        <v>3942</v>
      </c>
      <c r="Q395" t="s">
        <v>3943</v>
      </c>
      <c r="R395" t="s">
        <v>3944</v>
      </c>
      <c r="S395" s="34">
        <v>39083</v>
      </c>
      <c r="T395" s="34">
        <v>41395</v>
      </c>
      <c r="U395" t="s">
        <v>1963</v>
      </c>
      <c r="V395" s="13">
        <v>1050</v>
      </c>
      <c r="W395">
        <v>19</v>
      </c>
      <c r="X395">
        <v>0</v>
      </c>
      <c r="Y395" s="54">
        <v>0</v>
      </c>
      <c r="AM395" t="s">
        <v>1978</v>
      </c>
      <c r="AN395" t="s">
        <v>2007</v>
      </c>
      <c r="AO395" t="s">
        <v>1980</v>
      </c>
      <c r="AP395" t="s">
        <v>2042</v>
      </c>
      <c r="AQ395" t="s">
        <v>3945</v>
      </c>
    </row>
    <row r="396" spans="1:43" ht="23.85" customHeight="1">
      <c r="A396" t="b">
        <v>1</v>
      </c>
      <c r="B396" t="s">
        <v>3934</v>
      </c>
      <c r="C396" t="s">
        <v>1951</v>
      </c>
      <c r="D396" t="s">
        <v>3935</v>
      </c>
      <c r="E396" t="s">
        <v>669</v>
      </c>
      <c r="F396" t="s">
        <v>671</v>
      </c>
      <c r="G396" t="s">
        <v>670</v>
      </c>
      <c r="H396" t="s">
        <v>3952</v>
      </c>
      <c r="I396" t="s">
        <v>3937</v>
      </c>
      <c r="J396" t="s">
        <v>1955</v>
      </c>
      <c r="K396" t="s">
        <v>3947</v>
      </c>
      <c r="L396" t="s">
        <v>3951</v>
      </c>
      <c r="M396" t="s">
        <v>3948</v>
      </c>
      <c r="N396" t="s">
        <v>3949</v>
      </c>
      <c r="O396" t="s">
        <v>1960</v>
      </c>
      <c r="P396" t="s">
        <v>3942</v>
      </c>
      <c r="Q396" t="s">
        <v>3943</v>
      </c>
      <c r="R396" t="s">
        <v>3944</v>
      </c>
      <c r="S396" s="34">
        <v>39083</v>
      </c>
      <c r="T396" s="34">
        <v>41395</v>
      </c>
      <c r="U396" t="s">
        <v>1963</v>
      </c>
      <c r="V396" s="13">
        <v>1050</v>
      </c>
      <c r="W396">
        <v>22</v>
      </c>
      <c r="X396">
        <v>0</v>
      </c>
      <c r="Y396" s="54">
        <v>0</v>
      </c>
      <c r="AM396" t="s">
        <v>1978</v>
      </c>
      <c r="AN396" t="s">
        <v>2007</v>
      </c>
      <c r="AO396" t="s">
        <v>1980</v>
      </c>
      <c r="AP396" t="s">
        <v>2042</v>
      </c>
      <c r="AQ396" t="s">
        <v>3945</v>
      </c>
    </row>
    <row r="397" spans="1:43" ht="23.85" customHeight="1">
      <c r="A397" t="b">
        <v>1</v>
      </c>
      <c r="B397" t="s">
        <v>3934</v>
      </c>
      <c r="C397" t="s">
        <v>1951</v>
      </c>
      <c r="D397" t="s">
        <v>3935</v>
      </c>
      <c r="E397" t="s">
        <v>669</v>
      </c>
      <c r="F397" t="s">
        <v>671</v>
      </c>
      <c r="G397" t="s">
        <v>670</v>
      </c>
      <c r="H397" t="s">
        <v>3953</v>
      </c>
      <c r="I397" t="s">
        <v>3937</v>
      </c>
      <c r="J397" t="s">
        <v>1955</v>
      </c>
      <c r="K397" t="s">
        <v>3938</v>
      </c>
      <c r="L397" t="s">
        <v>3954</v>
      </c>
      <c r="M397" t="s">
        <v>3940</v>
      </c>
      <c r="N397" t="s">
        <v>3941</v>
      </c>
      <c r="O397" t="s">
        <v>1960</v>
      </c>
      <c r="P397" t="s">
        <v>3942</v>
      </c>
      <c r="Q397" t="s">
        <v>3943</v>
      </c>
      <c r="R397" t="s">
        <v>3944</v>
      </c>
      <c r="S397" s="34">
        <v>39083</v>
      </c>
      <c r="T397" s="34">
        <v>41395</v>
      </c>
      <c r="U397" t="s">
        <v>1963</v>
      </c>
      <c r="V397" s="13">
        <v>1170</v>
      </c>
      <c r="W397">
        <v>14</v>
      </c>
      <c r="X397">
        <v>0</v>
      </c>
      <c r="Y397" s="54">
        <v>0</v>
      </c>
      <c r="AM397" t="s">
        <v>1978</v>
      </c>
      <c r="AN397" t="s">
        <v>2007</v>
      </c>
      <c r="AO397" t="s">
        <v>1980</v>
      </c>
      <c r="AP397" t="s">
        <v>2042</v>
      </c>
      <c r="AQ397" t="s">
        <v>3945</v>
      </c>
    </row>
    <row r="398" spans="1:43" ht="23.85" customHeight="1">
      <c r="A398" t="b">
        <v>1</v>
      </c>
      <c r="B398" t="s">
        <v>3934</v>
      </c>
      <c r="C398" t="s">
        <v>1951</v>
      </c>
      <c r="D398" t="s">
        <v>3935</v>
      </c>
      <c r="E398" t="s">
        <v>669</v>
      </c>
      <c r="F398" t="s">
        <v>671</v>
      </c>
      <c r="G398" t="s">
        <v>670</v>
      </c>
      <c r="H398" t="s">
        <v>3955</v>
      </c>
      <c r="I398" t="s">
        <v>3937</v>
      </c>
      <c r="J398" t="s">
        <v>1955</v>
      </c>
      <c r="K398" t="s">
        <v>3947</v>
      </c>
      <c r="L398" t="s">
        <v>3954</v>
      </c>
      <c r="M398" t="s">
        <v>3948</v>
      </c>
      <c r="N398" t="s">
        <v>3949</v>
      </c>
      <c r="O398" t="s">
        <v>1960</v>
      </c>
      <c r="P398" t="s">
        <v>3942</v>
      </c>
      <c r="Q398" t="s">
        <v>3943</v>
      </c>
      <c r="R398" t="s">
        <v>3944</v>
      </c>
      <c r="S398" s="34">
        <v>39083</v>
      </c>
      <c r="T398" s="34">
        <v>41395</v>
      </c>
      <c r="U398" t="s">
        <v>1963</v>
      </c>
      <c r="V398" s="13">
        <v>1170</v>
      </c>
      <c r="W398">
        <v>13</v>
      </c>
      <c r="X398">
        <v>0</v>
      </c>
      <c r="Y398" s="54">
        <v>0</v>
      </c>
      <c r="AM398" t="s">
        <v>1978</v>
      </c>
      <c r="AN398" t="s">
        <v>2007</v>
      </c>
      <c r="AO398" t="s">
        <v>1980</v>
      </c>
      <c r="AP398" t="s">
        <v>2042</v>
      </c>
      <c r="AQ398" t="s">
        <v>3945</v>
      </c>
    </row>
    <row r="399" spans="1:43" ht="23.85" customHeight="1">
      <c r="A399" t="b">
        <v>0</v>
      </c>
      <c r="B399" t="s">
        <v>3956</v>
      </c>
      <c r="C399" t="s">
        <v>1951</v>
      </c>
      <c r="D399" t="s">
        <v>3957</v>
      </c>
      <c r="E399" t="s">
        <v>1140</v>
      </c>
      <c r="F399" t="s">
        <v>1142</v>
      </c>
      <c r="G399" t="s">
        <v>1141</v>
      </c>
      <c r="H399" t="s">
        <v>3958</v>
      </c>
      <c r="I399" t="s">
        <v>3959</v>
      </c>
      <c r="J399" t="s">
        <v>1955</v>
      </c>
      <c r="K399" t="s">
        <v>3960</v>
      </c>
      <c r="L399" t="s">
        <v>2160</v>
      </c>
      <c r="M399" t="s">
        <v>3961</v>
      </c>
      <c r="N399" t="s">
        <v>3962</v>
      </c>
      <c r="O399" t="s">
        <v>1960</v>
      </c>
      <c r="P399" t="s">
        <v>3963</v>
      </c>
      <c r="Q399" t="s">
        <v>3964</v>
      </c>
      <c r="R399" t="s">
        <v>3965</v>
      </c>
      <c r="S399" s="34">
        <v>39022</v>
      </c>
      <c r="T399" s="34">
        <v>40452</v>
      </c>
      <c r="U399" t="s">
        <v>1963</v>
      </c>
      <c r="V399" s="13">
        <v>651</v>
      </c>
      <c r="W399">
        <v>113</v>
      </c>
      <c r="X399">
        <v>1</v>
      </c>
      <c r="Y399" s="54">
        <v>0.88495575199999998</v>
      </c>
      <c r="Z399" t="s">
        <v>3966</v>
      </c>
      <c r="AD399" t="s">
        <v>30</v>
      </c>
      <c r="AG399">
        <v>1</v>
      </c>
      <c r="AH399">
        <v>0</v>
      </c>
      <c r="AI399">
        <v>0</v>
      </c>
      <c r="AM399" t="s">
        <v>1978</v>
      </c>
      <c r="AN399" t="s">
        <v>1979</v>
      </c>
      <c r="AO399" t="s">
        <v>1980</v>
      </c>
      <c r="AQ399" t="s">
        <v>3967</v>
      </c>
    </row>
    <row r="400" spans="1:43" ht="23.85" customHeight="1">
      <c r="A400" t="b">
        <v>0</v>
      </c>
      <c r="B400" t="s">
        <v>3968</v>
      </c>
      <c r="C400" t="s">
        <v>1951</v>
      </c>
      <c r="D400" t="s">
        <v>3969</v>
      </c>
      <c r="E400" t="s">
        <v>748</v>
      </c>
      <c r="F400" t="s">
        <v>750</v>
      </c>
      <c r="G400" t="s">
        <v>749</v>
      </c>
      <c r="H400" t="s">
        <v>3970</v>
      </c>
      <c r="I400" t="s">
        <v>3971</v>
      </c>
      <c r="J400" t="s">
        <v>1955</v>
      </c>
      <c r="K400" t="s">
        <v>3972</v>
      </c>
      <c r="L400" t="s">
        <v>3973</v>
      </c>
      <c r="M400" t="s">
        <v>3974</v>
      </c>
      <c r="N400" t="s">
        <v>3975</v>
      </c>
      <c r="O400" t="s">
        <v>1974</v>
      </c>
      <c r="P400" t="s">
        <v>2028</v>
      </c>
      <c r="Q400" t="s">
        <v>3976</v>
      </c>
      <c r="R400" t="s">
        <v>3977</v>
      </c>
      <c r="S400" s="34">
        <v>38749</v>
      </c>
      <c r="T400" s="34">
        <v>41334</v>
      </c>
      <c r="U400" t="s">
        <v>1963</v>
      </c>
      <c r="V400" s="13">
        <v>336</v>
      </c>
      <c r="W400">
        <v>131</v>
      </c>
      <c r="X400">
        <v>0</v>
      </c>
      <c r="Y400" s="54">
        <v>0</v>
      </c>
      <c r="AM400" t="s">
        <v>1978</v>
      </c>
      <c r="AN400" t="s">
        <v>2007</v>
      </c>
      <c r="AO400" t="s">
        <v>2008</v>
      </c>
      <c r="AP400" t="s">
        <v>2053</v>
      </c>
      <c r="AQ400" t="s">
        <v>3978</v>
      </c>
    </row>
    <row r="401" spans="1:43" ht="23.85" customHeight="1">
      <c r="A401" t="b">
        <v>0</v>
      </c>
      <c r="B401" t="s">
        <v>3968</v>
      </c>
      <c r="C401" t="s">
        <v>1951</v>
      </c>
      <c r="D401" t="s">
        <v>3969</v>
      </c>
      <c r="E401" t="s">
        <v>748</v>
      </c>
      <c r="F401" t="s">
        <v>750</v>
      </c>
      <c r="G401" t="s">
        <v>749</v>
      </c>
      <c r="H401" t="s">
        <v>3979</v>
      </c>
      <c r="I401" t="s">
        <v>3971</v>
      </c>
      <c r="J401" t="s">
        <v>1955</v>
      </c>
      <c r="K401" t="s">
        <v>3972</v>
      </c>
      <c r="L401" t="s">
        <v>3980</v>
      </c>
      <c r="M401" t="s">
        <v>3974</v>
      </c>
      <c r="N401" t="s">
        <v>3975</v>
      </c>
      <c r="O401" t="s">
        <v>1974</v>
      </c>
      <c r="P401" t="s">
        <v>2028</v>
      </c>
      <c r="Q401" t="s">
        <v>3976</v>
      </c>
      <c r="R401" t="s">
        <v>3977</v>
      </c>
      <c r="S401" s="34">
        <v>38749</v>
      </c>
      <c r="T401" s="34">
        <v>41334</v>
      </c>
      <c r="U401" t="s">
        <v>1963</v>
      </c>
      <c r="V401" s="13">
        <v>168</v>
      </c>
      <c r="W401">
        <v>118</v>
      </c>
      <c r="X401">
        <v>6</v>
      </c>
      <c r="Y401" s="54">
        <v>5.0999999999999996</v>
      </c>
      <c r="AM401" t="s">
        <v>1978</v>
      </c>
      <c r="AN401" t="s">
        <v>2007</v>
      </c>
      <c r="AO401" t="s">
        <v>2008</v>
      </c>
      <c r="AP401" t="s">
        <v>2053</v>
      </c>
      <c r="AQ401" t="s">
        <v>3978</v>
      </c>
    </row>
    <row r="402" spans="1:43" ht="23.85" customHeight="1">
      <c r="A402" t="b">
        <v>0</v>
      </c>
      <c r="B402" t="s">
        <v>3968</v>
      </c>
      <c r="C402" t="s">
        <v>1951</v>
      </c>
      <c r="D402" t="s">
        <v>3969</v>
      </c>
      <c r="E402" t="s">
        <v>748</v>
      </c>
      <c r="F402" t="s">
        <v>750</v>
      </c>
      <c r="G402" t="s">
        <v>749</v>
      </c>
      <c r="H402" t="s">
        <v>3981</v>
      </c>
      <c r="I402" t="s">
        <v>3971</v>
      </c>
      <c r="J402" t="s">
        <v>1955</v>
      </c>
      <c r="K402" t="s">
        <v>3972</v>
      </c>
      <c r="L402" t="s">
        <v>3982</v>
      </c>
      <c r="M402" t="s">
        <v>3974</v>
      </c>
      <c r="N402" t="s">
        <v>3975</v>
      </c>
      <c r="O402" t="s">
        <v>1974</v>
      </c>
      <c r="P402" t="s">
        <v>2028</v>
      </c>
      <c r="Q402" t="s">
        <v>3976</v>
      </c>
      <c r="R402" t="s">
        <v>3977</v>
      </c>
      <c r="S402" s="34">
        <v>38749</v>
      </c>
      <c r="T402" s="34">
        <v>41334</v>
      </c>
      <c r="U402" t="s">
        <v>1963</v>
      </c>
      <c r="V402" s="13">
        <v>336</v>
      </c>
      <c r="W402">
        <v>115</v>
      </c>
      <c r="X402">
        <v>4</v>
      </c>
      <c r="Y402" s="54">
        <v>4.3</v>
      </c>
      <c r="AM402" t="s">
        <v>1978</v>
      </c>
      <c r="AN402" t="s">
        <v>2007</v>
      </c>
      <c r="AO402" t="s">
        <v>2008</v>
      </c>
      <c r="AP402" t="s">
        <v>2053</v>
      </c>
      <c r="AQ402" t="s">
        <v>3978</v>
      </c>
    </row>
    <row r="403" spans="1:43" ht="23.85" customHeight="1">
      <c r="A403" t="b">
        <v>0</v>
      </c>
      <c r="B403" t="s">
        <v>3968</v>
      </c>
      <c r="C403" t="s">
        <v>1951</v>
      </c>
      <c r="D403" t="s">
        <v>3969</v>
      </c>
      <c r="E403" t="s">
        <v>748</v>
      </c>
      <c r="F403" t="s">
        <v>750</v>
      </c>
      <c r="G403" t="s">
        <v>749</v>
      </c>
      <c r="H403" t="s">
        <v>3983</v>
      </c>
      <c r="I403" t="s">
        <v>3971</v>
      </c>
      <c r="J403" t="s">
        <v>1955</v>
      </c>
      <c r="K403" t="s">
        <v>3984</v>
      </c>
      <c r="L403" t="s">
        <v>3973</v>
      </c>
      <c r="M403" t="s">
        <v>3985</v>
      </c>
      <c r="N403" t="s">
        <v>3986</v>
      </c>
      <c r="O403" t="s">
        <v>1974</v>
      </c>
      <c r="P403" t="s">
        <v>2028</v>
      </c>
      <c r="Q403" t="s">
        <v>3976</v>
      </c>
      <c r="R403" t="s">
        <v>3977</v>
      </c>
      <c r="S403" s="34">
        <v>38749</v>
      </c>
      <c r="T403" s="34">
        <v>41334</v>
      </c>
      <c r="U403" t="s">
        <v>1963</v>
      </c>
      <c r="V403" s="13">
        <v>336</v>
      </c>
      <c r="W403">
        <v>115</v>
      </c>
      <c r="X403">
        <v>1</v>
      </c>
      <c r="Y403" s="54">
        <v>0.9</v>
      </c>
      <c r="AM403" t="s">
        <v>1978</v>
      </c>
      <c r="AN403" t="s">
        <v>2007</v>
      </c>
      <c r="AO403" t="s">
        <v>2008</v>
      </c>
      <c r="AP403" t="s">
        <v>2053</v>
      </c>
      <c r="AQ403" t="s">
        <v>3978</v>
      </c>
    </row>
    <row r="404" spans="1:43" ht="23.85" customHeight="1">
      <c r="A404" t="b">
        <v>0</v>
      </c>
      <c r="B404" t="s">
        <v>3968</v>
      </c>
      <c r="C404" t="s">
        <v>1951</v>
      </c>
      <c r="D404" t="s">
        <v>3969</v>
      </c>
      <c r="E404" t="s">
        <v>748</v>
      </c>
      <c r="F404" t="s">
        <v>750</v>
      </c>
      <c r="G404" t="s">
        <v>749</v>
      </c>
      <c r="H404" t="s">
        <v>3987</v>
      </c>
      <c r="I404" t="s">
        <v>3971</v>
      </c>
      <c r="J404" t="s">
        <v>1955</v>
      </c>
      <c r="K404" t="s">
        <v>3984</v>
      </c>
      <c r="L404" t="s">
        <v>3980</v>
      </c>
      <c r="M404" t="s">
        <v>3985</v>
      </c>
      <c r="N404" t="s">
        <v>3986</v>
      </c>
      <c r="O404" t="s">
        <v>1974</v>
      </c>
      <c r="P404" t="s">
        <v>2028</v>
      </c>
      <c r="Q404" t="s">
        <v>3976</v>
      </c>
      <c r="R404" t="s">
        <v>3977</v>
      </c>
      <c r="S404" s="34">
        <v>38749</v>
      </c>
      <c r="T404" s="34">
        <v>41334</v>
      </c>
      <c r="U404" t="s">
        <v>1963</v>
      </c>
      <c r="V404" s="13">
        <v>168</v>
      </c>
      <c r="W404">
        <v>109</v>
      </c>
      <c r="X404">
        <v>7</v>
      </c>
      <c r="Y404" s="54">
        <v>7.3</v>
      </c>
      <c r="AM404" t="s">
        <v>1978</v>
      </c>
      <c r="AN404" t="s">
        <v>2007</v>
      </c>
      <c r="AO404" t="s">
        <v>2008</v>
      </c>
      <c r="AP404" t="s">
        <v>2053</v>
      </c>
      <c r="AQ404" t="s">
        <v>3978</v>
      </c>
    </row>
    <row r="405" spans="1:43" ht="23.85" customHeight="1">
      <c r="A405" t="b">
        <v>0</v>
      </c>
      <c r="B405" t="s">
        <v>3968</v>
      </c>
      <c r="C405" t="s">
        <v>1951</v>
      </c>
      <c r="D405" t="s">
        <v>3969</v>
      </c>
      <c r="E405" t="s">
        <v>748</v>
      </c>
      <c r="F405" t="s">
        <v>750</v>
      </c>
      <c r="G405" t="s">
        <v>749</v>
      </c>
      <c r="H405" t="s">
        <v>3988</v>
      </c>
      <c r="I405" t="s">
        <v>3971</v>
      </c>
      <c r="J405" t="s">
        <v>1955</v>
      </c>
      <c r="K405" t="s">
        <v>3984</v>
      </c>
      <c r="L405" t="s">
        <v>3982</v>
      </c>
      <c r="M405" t="s">
        <v>3985</v>
      </c>
      <c r="N405" t="s">
        <v>3986</v>
      </c>
      <c r="O405" t="s">
        <v>1974</v>
      </c>
      <c r="P405" t="s">
        <v>2028</v>
      </c>
      <c r="Q405" t="s">
        <v>3976</v>
      </c>
      <c r="R405" t="s">
        <v>3977</v>
      </c>
      <c r="S405" s="34">
        <v>38749</v>
      </c>
      <c r="T405" s="34">
        <v>41334</v>
      </c>
      <c r="U405" t="s">
        <v>1963</v>
      </c>
      <c r="V405" s="13">
        <v>336</v>
      </c>
      <c r="W405">
        <v>104</v>
      </c>
      <c r="X405">
        <v>1</v>
      </c>
      <c r="Y405" s="54">
        <v>1</v>
      </c>
      <c r="AM405" t="s">
        <v>1978</v>
      </c>
      <c r="AN405" t="s">
        <v>2007</v>
      </c>
      <c r="AO405" t="s">
        <v>2008</v>
      </c>
      <c r="AP405" t="s">
        <v>2053</v>
      </c>
      <c r="AQ405" t="s">
        <v>3978</v>
      </c>
    </row>
    <row r="406" spans="1:43" ht="23.85" customHeight="1">
      <c r="A406" t="b">
        <v>0</v>
      </c>
      <c r="B406" t="s">
        <v>3968</v>
      </c>
      <c r="C406" t="s">
        <v>1951</v>
      </c>
      <c r="D406" t="s">
        <v>3969</v>
      </c>
      <c r="E406" t="s">
        <v>748</v>
      </c>
      <c r="F406" t="s">
        <v>750</v>
      </c>
      <c r="G406" t="s">
        <v>749</v>
      </c>
      <c r="H406" t="s">
        <v>3989</v>
      </c>
      <c r="I406" t="s">
        <v>3971</v>
      </c>
      <c r="J406" t="s">
        <v>1955</v>
      </c>
      <c r="K406" t="s">
        <v>3990</v>
      </c>
      <c r="L406" t="s">
        <v>3973</v>
      </c>
      <c r="M406" t="s">
        <v>3991</v>
      </c>
      <c r="N406" t="s">
        <v>3992</v>
      </c>
      <c r="O406" t="s">
        <v>1974</v>
      </c>
      <c r="P406" t="s">
        <v>2028</v>
      </c>
      <c r="Q406" t="s">
        <v>3976</v>
      </c>
      <c r="R406" t="s">
        <v>3977</v>
      </c>
      <c r="S406" s="34">
        <v>38749</v>
      </c>
      <c r="T406" s="34">
        <v>41334</v>
      </c>
      <c r="U406" t="s">
        <v>1963</v>
      </c>
      <c r="V406" s="13">
        <v>336</v>
      </c>
      <c r="W406">
        <v>91</v>
      </c>
      <c r="X406">
        <v>0</v>
      </c>
      <c r="Y406" s="54">
        <v>0</v>
      </c>
      <c r="AM406" t="s">
        <v>1978</v>
      </c>
      <c r="AN406" t="s">
        <v>2007</v>
      </c>
      <c r="AO406" t="s">
        <v>2008</v>
      </c>
      <c r="AP406" t="s">
        <v>2053</v>
      </c>
      <c r="AQ406" t="s">
        <v>3978</v>
      </c>
    </row>
    <row r="407" spans="1:43" ht="23.85" customHeight="1">
      <c r="A407" t="b">
        <v>0</v>
      </c>
      <c r="B407" t="s">
        <v>3968</v>
      </c>
      <c r="C407" t="s">
        <v>1951</v>
      </c>
      <c r="D407" t="s">
        <v>3969</v>
      </c>
      <c r="E407" t="s">
        <v>748</v>
      </c>
      <c r="F407" t="s">
        <v>750</v>
      </c>
      <c r="G407" t="s">
        <v>749</v>
      </c>
      <c r="H407" t="s">
        <v>3993</v>
      </c>
      <c r="I407" t="s">
        <v>3971</v>
      </c>
      <c r="J407" t="s">
        <v>1955</v>
      </c>
      <c r="K407" t="s">
        <v>3990</v>
      </c>
      <c r="L407" t="s">
        <v>3980</v>
      </c>
      <c r="M407" t="s">
        <v>3991</v>
      </c>
      <c r="N407" t="s">
        <v>3992</v>
      </c>
      <c r="O407" t="s">
        <v>1974</v>
      </c>
      <c r="P407" t="s">
        <v>2028</v>
      </c>
      <c r="Q407" t="s">
        <v>3976</v>
      </c>
      <c r="R407" t="s">
        <v>3977</v>
      </c>
      <c r="S407" s="34">
        <v>38749</v>
      </c>
      <c r="T407" s="34">
        <v>41334</v>
      </c>
      <c r="U407" t="s">
        <v>1963</v>
      </c>
      <c r="V407" s="13">
        <v>168</v>
      </c>
      <c r="W407">
        <v>86</v>
      </c>
      <c r="X407">
        <v>1</v>
      </c>
      <c r="Y407" s="54">
        <v>2.2999999999999998</v>
      </c>
      <c r="AM407" t="s">
        <v>1978</v>
      </c>
      <c r="AN407" t="s">
        <v>2007</v>
      </c>
      <c r="AO407" t="s">
        <v>2008</v>
      </c>
      <c r="AP407" t="s">
        <v>2053</v>
      </c>
      <c r="AQ407" t="s">
        <v>3978</v>
      </c>
    </row>
    <row r="408" spans="1:43" ht="23.85" customHeight="1">
      <c r="A408" t="b">
        <v>0</v>
      </c>
      <c r="B408" t="s">
        <v>3968</v>
      </c>
      <c r="C408" t="s">
        <v>1951</v>
      </c>
      <c r="D408" t="s">
        <v>3969</v>
      </c>
      <c r="E408" t="s">
        <v>748</v>
      </c>
      <c r="F408" t="s">
        <v>750</v>
      </c>
      <c r="G408" t="s">
        <v>749</v>
      </c>
      <c r="H408" t="s">
        <v>3994</v>
      </c>
      <c r="I408" t="s">
        <v>3971</v>
      </c>
      <c r="J408" t="s">
        <v>1955</v>
      </c>
      <c r="K408" t="s">
        <v>3990</v>
      </c>
      <c r="L408" t="s">
        <v>3982</v>
      </c>
      <c r="M408" t="s">
        <v>3991</v>
      </c>
      <c r="N408" t="s">
        <v>3992</v>
      </c>
      <c r="O408" t="s">
        <v>1974</v>
      </c>
      <c r="P408" t="s">
        <v>2028</v>
      </c>
      <c r="Q408" t="s">
        <v>3976</v>
      </c>
      <c r="R408" t="s">
        <v>3977</v>
      </c>
      <c r="S408" s="34">
        <v>38749</v>
      </c>
      <c r="T408" s="34">
        <v>41334</v>
      </c>
      <c r="U408" t="s">
        <v>1963</v>
      </c>
      <c r="V408" s="13">
        <v>336</v>
      </c>
      <c r="W408">
        <v>87</v>
      </c>
      <c r="X408">
        <v>2</v>
      </c>
      <c r="Y408" s="54">
        <v>2.2999999999999998</v>
      </c>
      <c r="AM408" t="s">
        <v>1978</v>
      </c>
      <c r="AN408" t="s">
        <v>2007</v>
      </c>
      <c r="AO408" t="s">
        <v>2008</v>
      </c>
      <c r="AP408" t="s">
        <v>2053</v>
      </c>
      <c r="AQ408" t="s">
        <v>3978</v>
      </c>
    </row>
    <row r="409" spans="1:43" ht="23.85" customHeight="1">
      <c r="A409" t="b">
        <v>0</v>
      </c>
      <c r="B409" t="s">
        <v>3968</v>
      </c>
      <c r="C409" t="s">
        <v>1951</v>
      </c>
      <c r="D409" t="s">
        <v>3969</v>
      </c>
      <c r="E409" t="s">
        <v>748</v>
      </c>
      <c r="F409" t="s">
        <v>750</v>
      </c>
      <c r="G409" t="s">
        <v>749</v>
      </c>
      <c r="H409" t="s">
        <v>3995</v>
      </c>
      <c r="I409" t="s">
        <v>3971</v>
      </c>
      <c r="J409" t="s">
        <v>1955</v>
      </c>
      <c r="K409" t="s">
        <v>3996</v>
      </c>
      <c r="L409" t="s">
        <v>3973</v>
      </c>
      <c r="M409" t="s">
        <v>3997</v>
      </c>
      <c r="N409" t="s">
        <v>3998</v>
      </c>
      <c r="O409" t="s">
        <v>1974</v>
      </c>
      <c r="P409" t="s">
        <v>2028</v>
      </c>
      <c r="Q409" t="s">
        <v>3999</v>
      </c>
      <c r="R409" t="s">
        <v>3977</v>
      </c>
      <c r="S409" s="34">
        <v>38749</v>
      </c>
      <c r="T409" s="34">
        <v>41334</v>
      </c>
      <c r="U409" t="s">
        <v>1963</v>
      </c>
      <c r="V409" s="13">
        <v>336</v>
      </c>
      <c r="W409">
        <v>6</v>
      </c>
      <c r="X409">
        <v>0</v>
      </c>
      <c r="Y409" s="54">
        <v>0</v>
      </c>
      <c r="AM409" t="s">
        <v>1978</v>
      </c>
      <c r="AN409" t="s">
        <v>2007</v>
      </c>
      <c r="AO409" t="s">
        <v>2008</v>
      </c>
      <c r="AP409" t="s">
        <v>2053</v>
      </c>
      <c r="AQ409" t="s">
        <v>3978</v>
      </c>
    </row>
    <row r="410" spans="1:43" ht="23.85" customHeight="1">
      <c r="A410" t="b">
        <v>0</v>
      </c>
      <c r="B410" t="s">
        <v>3968</v>
      </c>
      <c r="C410" t="s">
        <v>1951</v>
      </c>
      <c r="D410" t="s">
        <v>3969</v>
      </c>
      <c r="E410" t="s">
        <v>748</v>
      </c>
      <c r="F410" t="s">
        <v>750</v>
      </c>
      <c r="G410" t="s">
        <v>749</v>
      </c>
      <c r="H410" t="s">
        <v>4000</v>
      </c>
      <c r="I410" t="s">
        <v>3971</v>
      </c>
      <c r="J410" t="s">
        <v>1955</v>
      </c>
      <c r="K410" t="s">
        <v>3996</v>
      </c>
      <c r="L410" t="s">
        <v>3980</v>
      </c>
      <c r="M410" t="s">
        <v>3997</v>
      </c>
      <c r="N410" t="s">
        <v>3998</v>
      </c>
      <c r="O410" t="s">
        <v>1974</v>
      </c>
      <c r="P410" t="s">
        <v>2028</v>
      </c>
      <c r="Q410" t="s">
        <v>3999</v>
      </c>
      <c r="R410" t="s">
        <v>3977</v>
      </c>
      <c r="S410" s="34">
        <v>38749</v>
      </c>
      <c r="T410" s="34">
        <v>41334</v>
      </c>
      <c r="U410" t="s">
        <v>1963</v>
      </c>
      <c r="V410" s="13">
        <v>168</v>
      </c>
      <c r="W410">
        <v>4</v>
      </c>
      <c r="X410">
        <v>0</v>
      </c>
      <c r="Y410" s="54">
        <v>0</v>
      </c>
      <c r="AM410" t="s">
        <v>1978</v>
      </c>
      <c r="AN410" t="s">
        <v>2007</v>
      </c>
      <c r="AO410" t="s">
        <v>2008</v>
      </c>
      <c r="AP410" t="s">
        <v>2053</v>
      </c>
      <c r="AQ410" t="s">
        <v>3978</v>
      </c>
    </row>
    <row r="411" spans="1:43" ht="23.85" customHeight="1">
      <c r="A411" t="b">
        <v>0</v>
      </c>
      <c r="B411" t="s">
        <v>3968</v>
      </c>
      <c r="C411" t="s">
        <v>1951</v>
      </c>
      <c r="D411" t="s">
        <v>3969</v>
      </c>
      <c r="E411" t="s">
        <v>748</v>
      </c>
      <c r="F411" t="s">
        <v>750</v>
      </c>
      <c r="G411" t="s">
        <v>749</v>
      </c>
      <c r="H411" t="s">
        <v>4001</v>
      </c>
      <c r="I411" t="s">
        <v>3971</v>
      </c>
      <c r="J411" t="s">
        <v>1955</v>
      </c>
      <c r="K411" t="s">
        <v>3996</v>
      </c>
      <c r="L411" t="s">
        <v>3982</v>
      </c>
      <c r="M411" t="s">
        <v>3997</v>
      </c>
      <c r="N411" t="s">
        <v>3998</v>
      </c>
      <c r="O411" t="s">
        <v>1974</v>
      </c>
      <c r="P411" t="s">
        <v>2028</v>
      </c>
      <c r="Q411" t="s">
        <v>3999</v>
      </c>
      <c r="R411" t="s">
        <v>3977</v>
      </c>
      <c r="S411" s="34">
        <v>38749</v>
      </c>
      <c r="T411" s="34">
        <v>41334</v>
      </c>
      <c r="U411" t="s">
        <v>1963</v>
      </c>
      <c r="V411" s="13">
        <v>336</v>
      </c>
      <c r="W411">
        <v>4</v>
      </c>
      <c r="X411">
        <v>1</v>
      </c>
      <c r="Y411" s="54">
        <v>25</v>
      </c>
      <c r="AM411" t="s">
        <v>1978</v>
      </c>
      <c r="AN411" t="s">
        <v>2007</v>
      </c>
      <c r="AO411" t="s">
        <v>2008</v>
      </c>
      <c r="AP411" t="s">
        <v>2053</v>
      </c>
      <c r="AQ411" t="s">
        <v>3978</v>
      </c>
    </row>
    <row r="412" spans="1:43" ht="23.85" customHeight="1">
      <c r="A412" t="b">
        <v>0</v>
      </c>
      <c r="B412" t="s">
        <v>3968</v>
      </c>
      <c r="C412" t="s">
        <v>1951</v>
      </c>
      <c r="D412" t="s">
        <v>3969</v>
      </c>
      <c r="E412" t="s">
        <v>748</v>
      </c>
      <c r="F412" t="s">
        <v>750</v>
      </c>
      <c r="G412" t="s">
        <v>749</v>
      </c>
      <c r="H412" t="s">
        <v>4002</v>
      </c>
      <c r="I412" t="s">
        <v>3971</v>
      </c>
      <c r="J412" t="s">
        <v>1955</v>
      </c>
      <c r="K412" t="s">
        <v>4003</v>
      </c>
      <c r="L412" t="s">
        <v>3973</v>
      </c>
      <c r="M412" t="s">
        <v>4004</v>
      </c>
      <c r="N412" t="s">
        <v>4005</v>
      </c>
      <c r="O412" t="s">
        <v>1974</v>
      </c>
      <c r="P412" t="s">
        <v>2028</v>
      </c>
      <c r="Q412" t="s">
        <v>3976</v>
      </c>
      <c r="R412" t="s">
        <v>3977</v>
      </c>
      <c r="S412" s="34">
        <v>38749</v>
      </c>
      <c r="T412" s="34">
        <v>41334</v>
      </c>
      <c r="U412" t="s">
        <v>1963</v>
      </c>
      <c r="V412" s="13">
        <v>336</v>
      </c>
      <c r="W412">
        <v>25</v>
      </c>
      <c r="X412">
        <v>0</v>
      </c>
      <c r="Y412" s="54">
        <v>0</v>
      </c>
      <c r="AM412" t="s">
        <v>1978</v>
      </c>
      <c r="AN412" t="s">
        <v>2007</v>
      </c>
      <c r="AO412" t="s">
        <v>2008</v>
      </c>
      <c r="AP412" t="s">
        <v>2053</v>
      </c>
      <c r="AQ412" t="s">
        <v>3978</v>
      </c>
    </row>
    <row r="413" spans="1:43" ht="23.85" customHeight="1">
      <c r="A413" t="b">
        <v>0</v>
      </c>
      <c r="B413" t="s">
        <v>3968</v>
      </c>
      <c r="C413" t="s">
        <v>1951</v>
      </c>
      <c r="D413" t="s">
        <v>3969</v>
      </c>
      <c r="E413" t="s">
        <v>748</v>
      </c>
      <c r="F413" t="s">
        <v>750</v>
      </c>
      <c r="G413" t="s">
        <v>749</v>
      </c>
      <c r="H413" t="s">
        <v>4006</v>
      </c>
      <c r="I413" t="s">
        <v>3971</v>
      </c>
      <c r="J413" t="s">
        <v>1955</v>
      </c>
      <c r="K413" t="s">
        <v>4003</v>
      </c>
      <c r="L413" t="s">
        <v>3980</v>
      </c>
      <c r="M413" t="s">
        <v>4004</v>
      </c>
      <c r="N413" t="s">
        <v>4005</v>
      </c>
      <c r="O413" t="s">
        <v>1974</v>
      </c>
      <c r="P413" t="s">
        <v>2028</v>
      </c>
      <c r="Q413" t="s">
        <v>3976</v>
      </c>
      <c r="R413" t="s">
        <v>3977</v>
      </c>
      <c r="S413" s="34">
        <v>38749</v>
      </c>
      <c r="T413" s="34">
        <v>41334</v>
      </c>
      <c r="U413" t="s">
        <v>1963</v>
      </c>
      <c r="V413" s="13">
        <v>168</v>
      </c>
      <c r="W413">
        <v>24</v>
      </c>
      <c r="X413">
        <v>0</v>
      </c>
      <c r="Y413" s="54">
        <v>0</v>
      </c>
      <c r="AM413" t="s">
        <v>1978</v>
      </c>
      <c r="AN413" t="s">
        <v>2007</v>
      </c>
      <c r="AO413" t="s">
        <v>2008</v>
      </c>
      <c r="AP413" t="s">
        <v>2053</v>
      </c>
      <c r="AQ413" t="s">
        <v>3978</v>
      </c>
    </row>
    <row r="414" spans="1:43" ht="23.85" customHeight="1">
      <c r="A414" t="b">
        <v>0</v>
      </c>
      <c r="B414" t="s">
        <v>3968</v>
      </c>
      <c r="C414" t="s">
        <v>1951</v>
      </c>
      <c r="D414" t="s">
        <v>3969</v>
      </c>
      <c r="E414" t="s">
        <v>748</v>
      </c>
      <c r="F414" t="s">
        <v>750</v>
      </c>
      <c r="G414" t="s">
        <v>749</v>
      </c>
      <c r="H414" t="s">
        <v>4007</v>
      </c>
      <c r="I414" t="s">
        <v>3971</v>
      </c>
      <c r="J414" t="s">
        <v>1955</v>
      </c>
      <c r="K414" t="s">
        <v>4003</v>
      </c>
      <c r="L414" t="s">
        <v>3982</v>
      </c>
      <c r="M414" t="s">
        <v>4004</v>
      </c>
      <c r="N414" t="s">
        <v>4005</v>
      </c>
      <c r="O414" t="s">
        <v>1974</v>
      </c>
      <c r="P414" t="s">
        <v>2028</v>
      </c>
      <c r="Q414" t="s">
        <v>3976</v>
      </c>
      <c r="R414" t="s">
        <v>3977</v>
      </c>
      <c r="S414" s="34">
        <v>38749</v>
      </c>
      <c r="T414" s="34">
        <v>41334</v>
      </c>
      <c r="U414" t="s">
        <v>1963</v>
      </c>
      <c r="V414" s="13">
        <v>336</v>
      </c>
      <c r="W414">
        <v>22</v>
      </c>
      <c r="X414">
        <v>0</v>
      </c>
      <c r="Y414" s="54">
        <v>0</v>
      </c>
      <c r="AM414" t="s">
        <v>1978</v>
      </c>
      <c r="AN414" t="s">
        <v>2007</v>
      </c>
      <c r="AO414" t="s">
        <v>2008</v>
      </c>
      <c r="AP414" t="s">
        <v>2053</v>
      </c>
      <c r="AQ414" t="s">
        <v>3978</v>
      </c>
    </row>
    <row r="415" spans="1:43" ht="23.85" customHeight="1">
      <c r="A415" t="b">
        <v>0</v>
      </c>
      <c r="B415" t="s">
        <v>4008</v>
      </c>
      <c r="C415" t="s">
        <v>1951</v>
      </c>
      <c r="D415" t="s">
        <v>4009</v>
      </c>
      <c r="E415" t="s">
        <v>685</v>
      </c>
      <c r="F415" t="s">
        <v>687</v>
      </c>
      <c r="G415" t="s">
        <v>686</v>
      </c>
      <c r="H415" t="s">
        <v>4010</v>
      </c>
      <c r="I415" t="s">
        <v>2863</v>
      </c>
      <c r="J415" t="s">
        <v>1955</v>
      </c>
      <c r="K415" t="s">
        <v>4011</v>
      </c>
      <c r="L415" t="s">
        <v>2160</v>
      </c>
      <c r="M415" t="s">
        <v>4012</v>
      </c>
      <c r="N415" t="s">
        <v>4013</v>
      </c>
      <c r="O415" t="s">
        <v>1974</v>
      </c>
      <c r="P415" t="s">
        <v>4014</v>
      </c>
      <c r="Q415" t="s">
        <v>38</v>
      </c>
      <c r="R415" t="s">
        <v>4015</v>
      </c>
      <c r="S415" s="34">
        <v>38929</v>
      </c>
      <c r="T415" s="34">
        <v>40878</v>
      </c>
      <c r="U415" t="s">
        <v>1963</v>
      </c>
      <c r="V415" s="13">
        <v>1460</v>
      </c>
      <c r="W415">
        <v>8</v>
      </c>
      <c r="X415">
        <v>0</v>
      </c>
      <c r="Y415" s="54">
        <v>0</v>
      </c>
      <c r="Z415" t="s">
        <v>4016</v>
      </c>
      <c r="AJ415" t="s">
        <v>4017</v>
      </c>
      <c r="AM415" t="s">
        <v>1978</v>
      </c>
      <c r="AN415" t="s">
        <v>1979</v>
      </c>
      <c r="AO415" t="s">
        <v>1980</v>
      </c>
      <c r="AQ415" t="s">
        <v>4018</v>
      </c>
    </row>
    <row r="416" spans="1:43" ht="23.85" customHeight="1">
      <c r="A416" t="b">
        <v>0</v>
      </c>
      <c r="B416" t="s">
        <v>4008</v>
      </c>
      <c r="C416" t="s">
        <v>1951</v>
      </c>
      <c r="D416" t="s">
        <v>4009</v>
      </c>
      <c r="E416" t="s">
        <v>685</v>
      </c>
      <c r="F416" t="s">
        <v>687</v>
      </c>
      <c r="G416" t="s">
        <v>686</v>
      </c>
      <c r="H416" t="s">
        <v>4019</v>
      </c>
      <c r="I416" t="s">
        <v>2863</v>
      </c>
      <c r="J416" t="s">
        <v>1955</v>
      </c>
      <c r="K416" t="s">
        <v>4020</v>
      </c>
      <c r="L416" t="s">
        <v>2160</v>
      </c>
      <c r="M416" t="s">
        <v>4021</v>
      </c>
      <c r="N416" t="s">
        <v>4022</v>
      </c>
      <c r="O416" t="s">
        <v>1974</v>
      </c>
      <c r="P416" t="s">
        <v>4014</v>
      </c>
      <c r="Q416" t="s">
        <v>38</v>
      </c>
      <c r="R416" t="s">
        <v>4015</v>
      </c>
      <c r="S416" s="34">
        <v>38929</v>
      </c>
      <c r="T416" s="34">
        <v>40878</v>
      </c>
      <c r="U416" t="s">
        <v>1963</v>
      </c>
      <c r="V416" s="13">
        <v>1460</v>
      </c>
      <c r="W416">
        <v>15</v>
      </c>
      <c r="X416">
        <v>0</v>
      </c>
      <c r="Y416" s="54">
        <v>0</v>
      </c>
      <c r="Z416" t="s">
        <v>4016</v>
      </c>
      <c r="AJ416" t="s">
        <v>4023</v>
      </c>
      <c r="AM416" t="s">
        <v>1978</v>
      </c>
      <c r="AN416" t="s">
        <v>1979</v>
      </c>
      <c r="AO416" t="s">
        <v>1980</v>
      </c>
      <c r="AQ416" t="s">
        <v>4018</v>
      </c>
    </row>
    <row r="417" spans="1:43" ht="23.85" customHeight="1">
      <c r="A417" t="b">
        <v>0</v>
      </c>
      <c r="B417" t="s">
        <v>4008</v>
      </c>
      <c r="C417" t="s">
        <v>1951</v>
      </c>
      <c r="D417" t="s">
        <v>4009</v>
      </c>
      <c r="E417" t="s">
        <v>685</v>
      </c>
      <c r="F417" t="s">
        <v>687</v>
      </c>
      <c r="G417" t="s">
        <v>686</v>
      </c>
      <c r="H417" t="s">
        <v>4024</v>
      </c>
      <c r="I417" t="s">
        <v>2863</v>
      </c>
      <c r="J417" t="s">
        <v>1955</v>
      </c>
      <c r="K417" t="s">
        <v>4025</v>
      </c>
      <c r="L417" t="s">
        <v>2160</v>
      </c>
      <c r="M417" t="s">
        <v>4026</v>
      </c>
      <c r="N417" t="s">
        <v>4027</v>
      </c>
      <c r="O417" t="s">
        <v>1974</v>
      </c>
      <c r="P417" t="s">
        <v>4014</v>
      </c>
      <c r="Q417" t="s">
        <v>38</v>
      </c>
      <c r="R417" t="s">
        <v>4015</v>
      </c>
      <c r="S417" s="34">
        <v>38929</v>
      </c>
      <c r="T417" s="34">
        <v>40878</v>
      </c>
      <c r="U417" t="s">
        <v>1963</v>
      </c>
      <c r="V417" s="13">
        <v>1460</v>
      </c>
      <c r="W417">
        <v>19</v>
      </c>
      <c r="X417">
        <v>1</v>
      </c>
      <c r="Y417" s="54">
        <v>5.3</v>
      </c>
      <c r="Z417" t="s">
        <v>4016</v>
      </c>
      <c r="AJ417" t="s">
        <v>4028</v>
      </c>
      <c r="AM417" t="s">
        <v>1978</v>
      </c>
      <c r="AN417" t="s">
        <v>1979</v>
      </c>
      <c r="AO417" t="s">
        <v>1980</v>
      </c>
      <c r="AQ417" t="s">
        <v>4018</v>
      </c>
    </row>
    <row r="418" spans="1:43" ht="23.85" customHeight="1">
      <c r="A418" t="b">
        <v>0</v>
      </c>
      <c r="B418" t="s">
        <v>4008</v>
      </c>
      <c r="C418" t="s">
        <v>1951</v>
      </c>
      <c r="D418" t="s">
        <v>4009</v>
      </c>
      <c r="E418" t="s">
        <v>685</v>
      </c>
      <c r="F418" t="s">
        <v>687</v>
      </c>
      <c r="G418" t="s">
        <v>686</v>
      </c>
      <c r="H418" t="s">
        <v>4029</v>
      </c>
      <c r="I418" t="s">
        <v>2863</v>
      </c>
      <c r="J418" t="s">
        <v>1955</v>
      </c>
      <c r="K418" t="s">
        <v>4030</v>
      </c>
      <c r="L418" t="s">
        <v>2160</v>
      </c>
      <c r="M418" t="s">
        <v>4031</v>
      </c>
      <c r="N418" t="s">
        <v>4032</v>
      </c>
      <c r="O418" t="s">
        <v>1974</v>
      </c>
      <c r="P418" t="s">
        <v>4014</v>
      </c>
      <c r="Q418" t="s">
        <v>38</v>
      </c>
      <c r="R418" t="s">
        <v>4015</v>
      </c>
      <c r="S418" s="34">
        <v>38929</v>
      </c>
      <c r="T418" s="34">
        <v>40878</v>
      </c>
      <c r="U418" t="s">
        <v>1963</v>
      </c>
      <c r="V418" s="13">
        <v>1460</v>
      </c>
      <c r="W418">
        <v>7</v>
      </c>
      <c r="X418">
        <v>0</v>
      </c>
      <c r="Y418" s="54">
        <v>0</v>
      </c>
      <c r="Z418" t="s">
        <v>4016</v>
      </c>
      <c r="AJ418" t="s">
        <v>4033</v>
      </c>
      <c r="AM418" t="s">
        <v>1978</v>
      </c>
      <c r="AN418" t="s">
        <v>1979</v>
      </c>
      <c r="AO418" t="s">
        <v>1980</v>
      </c>
      <c r="AQ418" t="s">
        <v>4018</v>
      </c>
    </row>
    <row r="419" spans="1:43" ht="23.85" customHeight="1">
      <c r="A419" t="b">
        <v>0</v>
      </c>
      <c r="B419" t="s">
        <v>4008</v>
      </c>
      <c r="C419" t="s">
        <v>1951</v>
      </c>
      <c r="D419" t="s">
        <v>4009</v>
      </c>
      <c r="E419" t="s">
        <v>685</v>
      </c>
      <c r="F419" t="s">
        <v>687</v>
      </c>
      <c r="G419" t="s">
        <v>686</v>
      </c>
      <c r="H419" t="s">
        <v>4034</v>
      </c>
      <c r="I419" t="s">
        <v>2863</v>
      </c>
      <c r="J419" t="s">
        <v>1955</v>
      </c>
      <c r="K419" t="s">
        <v>4035</v>
      </c>
      <c r="L419" t="s">
        <v>2160</v>
      </c>
      <c r="M419" t="s">
        <v>4036</v>
      </c>
      <c r="N419" t="s">
        <v>4037</v>
      </c>
      <c r="O419" t="s">
        <v>1974</v>
      </c>
      <c r="P419" t="s">
        <v>4014</v>
      </c>
      <c r="Q419" t="s">
        <v>38</v>
      </c>
      <c r="R419" t="s">
        <v>4015</v>
      </c>
      <c r="S419" s="34">
        <v>38929</v>
      </c>
      <c r="T419" s="34">
        <v>40878</v>
      </c>
      <c r="U419" t="s">
        <v>1963</v>
      </c>
      <c r="V419" s="13">
        <v>1460</v>
      </c>
      <c r="W419">
        <v>9</v>
      </c>
      <c r="X419">
        <v>0</v>
      </c>
      <c r="Y419" s="54">
        <v>0</v>
      </c>
      <c r="Z419" t="s">
        <v>4016</v>
      </c>
      <c r="AJ419" t="s">
        <v>4038</v>
      </c>
      <c r="AM419" t="s">
        <v>1978</v>
      </c>
      <c r="AN419" t="s">
        <v>1979</v>
      </c>
      <c r="AO419" t="s">
        <v>1980</v>
      </c>
      <c r="AQ419" t="s">
        <v>4018</v>
      </c>
    </row>
    <row r="420" spans="1:43" ht="23.85" customHeight="1">
      <c r="A420" t="b">
        <v>0</v>
      </c>
      <c r="B420" t="s">
        <v>4008</v>
      </c>
      <c r="C420" t="s">
        <v>1951</v>
      </c>
      <c r="D420" t="s">
        <v>4009</v>
      </c>
      <c r="E420" t="s">
        <v>685</v>
      </c>
      <c r="F420" t="s">
        <v>687</v>
      </c>
      <c r="G420" t="s">
        <v>686</v>
      </c>
      <c r="H420" t="s">
        <v>4039</v>
      </c>
      <c r="I420" t="s">
        <v>2863</v>
      </c>
      <c r="J420" t="s">
        <v>1955</v>
      </c>
      <c r="K420" t="s">
        <v>4040</v>
      </c>
      <c r="L420" t="s">
        <v>2160</v>
      </c>
      <c r="M420" t="s">
        <v>4041</v>
      </c>
      <c r="N420" t="s">
        <v>4042</v>
      </c>
      <c r="O420" t="s">
        <v>1974</v>
      </c>
      <c r="P420" t="s">
        <v>4014</v>
      </c>
      <c r="Q420" t="s">
        <v>38</v>
      </c>
      <c r="R420" t="s">
        <v>4015</v>
      </c>
      <c r="S420" s="34">
        <v>38929</v>
      </c>
      <c r="T420" s="34">
        <v>40878</v>
      </c>
      <c r="U420" t="s">
        <v>1963</v>
      </c>
      <c r="V420" s="13">
        <v>1460</v>
      </c>
      <c r="W420">
        <v>6</v>
      </c>
      <c r="X420">
        <v>2</v>
      </c>
      <c r="Y420" s="54">
        <v>33.299999999999997</v>
      </c>
      <c r="Z420" t="s">
        <v>4016</v>
      </c>
      <c r="AJ420" t="s">
        <v>4038</v>
      </c>
      <c r="AM420" t="s">
        <v>1978</v>
      </c>
      <c r="AN420" t="s">
        <v>1979</v>
      </c>
      <c r="AO420" t="s">
        <v>1980</v>
      </c>
      <c r="AQ420" t="s">
        <v>4018</v>
      </c>
    </row>
    <row r="421" spans="1:43" ht="23.85" customHeight="1">
      <c r="A421" t="b">
        <v>0</v>
      </c>
      <c r="B421" t="s">
        <v>4008</v>
      </c>
      <c r="C421" t="s">
        <v>1951</v>
      </c>
      <c r="D421" t="s">
        <v>4009</v>
      </c>
      <c r="E421" t="s">
        <v>685</v>
      </c>
      <c r="F421" t="s">
        <v>687</v>
      </c>
      <c r="G421" t="s">
        <v>686</v>
      </c>
      <c r="H421" t="s">
        <v>4043</v>
      </c>
      <c r="I421" t="s">
        <v>2863</v>
      </c>
      <c r="J421" t="s">
        <v>1955</v>
      </c>
      <c r="K421" t="s">
        <v>4044</v>
      </c>
      <c r="L421" t="s">
        <v>2160</v>
      </c>
      <c r="M421" t="s">
        <v>4045</v>
      </c>
      <c r="N421" t="s">
        <v>4046</v>
      </c>
      <c r="O421" t="s">
        <v>1974</v>
      </c>
      <c r="P421" t="s">
        <v>4014</v>
      </c>
      <c r="Q421" t="s">
        <v>38</v>
      </c>
      <c r="R421" t="s">
        <v>4015</v>
      </c>
      <c r="S421" s="34">
        <v>38929</v>
      </c>
      <c r="T421" s="34">
        <v>40878</v>
      </c>
      <c r="U421" t="s">
        <v>1963</v>
      </c>
      <c r="V421" s="13">
        <v>1460</v>
      </c>
      <c r="W421">
        <v>6</v>
      </c>
      <c r="X421">
        <v>0</v>
      </c>
      <c r="Y421" s="54">
        <v>0</v>
      </c>
      <c r="Z421" t="s">
        <v>4016</v>
      </c>
      <c r="AJ421" t="s">
        <v>4038</v>
      </c>
      <c r="AM421" t="s">
        <v>1978</v>
      </c>
      <c r="AN421" t="s">
        <v>1979</v>
      </c>
      <c r="AO421" t="s">
        <v>1980</v>
      </c>
      <c r="AQ421" t="s">
        <v>4018</v>
      </c>
    </row>
    <row r="422" spans="1:43" ht="23.85" customHeight="1">
      <c r="A422" t="b">
        <v>0</v>
      </c>
      <c r="B422" t="s">
        <v>4047</v>
      </c>
      <c r="C422" t="s">
        <v>1951</v>
      </c>
      <c r="D422" t="s">
        <v>4048</v>
      </c>
      <c r="E422" t="s">
        <v>170</v>
      </c>
      <c r="F422" t="s">
        <v>172</v>
      </c>
      <c r="G422" t="s">
        <v>171</v>
      </c>
      <c r="H422" t="s">
        <v>4049</v>
      </c>
      <c r="I422" t="s">
        <v>2557</v>
      </c>
      <c r="J422" t="s">
        <v>2175</v>
      </c>
      <c r="K422" t="s">
        <v>4050</v>
      </c>
      <c r="L422" t="s">
        <v>4051</v>
      </c>
      <c r="M422" t="s">
        <v>4052</v>
      </c>
      <c r="N422" t="s">
        <v>4053</v>
      </c>
      <c r="O422" t="s">
        <v>1960</v>
      </c>
      <c r="P422" t="s">
        <v>4054</v>
      </c>
      <c r="Q422" t="s">
        <v>38</v>
      </c>
      <c r="R422" t="s">
        <v>4055</v>
      </c>
      <c r="S422" s="34">
        <v>42534</v>
      </c>
      <c r="T422" s="34">
        <v>44103</v>
      </c>
      <c r="U422" t="s">
        <v>1963</v>
      </c>
      <c r="V422" s="13">
        <v>0</v>
      </c>
      <c r="W422">
        <v>11</v>
      </c>
      <c r="X422">
        <v>1</v>
      </c>
      <c r="Y422" s="54">
        <v>9.1</v>
      </c>
      <c r="AM422" t="s">
        <v>1978</v>
      </c>
      <c r="AN422" t="s">
        <v>1979</v>
      </c>
      <c r="AO422" t="s">
        <v>1980</v>
      </c>
      <c r="AP422" t="s">
        <v>2053</v>
      </c>
      <c r="AQ422" t="s">
        <v>4056</v>
      </c>
    </row>
    <row r="423" spans="1:43" ht="23.85" customHeight="1">
      <c r="A423" t="b">
        <v>0</v>
      </c>
      <c r="B423" t="s">
        <v>4057</v>
      </c>
      <c r="C423" t="s">
        <v>1951</v>
      </c>
      <c r="D423" t="s">
        <v>4058</v>
      </c>
      <c r="E423" t="s">
        <v>187</v>
      </c>
      <c r="F423" t="s">
        <v>189</v>
      </c>
      <c r="G423" t="s">
        <v>188</v>
      </c>
      <c r="H423" t="s">
        <v>4059</v>
      </c>
      <c r="I423" t="s">
        <v>3165</v>
      </c>
      <c r="J423" t="s">
        <v>2175</v>
      </c>
      <c r="K423" t="s">
        <v>4060</v>
      </c>
      <c r="L423" t="s">
        <v>4061</v>
      </c>
      <c r="M423" t="s">
        <v>4062</v>
      </c>
      <c r="N423" t="s">
        <v>4063</v>
      </c>
      <c r="O423" t="s">
        <v>1960</v>
      </c>
      <c r="P423" t="s">
        <v>2832</v>
      </c>
      <c r="Q423" t="s">
        <v>4064</v>
      </c>
      <c r="R423" t="s">
        <v>4065</v>
      </c>
      <c r="S423" s="34">
        <v>42720</v>
      </c>
      <c r="T423" s="34">
        <v>43801</v>
      </c>
      <c r="U423" t="s">
        <v>1963</v>
      </c>
      <c r="V423" s="13">
        <v>0</v>
      </c>
      <c r="W423">
        <v>11</v>
      </c>
      <c r="X423">
        <v>1</v>
      </c>
      <c r="Y423" s="54">
        <v>9.1</v>
      </c>
      <c r="AM423" t="s">
        <v>1978</v>
      </c>
      <c r="AN423" t="s">
        <v>2007</v>
      </c>
      <c r="AO423" t="s">
        <v>1980</v>
      </c>
      <c r="AP423" t="s">
        <v>2042</v>
      </c>
      <c r="AQ423" t="s">
        <v>4066</v>
      </c>
    </row>
    <row r="424" spans="1:43" ht="23.85" customHeight="1">
      <c r="A424" t="b">
        <v>1</v>
      </c>
      <c r="B424" t="s">
        <v>4067</v>
      </c>
      <c r="C424" t="s">
        <v>1951</v>
      </c>
      <c r="D424" t="s">
        <v>4068</v>
      </c>
      <c r="E424" t="s">
        <v>669</v>
      </c>
      <c r="F424" t="s">
        <v>671</v>
      </c>
      <c r="G424" t="s">
        <v>670</v>
      </c>
      <c r="H424" t="s">
        <v>4069</v>
      </c>
      <c r="I424" t="s">
        <v>3937</v>
      </c>
      <c r="J424" t="s">
        <v>1955</v>
      </c>
      <c r="K424" t="s">
        <v>4070</v>
      </c>
      <c r="L424" t="s">
        <v>4071</v>
      </c>
      <c r="M424" t="s">
        <v>4072</v>
      </c>
      <c r="N424" t="s">
        <v>4073</v>
      </c>
      <c r="O424" t="s">
        <v>1960</v>
      </c>
      <c r="P424" t="s">
        <v>3900</v>
      </c>
      <c r="Q424" t="s">
        <v>4074</v>
      </c>
      <c r="R424" t="s">
        <v>4075</v>
      </c>
      <c r="S424" s="34">
        <v>39234</v>
      </c>
      <c r="T424" s="34">
        <v>40422</v>
      </c>
      <c r="U424" t="s">
        <v>1963</v>
      </c>
      <c r="V424" s="13">
        <v>840</v>
      </c>
      <c r="W424">
        <v>18</v>
      </c>
      <c r="X424">
        <v>0</v>
      </c>
      <c r="Y424" s="54">
        <v>0</v>
      </c>
      <c r="AA424" t="s">
        <v>4076</v>
      </c>
      <c r="AM424" t="s">
        <v>1978</v>
      </c>
      <c r="AN424" t="s">
        <v>2007</v>
      </c>
      <c r="AO424" t="s">
        <v>1980</v>
      </c>
      <c r="AP424" t="s">
        <v>2042</v>
      </c>
      <c r="AQ424" t="s">
        <v>4077</v>
      </c>
    </row>
    <row r="425" spans="1:43" ht="23.85" customHeight="1">
      <c r="A425" t="b">
        <v>1</v>
      </c>
      <c r="B425" t="s">
        <v>4067</v>
      </c>
      <c r="C425" t="s">
        <v>1951</v>
      </c>
      <c r="D425" t="s">
        <v>4068</v>
      </c>
      <c r="E425" t="s">
        <v>669</v>
      </c>
      <c r="F425" t="s">
        <v>671</v>
      </c>
      <c r="G425" t="s">
        <v>670</v>
      </c>
      <c r="H425" t="s">
        <v>4078</v>
      </c>
      <c r="I425" t="s">
        <v>3937</v>
      </c>
      <c r="J425" t="s">
        <v>1955</v>
      </c>
      <c r="K425" t="s">
        <v>4079</v>
      </c>
      <c r="L425" t="s">
        <v>4071</v>
      </c>
      <c r="M425" t="s">
        <v>4080</v>
      </c>
      <c r="N425" t="s">
        <v>4081</v>
      </c>
      <c r="O425" t="s">
        <v>1960</v>
      </c>
      <c r="P425" t="s">
        <v>3900</v>
      </c>
      <c r="Q425" t="s">
        <v>4074</v>
      </c>
      <c r="R425" t="s">
        <v>4075</v>
      </c>
      <c r="S425" s="34">
        <v>39234</v>
      </c>
      <c r="T425" s="34">
        <v>40422</v>
      </c>
      <c r="U425" t="s">
        <v>1963</v>
      </c>
      <c r="V425" s="13">
        <v>840</v>
      </c>
      <c r="W425">
        <v>21</v>
      </c>
      <c r="X425">
        <v>0</v>
      </c>
      <c r="Y425" s="54">
        <v>0</v>
      </c>
      <c r="AA425" t="s">
        <v>4076</v>
      </c>
      <c r="AM425" t="s">
        <v>1978</v>
      </c>
      <c r="AN425" t="s">
        <v>2007</v>
      </c>
      <c r="AO425" t="s">
        <v>1980</v>
      </c>
      <c r="AP425" t="s">
        <v>2042</v>
      </c>
      <c r="AQ425" t="s">
        <v>4077</v>
      </c>
    </row>
    <row r="426" spans="1:43" ht="23.85" customHeight="1">
      <c r="A426" t="b">
        <v>1</v>
      </c>
      <c r="B426" t="s">
        <v>4067</v>
      </c>
      <c r="C426" t="s">
        <v>1951</v>
      </c>
      <c r="D426" t="s">
        <v>4068</v>
      </c>
      <c r="E426" t="s">
        <v>669</v>
      </c>
      <c r="F426" t="s">
        <v>671</v>
      </c>
      <c r="G426" t="s">
        <v>670</v>
      </c>
      <c r="H426" t="s">
        <v>4082</v>
      </c>
      <c r="I426" t="s">
        <v>3937</v>
      </c>
      <c r="J426" t="s">
        <v>1955</v>
      </c>
      <c r="K426" t="s">
        <v>4070</v>
      </c>
      <c r="L426" t="s">
        <v>4083</v>
      </c>
      <c r="M426" t="s">
        <v>4072</v>
      </c>
      <c r="N426" t="s">
        <v>4073</v>
      </c>
      <c r="O426" t="s">
        <v>1960</v>
      </c>
      <c r="P426" t="s">
        <v>3900</v>
      </c>
      <c r="Q426" t="s">
        <v>4074</v>
      </c>
      <c r="R426" t="s">
        <v>4075</v>
      </c>
      <c r="S426" s="34">
        <v>39234</v>
      </c>
      <c r="T426" s="34">
        <v>40422</v>
      </c>
      <c r="U426" t="s">
        <v>1963</v>
      </c>
      <c r="V426" s="13">
        <v>990</v>
      </c>
      <c r="W426">
        <v>16</v>
      </c>
      <c r="X426">
        <v>0</v>
      </c>
      <c r="Y426" s="54">
        <v>0</v>
      </c>
      <c r="AA426" t="s">
        <v>4076</v>
      </c>
      <c r="AM426" t="s">
        <v>1978</v>
      </c>
      <c r="AN426" t="s">
        <v>2007</v>
      </c>
      <c r="AO426" t="s">
        <v>1980</v>
      </c>
      <c r="AP426" t="s">
        <v>2042</v>
      </c>
      <c r="AQ426" t="s">
        <v>4077</v>
      </c>
    </row>
    <row r="427" spans="1:43" ht="23.85" customHeight="1">
      <c r="A427" t="b">
        <v>1</v>
      </c>
      <c r="B427" t="s">
        <v>4067</v>
      </c>
      <c r="C427" t="s">
        <v>1951</v>
      </c>
      <c r="D427" t="s">
        <v>4068</v>
      </c>
      <c r="E427" t="s">
        <v>669</v>
      </c>
      <c r="F427" t="s">
        <v>671</v>
      </c>
      <c r="G427" t="s">
        <v>670</v>
      </c>
      <c r="H427" t="s">
        <v>4084</v>
      </c>
      <c r="I427" t="s">
        <v>3937</v>
      </c>
      <c r="J427" t="s">
        <v>1955</v>
      </c>
      <c r="K427" t="s">
        <v>4079</v>
      </c>
      <c r="L427" t="s">
        <v>4083</v>
      </c>
      <c r="M427" t="s">
        <v>4080</v>
      </c>
      <c r="N427" t="s">
        <v>4081</v>
      </c>
      <c r="O427" t="s">
        <v>1960</v>
      </c>
      <c r="P427" t="s">
        <v>3900</v>
      </c>
      <c r="Q427" t="s">
        <v>4074</v>
      </c>
      <c r="R427" t="s">
        <v>4075</v>
      </c>
      <c r="S427" s="34">
        <v>39234</v>
      </c>
      <c r="T427" s="34">
        <v>40422</v>
      </c>
      <c r="U427" t="s">
        <v>1963</v>
      </c>
      <c r="V427" s="13">
        <v>990</v>
      </c>
      <c r="W427">
        <v>16</v>
      </c>
      <c r="X427">
        <v>0</v>
      </c>
      <c r="Y427" s="54">
        <v>0</v>
      </c>
      <c r="AA427" t="s">
        <v>4076</v>
      </c>
      <c r="AM427" t="s">
        <v>1978</v>
      </c>
      <c r="AN427" t="s">
        <v>2007</v>
      </c>
      <c r="AO427" t="s">
        <v>1980</v>
      </c>
      <c r="AP427" t="s">
        <v>2042</v>
      </c>
      <c r="AQ427" t="s">
        <v>4077</v>
      </c>
    </row>
    <row r="428" spans="1:43" ht="23.85" customHeight="1">
      <c r="A428" t="b">
        <v>0</v>
      </c>
      <c r="B428" t="s">
        <v>4085</v>
      </c>
      <c r="C428" t="s">
        <v>1951</v>
      </c>
      <c r="D428" t="s">
        <v>4086</v>
      </c>
      <c r="E428" t="s">
        <v>1100</v>
      </c>
      <c r="F428" t="s">
        <v>1102</v>
      </c>
      <c r="G428" t="s">
        <v>1101</v>
      </c>
      <c r="H428" t="s">
        <v>4087</v>
      </c>
      <c r="I428" t="s">
        <v>4088</v>
      </c>
      <c r="J428" t="s">
        <v>1955</v>
      </c>
      <c r="K428" t="s">
        <v>1100</v>
      </c>
      <c r="L428" t="s">
        <v>4089</v>
      </c>
      <c r="M428" t="s">
        <v>4090</v>
      </c>
      <c r="N428" t="s">
        <v>4091</v>
      </c>
      <c r="O428" t="s">
        <v>1974</v>
      </c>
      <c r="P428" t="s">
        <v>2363</v>
      </c>
      <c r="Q428" t="s">
        <v>38</v>
      </c>
      <c r="R428" t="s">
        <v>4092</v>
      </c>
      <c r="S428" s="34">
        <v>39264</v>
      </c>
      <c r="T428" s="34">
        <v>39692</v>
      </c>
      <c r="U428" t="s">
        <v>1977</v>
      </c>
      <c r="V428" s="13">
        <v>168</v>
      </c>
      <c r="W428">
        <v>136</v>
      </c>
      <c r="X428">
        <v>0</v>
      </c>
      <c r="Y428" s="54">
        <v>0</v>
      </c>
      <c r="AA428" t="s">
        <v>4093</v>
      </c>
      <c r="AM428" t="s">
        <v>1978</v>
      </c>
      <c r="AN428" t="s">
        <v>1979</v>
      </c>
      <c r="AO428" t="s">
        <v>1980</v>
      </c>
      <c r="AQ428" t="s">
        <v>4094</v>
      </c>
    </row>
    <row r="429" spans="1:43" ht="23.85" customHeight="1">
      <c r="A429" t="b">
        <v>1</v>
      </c>
      <c r="B429" t="s">
        <v>4095</v>
      </c>
      <c r="C429" t="s">
        <v>1951</v>
      </c>
      <c r="D429" t="s">
        <v>4096</v>
      </c>
      <c r="E429" t="s">
        <v>417</v>
      </c>
      <c r="F429" t="s">
        <v>419</v>
      </c>
      <c r="G429" t="s">
        <v>418</v>
      </c>
      <c r="H429" t="s">
        <v>4097</v>
      </c>
      <c r="I429" t="s">
        <v>2158</v>
      </c>
      <c r="J429" t="s">
        <v>1955</v>
      </c>
      <c r="K429" t="s">
        <v>4098</v>
      </c>
      <c r="L429" t="s">
        <v>4099</v>
      </c>
      <c r="M429" t="s">
        <v>4100</v>
      </c>
      <c r="N429" t="s">
        <v>4101</v>
      </c>
      <c r="O429" t="s">
        <v>2163</v>
      </c>
      <c r="P429" t="s">
        <v>4102</v>
      </c>
      <c r="Q429" t="s">
        <v>38</v>
      </c>
      <c r="R429" t="s">
        <v>4103</v>
      </c>
      <c r="S429" s="34">
        <v>39203</v>
      </c>
      <c r="T429" s="34">
        <v>39873</v>
      </c>
      <c r="U429" t="s">
        <v>1977</v>
      </c>
      <c r="V429" s="13">
        <v>180</v>
      </c>
      <c r="W429">
        <v>140</v>
      </c>
      <c r="X429">
        <v>0</v>
      </c>
      <c r="Y429" s="54">
        <v>0</v>
      </c>
      <c r="Z429" t="s">
        <v>4104</v>
      </c>
      <c r="AM429" t="s">
        <v>1978</v>
      </c>
      <c r="AN429" t="s">
        <v>2007</v>
      </c>
      <c r="AO429" t="s">
        <v>1980</v>
      </c>
      <c r="AP429" t="s">
        <v>2053</v>
      </c>
      <c r="AQ429" t="s">
        <v>4105</v>
      </c>
    </row>
    <row r="430" spans="1:43" ht="23.85" customHeight="1">
      <c r="A430" t="b">
        <v>1</v>
      </c>
      <c r="B430" t="s">
        <v>4095</v>
      </c>
      <c r="C430" t="s">
        <v>1951</v>
      </c>
      <c r="D430" t="s">
        <v>4096</v>
      </c>
      <c r="E430" t="s">
        <v>417</v>
      </c>
      <c r="F430" t="s">
        <v>419</v>
      </c>
      <c r="G430" t="s">
        <v>418</v>
      </c>
      <c r="H430" t="s">
        <v>4106</v>
      </c>
      <c r="I430" t="s">
        <v>2158</v>
      </c>
      <c r="J430" t="s">
        <v>1955</v>
      </c>
      <c r="K430" t="s">
        <v>4107</v>
      </c>
      <c r="L430" t="s">
        <v>4099</v>
      </c>
      <c r="M430" t="s">
        <v>4108</v>
      </c>
      <c r="N430" t="s">
        <v>4109</v>
      </c>
      <c r="O430" t="s">
        <v>2163</v>
      </c>
      <c r="P430" t="s">
        <v>4102</v>
      </c>
      <c r="Q430" t="s">
        <v>38</v>
      </c>
      <c r="R430" t="s">
        <v>4103</v>
      </c>
      <c r="S430" s="34">
        <v>39203</v>
      </c>
      <c r="T430" s="34">
        <v>39873</v>
      </c>
      <c r="U430" t="s">
        <v>1977</v>
      </c>
      <c r="V430" s="13">
        <v>180</v>
      </c>
      <c r="W430">
        <v>146</v>
      </c>
      <c r="X430">
        <v>0</v>
      </c>
      <c r="Y430" s="54">
        <v>0</v>
      </c>
      <c r="Z430" t="s">
        <v>4104</v>
      </c>
      <c r="AM430" t="s">
        <v>1978</v>
      </c>
      <c r="AN430" t="s">
        <v>2007</v>
      </c>
      <c r="AO430" t="s">
        <v>1980</v>
      </c>
      <c r="AP430" t="s">
        <v>2053</v>
      </c>
      <c r="AQ430" t="s">
        <v>4105</v>
      </c>
    </row>
    <row r="431" spans="1:43" ht="23.85" customHeight="1">
      <c r="A431" t="b">
        <v>1</v>
      </c>
      <c r="B431" t="s">
        <v>4095</v>
      </c>
      <c r="C431" t="s">
        <v>1951</v>
      </c>
      <c r="D431" t="s">
        <v>4096</v>
      </c>
      <c r="E431" t="s">
        <v>417</v>
      </c>
      <c r="F431" t="s">
        <v>419</v>
      </c>
      <c r="G431" t="s">
        <v>418</v>
      </c>
      <c r="H431" t="s">
        <v>4110</v>
      </c>
      <c r="I431" t="s">
        <v>2158</v>
      </c>
      <c r="J431" t="s">
        <v>1955</v>
      </c>
      <c r="K431" t="s">
        <v>4098</v>
      </c>
      <c r="L431" t="s">
        <v>4111</v>
      </c>
      <c r="M431" t="s">
        <v>4100</v>
      </c>
      <c r="N431" t="s">
        <v>4101</v>
      </c>
      <c r="O431" t="s">
        <v>2163</v>
      </c>
      <c r="P431" t="s">
        <v>4102</v>
      </c>
      <c r="Q431" t="s">
        <v>38</v>
      </c>
      <c r="R431" t="s">
        <v>4103</v>
      </c>
      <c r="S431" s="34">
        <v>39203</v>
      </c>
      <c r="T431" s="34">
        <v>39873</v>
      </c>
      <c r="U431" t="s">
        <v>1977</v>
      </c>
      <c r="V431" s="13">
        <v>360</v>
      </c>
      <c r="W431">
        <v>139</v>
      </c>
      <c r="X431">
        <v>0</v>
      </c>
      <c r="Y431" s="54">
        <v>0</v>
      </c>
      <c r="Z431" t="s">
        <v>4104</v>
      </c>
      <c r="AM431" t="s">
        <v>1978</v>
      </c>
      <c r="AN431" t="s">
        <v>2007</v>
      </c>
      <c r="AO431" t="s">
        <v>1980</v>
      </c>
      <c r="AP431" t="s">
        <v>2053</v>
      </c>
      <c r="AQ431" t="s">
        <v>4105</v>
      </c>
    </row>
    <row r="432" spans="1:43" ht="23.85" customHeight="1">
      <c r="A432" t="b">
        <v>1</v>
      </c>
      <c r="B432" t="s">
        <v>4095</v>
      </c>
      <c r="C432" t="s">
        <v>1951</v>
      </c>
      <c r="D432" t="s">
        <v>4096</v>
      </c>
      <c r="E432" t="s">
        <v>417</v>
      </c>
      <c r="F432" t="s">
        <v>419</v>
      </c>
      <c r="G432" t="s">
        <v>418</v>
      </c>
      <c r="H432" t="s">
        <v>4112</v>
      </c>
      <c r="I432" t="s">
        <v>2158</v>
      </c>
      <c r="J432" t="s">
        <v>1955</v>
      </c>
      <c r="K432" t="s">
        <v>4107</v>
      </c>
      <c r="L432" t="s">
        <v>4111</v>
      </c>
      <c r="M432" t="s">
        <v>4108</v>
      </c>
      <c r="N432" t="s">
        <v>4109</v>
      </c>
      <c r="O432" t="s">
        <v>2163</v>
      </c>
      <c r="P432" t="s">
        <v>4102</v>
      </c>
      <c r="Q432" t="s">
        <v>38</v>
      </c>
      <c r="R432" t="s">
        <v>4103</v>
      </c>
      <c r="S432" s="34">
        <v>39203</v>
      </c>
      <c r="T432" s="34">
        <v>39873</v>
      </c>
      <c r="U432" t="s">
        <v>1977</v>
      </c>
      <c r="V432" s="13">
        <v>360</v>
      </c>
      <c r="W432">
        <v>140</v>
      </c>
      <c r="X432">
        <v>0</v>
      </c>
      <c r="Y432" s="54">
        <v>0</v>
      </c>
      <c r="Z432" t="s">
        <v>4104</v>
      </c>
      <c r="AM432" t="s">
        <v>1978</v>
      </c>
      <c r="AN432" t="s">
        <v>2007</v>
      </c>
      <c r="AO432" t="s">
        <v>1980</v>
      </c>
      <c r="AP432" t="s">
        <v>2053</v>
      </c>
      <c r="AQ432" t="s">
        <v>4105</v>
      </c>
    </row>
    <row r="433" spans="1:43" ht="23.85" customHeight="1">
      <c r="A433" t="b">
        <v>1</v>
      </c>
      <c r="B433" t="s">
        <v>4113</v>
      </c>
      <c r="C433" t="s">
        <v>1951</v>
      </c>
      <c r="D433" t="s">
        <v>4114</v>
      </c>
      <c r="E433" t="s">
        <v>1237</v>
      </c>
      <c r="F433" t="s">
        <v>2337</v>
      </c>
      <c r="G433" t="s">
        <v>1238</v>
      </c>
      <c r="H433" t="s">
        <v>4115</v>
      </c>
      <c r="I433" t="s">
        <v>2339</v>
      </c>
      <c r="J433" t="s">
        <v>1955</v>
      </c>
      <c r="K433" t="s">
        <v>4116</v>
      </c>
      <c r="L433" t="s">
        <v>4117</v>
      </c>
      <c r="M433" t="s">
        <v>4118</v>
      </c>
      <c r="N433" t="s">
        <v>2637</v>
      </c>
      <c r="O433" t="s">
        <v>2063</v>
      </c>
      <c r="P433" t="s">
        <v>2064</v>
      </c>
      <c r="Q433" t="s">
        <v>38</v>
      </c>
      <c r="R433" t="s">
        <v>4119</v>
      </c>
      <c r="S433" s="34">
        <v>38991</v>
      </c>
      <c r="T433" s="34">
        <v>39417</v>
      </c>
      <c r="U433" t="s">
        <v>1963</v>
      </c>
      <c r="V433" s="13">
        <v>252</v>
      </c>
      <c r="W433">
        <v>108</v>
      </c>
      <c r="X433">
        <v>12</v>
      </c>
      <c r="Y433" s="54">
        <v>11.11</v>
      </c>
      <c r="AA433" t="s">
        <v>3783</v>
      </c>
      <c r="AM433" t="s">
        <v>1978</v>
      </c>
      <c r="AO433" t="s">
        <v>1980</v>
      </c>
      <c r="AQ433" t="s">
        <v>4120</v>
      </c>
    </row>
    <row r="434" spans="1:43" ht="23.85" customHeight="1">
      <c r="A434" t="b">
        <v>0</v>
      </c>
      <c r="B434" t="s">
        <v>4121</v>
      </c>
      <c r="C434" t="s">
        <v>1951</v>
      </c>
      <c r="D434" t="s">
        <v>4122</v>
      </c>
      <c r="E434" t="s">
        <v>417</v>
      </c>
      <c r="F434" t="s">
        <v>419</v>
      </c>
      <c r="G434" t="s">
        <v>418</v>
      </c>
      <c r="H434" t="s">
        <v>4123</v>
      </c>
      <c r="I434" t="s">
        <v>2158</v>
      </c>
      <c r="J434" t="s">
        <v>1955</v>
      </c>
      <c r="K434" t="s">
        <v>4124</v>
      </c>
      <c r="L434" t="s">
        <v>4125</v>
      </c>
      <c r="M434" t="s">
        <v>4126</v>
      </c>
      <c r="N434" t="s">
        <v>4127</v>
      </c>
      <c r="O434" t="s">
        <v>2163</v>
      </c>
      <c r="P434" t="s">
        <v>4128</v>
      </c>
      <c r="Q434" t="s">
        <v>38</v>
      </c>
      <c r="R434" t="s">
        <v>4129</v>
      </c>
      <c r="S434" s="34">
        <v>39301</v>
      </c>
      <c r="T434" s="34">
        <v>42204</v>
      </c>
      <c r="U434" t="s">
        <v>1977</v>
      </c>
      <c r="V434" s="13">
        <v>2555</v>
      </c>
      <c r="W434">
        <v>2206</v>
      </c>
      <c r="X434">
        <v>1</v>
      </c>
      <c r="Y434" s="54">
        <v>4.5330915999999999E-2</v>
      </c>
      <c r="AJ434" t="s">
        <v>4130</v>
      </c>
      <c r="AM434" t="s">
        <v>1978</v>
      </c>
      <c r="AO434" t="s">
        <v>1980</v>
      </c>
      <c r="AQ434" t="s">
        <v>4131</v>
      </c>
    </row>
    <row r="435" spans="1:43" ht="23.85" customHeight="1">
      <c r="A435" t="b">
        <v>0</v>
      </c>
      <c r="B435" t="s">
        <v>4121</v>
      </c>
      <c r="C435" t="s">
        <v>1951</v>
      </c>
      <c r="D435" t="s">
        <v>4122</v>
      </c>
      <c r="E435" t="s">
        <v>417</v>
      </c>
      <c r="F435" t="s">
        <v>419</v>
      </c>
      <c r="G435" t="s">
        <v>418</v>
      </c>
      <c r="H435" t="s">
        <v>4132</v>
      </c>
      <c r="I435" t="s">
        <v>2158</v>
      </c>
      <c r="J435" t="s">
        <v>1955</v>
      </c>
      <c r="K435" t="s">
        <v>2159</v>
      </c>
      <c r="L435" t="s">
        <v>4125</v>
      </c>
      <c r="M435" t="s">
        <v>4133</v>
      </c>
      <c r="N435" t="s">
        <v>4127</v>
      </c>
      <c r="O435" t="s">
        <v>2163</v>
      </c>
      <c r="P435" t="s">
        <v>4128</v>
      </c>
      <c r="Q435" t="s">
        <v>38</v>
      </c>
      <c r="R435" t="s">
        <v>4129</v>
      </c>
      <c r="S435" s="34">
        <v>39301</v>
      </c>
      <c r="T435" s="34">
        <v>42204</v>
      </c>
      <c r="U435" t="s">
        <v>1977</v>
      </c>
      <c r="V435" s="13">
        <v>2555</v>
      </c>
      <c r="W435">
        <v>2343</v>
      </c>
      <c r="X435">
        <v>0</v>
      </c>
      <c r="Y435" s="54">
        <v>0</v>
      </c>
      <c r="AJ435" t="s">
        <v>4134</v>
      </c>
      <c r="AM435" t="s">
        <v>1978</v>
      </c>
      <c r="AO435" t="s">
        <v>1980</v>
      </c>
      <c r="AQ435" t="s">
        <v>4131</v>
      </c>
    </row>
    <row r="436" spans="1:43" ht="23.85" customHeight="1">
      <c r="A436" t="b">
        <v>1</v>
      </c>
      <c r="B436" t="s">
        <v>3050</v>
      </c>
      <c r="C436" t="s">
        <v>1951</v>
      </c>
      <c r="D436" t="s">
        <v>3051</v>
      </c>
      <c r="E436" t="s">
        <v>800</v>
      </c>
      <c r="F436" t="s">
        <v>802</v>
      </c>
      <c r="G436" t="s">
        <v>801</v>
      </c>
      <c r="H436" t="s">
        <v>4135</v>
      </c>
      <c r="I436" t="s">
        <v>4136</v>
      </c>
      <c r="J436" t="s">
        <v>2175</v>
      </c>
      <c r="K436" t="s">
        <v>3054</v>
      </c>
      <c r="L436" t="s">
        <v>3055</v>
      </c>
      <c r="M436" t="s">
        <v>3056</v>
      </c>
      <c r="N436" t="s">
        <v>3057</v>
      </c>
      <c r="O436" t="s">
        <v>1960</v>
      </c>
      <c r="P436" t="s">
        <v>3058</v>
      </c>
      <c r="Q436" t="s">
        <v>38</v>
      </c>
      <c r="R436" t="s">
        <v>3059</v>
      </c>
      <c r="S436" s="34">
        <v>43755</v>
      </c>
      <c r="T436" s="34">
        <v>44596</v>
      </c>
      <c r="U436" t="s">
        <v>1963</v>
      </c>
      <c r="V436" s="13">
        <v>0</v>
      </c>
      <c r="W436">
        <v>22</v>
      </c>
      <c r="X436">
        <v>2</v>
      </c>
      <c r="Y436" s="54">
        <v>9.1</v>
      </c>
      <c r="Z436" t="s">
        <v>3060</v>
      </c>
      <c r="AM436" t="s">
        <v>1978</v>
      </c>
      <c r="AN436" t="s">
        <v>1979</v>
      </c>
      <c r="AO436" t="s">
        <v>1980</v>
      </c>
      <c r="AP436" t="s">
        <v>2053</v>
      </c>
      <c r="AQ436" t="s">
        <v>3062</v>
      </c>
    </row>
    <row r="437" spans="1:43" ht="23.85" customHeight="1">
      <c r="A437" t="b">
        <v>0</v>
      </c>
      <c r="B437" t="s">
        <v>4137</v>
      </c>
      <c r="C437" t="s">
        <v>1951</v>
      </c>
      <c r="D437" t="s">
        <v>4138</v>
      </c>
      <c r="E437" t="s">
        <v>1160</v>
      </c>
      <c r="F437" t="s">
        <v>1162</v>
      </c>
      <c r="G437" t="s">
        <v>1161</v>
      </c>
      <c r="H437" t="s">
        <v>4139</v>
      </c>
      <c r="I437" t="s">
        <v>2451</v>
      </c>
      <c r="J437" t="s">
        <v>1955</v>
      </c>
      <c r="K437" t="s">
        <v>1160</v>
      </c>
      <c r="L437" t="s">
        <v>4140</v>
      </c>
      <c r="M437" t="s">
        <v>4141</v>
      </c>
      <c r="N437" t="s">
        <v>4142</v>
      </c>
      <c r="O437" t="s">
        <v>1960</v>
      </c>
      <c r="P437" t="s">
        <v>4143</v>
      </c>
      <c r="Q437" t="s">
        <v>4144</v>
      </c>
      <c r="R437" t="s">
        <v>4145</v>
      </c>
      <c r="S437" s="34">
        <v>39932</v>
      </c>
      <c r="T437" s="34">
        <v>40946</v>
      </c>
      <c r="U437" t="s">
        <v>1963</v>
      </c>
      <c r="V437" s="13">
        <v>28</v>
      </c>
      <c r="W437">
        <v>26</v>
      </c>
      <c r="X437">
        <v>1</v>
      </c>
      <c r="Y437" s="54">
        <v>3.8</v>
      </c>
      <c r="Z437" t="s">
        <v>4146</v>
      </c>
      <c r="AM437" t="s">
        <v>1978</v>
      </c>
      <c r="AN437" t="s">
        <v>2007</v>
      </c>
      <c r="AO437" t="s">
        <v>2008</v>
      </c>
      <c r="AP437" t="s">
        <v>2009</v>
      </c>
      <c r="AQ437" t="s">
        <v>4147</v>
      </c>
    </row>
    <row r="438" spans="1:43" ht="23.85" customHeight="1">
      <c r="A438" t="b">
        <v>0</v>
      </c>
      <c r="B438" t="s">
        <v>4137</v>
      </c>
      <c r="C438" t="s">
        <v>1951</v>
      </c>
      <c r="D438" t="s">
        <v>4138</v>
      </c>
      <c r="E438" t="s">
        <v>1160</v>
      </c>
      <c r="F438" t="s">
        <v>1162</v>
      </c>
      <c r="G438" t="s">
        <v>1161</v>
      </c>
      <c r="H438" t="s">
        <v>4148</v>
      </c>
      <c r="I438" t="s">
        <v>2451</v>
      </c>
      <c r="J438" t="s">
        <v>1955</v>
      </c>
      <c r="K438" t="s">
        <v>1160</v>
      </c>
      <c r="L438" t="s">
        <v>4149</v>
      </c>
      <c r="M438" t="s">
        <v>4141</v>
      </c>
      <c r="N438" t="s">
        <v>4142</v>
      </c>
      <c r="O438" t="s">
        <v>1960</v>
      </c>
      <c r="P438" t="s">
        <v>4143</v>
      </c>
      <c r="Q438" t="s">
        <v>4144</v>
      </c>
      <c r="R438" t="s">
        <v>4145</v>
      </c>
      <c r="S438" s="34">
        <v>39932</v>
      </c>
      <c r="T438" s="34">
        <v>40946</v>
      </c>
      <c r="U438" t="s">
        <v>1963</v>
      </c>
      <c r="V438" s="13">
        <v>42</v>
      </c>
      <c r="W438">
        <v>22</v>
      </c>
      <c r="X438">
        <v>0</v>
      </c>
      <c r="Y438" s="54">
        <v>0</v>
      </c>
      <c r="Z438" t="s">
        <v>4146</v>
      </c>
      <c r="AM438" t="s">
        <v>1978</v>
      </c>
      <c r="AN438" t="s">
        <v>2007</v>
      </c>
      <c r="AO438" t="s">
        <v>2008</v>
      </c>
      <c r="AP438" t="s">
        <v>2009</v>
      </c>
      <c r="AQ438" t="s">
        <v>4147</v>
      </c>
    </row>
    <row r="439" spans="1:43" ht="23.85" customHeight="1">
      <c r="A439" t="b">
        <v>0</v>
      </c>
      <c r="B439" t="s">
        <v>4137</v>
      </c>
      <c r="C439" t="s">
        <v>1951</v>
      </c>
      <c r="D439" t="s">
        <v>4138</v>
      </c>
      <c r="E439" t="s">
        <v>1160</v>
      </c>
      <c r="F439" t="s">
        <v>1162</v>
      </c>
      <c r="G439" t="s">
        <v>1161</v>
      </c>
      <c r="H439" t="s">
        <v>4150</v>
      </c>
      <c r="I439" t="s">
        <v>2451</v>
      </c>
      <c r="J439" t="s">
        <v>1955</v>
      </c>
      <c r="K439" t="s">
        <v>1160</v>
      </c>
      <c r="L439" t="s">
        <v>4151</v>
      </c>
      <c r="M439" t="s">
        <v>4141</v>
      </c>
      <c r="N439" t="s">
        <v>4142</v>
      </c>
      <c r="O439" t="s">
        <v>1960</v>
      </c>
      <c r="P439" t="s">
        <v>4143</v>
      </c>
      <c r="Q439" t="s">
        <v>4144</v>
      </c>
      <c r="R439" t="s">
        <v>4145</v>
      </c>
      <c r="S439" s="34">
        <v>39932</v>
      </c>
      <c r="T439" s="34">
        <v>40946</v>
      </c>
      <c r="U439" t="s">
        <v>1963</v>
      </c>
      <c r="V439" s="13">
        <v>113</v>
      </c>
      <c r="W439">
        <v>11</v>
      </c>
      <c r="X439">
        <v>0</v>
      </c>
      <c r="Y439" s="54">
        <v>0</v>
      </c>
      <c r="Z439" t="s">
        <v>4146</v>
      </c>
      <c r="AM439" t="s">
        <v>1978</v>
      </c>
      <c r="AN439" t="s">
        <v>2007</v>
      </c>
      <c r="AO439" t="s">
        <v>2008</v>
      </c>
      <c r="AP439" t="s">
        <v>2009</v>
      </c>
      <c r="AQ439" t="s">
        <v>4147</v>
      </c>
    </row>
    <row r="440" spans="1:43" ht="23.85" customHeight="1">
      <c r="A440" t="b">
        <v>0</v>
      </c>
      <c r="B440" t="s">
        <v>4137</v>
      </c>
      <c r="C440" t="s">
        <v>1951</v>
      </c>
      <c r="D440" t="s">
        <v>4138</v>
      </c>
      <c r="E440" t="s">
        <v>1160</v>
      </c>
      <c r="F440" t="s">
        <v>1162</v>
      </c>
      <c r="G440" t="s">
        <v>1161</v>
      </c>
      <c r="H440" t="s">
        <v>4152</v>
      </c>
      <c r="I440" t="s">
        <v>2451</v>
      </c>
      <c r="J440" t="s">
        <v>1955</v>
      </c>
      <c r="K440" t="s">
        <v>1160</v>
      </c>
      <c r="L440" t="s">
        <v>4153</v>
      </c>
      <c r="M440" t="s">
        <v>4141</v>
      </c>
      <c r="N440" t="s">
        <v>4142</v>
      </c>
      <c r="O440" t="s">
        <v>1960</v>
      </c>
      <c r="P440" t="s">
        <v>4143</v>
      </c>
      <c r="Q440" t="s">
        <v>4144</v>
      </c>
      <c r="R440" t="s">
        <v>4145</v>
      </c>
      <c r="S440" s="34">
        <v>39932</v>
      </c>
      <c r="T440" s="34">
        <v>40946</v>
      </c>
      <c r="U440" t="s">
        <v>1963</v>
      </c>
      <c r="V440" s="13">
        <v>113</v>
      </c>
      <c r="W440">
        <v>23</v>
      </c>
      <c r="X440">
        <v>1</v>
      </c>
      <c r="Y440" s="54">
        <v>4.3</v>
      </c>
      <c r="Z440" t="s">
        <v>4146</v>
      </c>
      <c r="AM440" t="s">
        <v>1978</v>
      </c>
      <c r="AN440" t="s">
        <v>2007</v>
      </c>
      <c r="AO440" t="s">
        <v>2008</v>
      </c>
      <c r="AP440" t="s">
        <v>2009</v>
      </c>
      <c r="AQ440" t="s">
        <v>4147</v>
      </c>
    </row>
    <row r="441" spans="1:43" ht="23.85" customHeight="1">
      <c r="A441" t="b">
        <v>1</v>
      </c>
      <c r="B441" t="s">
        <v>4154</v>
      </c>
      <c r="C441" t="s">
        <v>1951</v>
      </c>
      <c r="D441" t="s">
        <v>4155</v>
      </c>
      <c r="E441" t="s">
        <v>836</v>
      </c>
      <c r="F441" t="s">
        <v>838</v>
      </c>
      <c r="G441" t="s">
        <v>837</v>
      </c>
      <c r="H441" t="s">
        <v>4156</v>
      </c>
      <c r="I441" t="s">
        <v>3704</v>
      </c>
      <c r="J441" t="s">
        <v>2175</v>
      </c>
      <c r="K441" t="s">
        <v>2432</v>
      </c>
      <c r="L441" t="s">
        <v>3107</v>
      </c>
      <c r="M441" t="s">
        <v>4157</v>
      </c>
      <c r="N441" t="s">
        <v>4158</v>
      </c>
      <c r="O441" t="s">
        <v>2063</v>
      </c>
      <c r="P441" t="s">
        <v>4159</v>
      </c>
      <c r="Q441" t="s">
        <v>38</v>
      </c>
      <c r="R441" t="s">
        <v>4160</v>
      </c>
      <c r="S441" s="34">
        <v>43812</v>
      </c>
      <c r="T441" s="34">
        <v>45504</v>
      </c>
      <c r="U441" t="s">
        <v>1963</v>
      </c>
      <c r="V441" s="13">
        <v>0</v>
      </c>
      <c r="W441">
        <v>58</v>
      </c>
      <c r="X441">
        <v>5</v>
      </c>
      <c r="Y441" s="54">
        <v>8.6</v>
      </c>
      <c r="Z441" t="s">
        <v>4161</v>
      </c>
      <c r="AJ441" t="s">
        <v>4162</v>
      </c>
      <c r="AM441" t="s">
        <v>1978</v>
      </c>
      <c r="AO441" t="s">
        <v>1980</v>
      </c>
      <c r="AP441" t="s">
        <v>2009</v>
      </c>
      <c r="AQ441" t="s">
        <v>4163</v>
      </c>
    </row>
    <row r="442" spans="1:43" ht="23.85" customHeight="1">
      <c r="A442" t="b">
        <v>1</v>
      </c>
      <c r="B442" t="s">
        <v>4164</v>
      </c>
      <c r="C442" t="s">
        <v>1951</v>
      </c>
      <c r="D442" t="s">
        <v>4165</v>
      </c>
      <c r="E442" t="s">
        <v>820</v>
      </c>
      <c r="F442" t="s">
        <v>852</v>
      </c>
      <c r="G442" t="s">
        <v>851</v>
      </c>
      <c r="H442" t="s">
        <v>4166</v>
      </c>
      <c r="I442" t="s">
        <v>2803</v>
      </c>
      <c r="J442" t="s">
        <v>2175</v>
      </c>
      <c r="K442" t="s">
        <v>4167</v>
      </c>
      <c r="L442" t="s">
        <v>4168</v>
      </c>
      <c r="M442" t="s">
        <v>4169</v>
      </c>
      <c r="N442" t="s">
        <v>4170</v>
      </c>
      <c r="O442" t="s">
        <v>1960</v>
      </c>
      <c r="P442" t="s">
        <v>4171</v>
      </c>
      <c r="Q442" t="s">
        <v>38</v>
      </c>
      <c r="R442" t="s">
        <v>4172</v>
      </c>
      <c r="S442" s="34">
        <v>41694</v>
      </c>
      <c r="T442" s="34">
        <v>44009</v>
      </c>
      <c r="U442" t="s">
        <v>1963</v>
      </c>
      <c r="V442" s="13">
        <v>1</v>
      </c>
      <c r="W442">
        <v>349</v>
      </c>
      <c r="X442">
        <v>30</v>
      </c>
      <c r="Y442" s="54">
        <v>8.6</v>
      </c>
      <c r="Z442" t="s">
        <v>4173</v>
      </c>
      <c r="AD442" t="s">
        <v>41</v>
      </c>
      <c r="AG442">
        <v>30</v>
      </c>
      <c r="AH442">
        <v>20</v>
      </c>
      <c r="AI442">
        <v>66.666666669999998</v>
      </c>
      <c r="AJ442" t="s">
        <v>4174</v>
      </c>
      <c r="AM442" t="s">
        <v>1978</v>
      </c>
      <c r="AN442" t="s">
        <v>2007</v>
      </c>
      <c r="AO442" t="s">
        <v>4175</v>
      </c>
      <c r="AP442" t="s">
        <v>2042</v>
      </c>
      <c r="AQ442" t="s">
        <v>4176</v>
      </c>
    </row>
    <row r="443" spans="1:43" ht="23.85" customHeight="1">
      <c r="A443" t="b">
        <v>1</v>
      </c>
      <c r="B443" t="s">
        <v>3177</v>
      </c>
      <c r="C443" t="s">
        <v>1951</v>
      </c>
      <c r="D443" t="s">
        <v>3178</v>
      </c>
      <c r="E443" t="s">
        <v>1160</v>
      </c>
      <c r="F443" t="s">
        <v>1162</v>
      </c>
      <c r="G443" t="s">
        <v>1161</v>
      </c>
      <c r="H443" t="s">
        <v>4177</v>
      </c>
      <c r="I443" t="s">
        <v>2451</v>
      </c>
      <c r="J443" t="s">
        <v>2175</v>
      </c>
      <c r="K443" t="s">
        <v>2178</v>
      </c>
      <c r="L443" t="s">
        <v>2025</v>
      </c>
      <c r="M443" t="s">
        <v>4178</v>
      </c>
      <c r="N443" t="s">
        <v>4179</v>
      </c>
      <c r="O443" t="s">
        <v>1974</v>
      </c>
      <c r="P443" t="s">
        <v>3183</v>
      </c>
      <c r="Q443" t="s">
        <v>38</v>
      </c>
      <c r="R443" t="s">
        <v>3184</v>
      </c>
      <c r="S443" s="34">
        <v>42431</v>
      </c>
      <c r="T443" s="34">
        <v>43418</v>
      </c>
      <c r="U443" t="s">
        <v>1977</v>
      </c>
      <c r="V443" s="13">
        <v>0</v>
      </c>
      <c r="W443">
        <v>281</v>
      </c>
      <c r="X443">
        <v>24</v>
      </c>
      <c r="Y443" s="54">
        <v>8.5</v>
      </c>
      <c r="Z443" t="s">
        <v>3185</v>
      </c>
      <c r="AA443" t="s">
        <v>2025</v>
      </c>
      <c r="AM443" t="s">
        <v>1978</v>
      </c>
      <c r="AN443" t="s">
        <v>2007</v>
      </c>
      <c r="AO443" t="s">
        <v>2008</v>
      </c>
      <c r="AP443" t="s">
        <v>2009</v>
      </c>
      <c r="AQ443" t="s">
        <v>3186</v>
      </c>
    </row>
    <row r="444" spans="1:43" ht="23.85" customHeight="1">
      <c r="A444" t="b">
        <v>1</v>
      </c>
      <c r="B444" t="s">
        <v>3299</v>
      </c>
      <c r="C444" t="s">
        <v>1951</v>
      </c>
      <c r="D444" t="s">
        <v>3300</v>
      </c>
      <c r="E444" t="s">
        <v>1160</v>
      </c>
      <c r="F444" t="s">
        <v>1162</v>
      </c>
      <c r="G444" t="s">
        <v>1161</v>
      </c>
      <c r="H444" t="s">
        <v>4180</v>
      </c>
      <c r="I444" t="s">
        <v>2451</v>
      </c>
      <c r="J444" t="s">
        <v>2175</v>
      </c>
      <c r="K444" t="s">
        <v>4181</v>
      </c>
      <c r="L444" t="s">
        <v>2025</v>
      </c>
      <c r="M444" t="s">
        <v>4182</v>
      </c>
      <c r="N444" t="s">
        <v>4183</v>
      </c>
      <c r="O444" t="s">
        <v>1974</v>
      </c>
      <c r="P444" t="s">
        <v>3305</v>
      </c>
      <c r="Q444" t="s">
        <v>4184</v>
      </c>
      <c r="R444" t="s">
        <v>3307</v>
      </c>
      <c r="S444" s="34">
        <v>42206</v>
      </c>
      <c r="T444" s="34">
        <v>43523</v>
      </c>
      <c r="U444" t="s">
        <v>1977</v>
      </c>
      <c r="V444" s="13">
        <v>0</v>
      </c>
      <c r="W444">
        <v>985</v>
      </c>
      <c r="X444">
        <v>83</v>
      </c>
      <c r="Y444" s="54">
        <v>8.4</v>
      </c>
      <c r="AJ444" t="s">
        <v>3347</v>
      </c>
      <c r="AM444" t="s">
        <v>1978</v>
      </c>
      <c r="AN444" t="s">
        <v>2007</v>
      </c>
      <c r="AO444" t="s">
        <v>2008</v>
      </c>
      <c r="AP444" t="s">
        <v>2042</v>
      </c>
      <c r="AQ444" t="s">
        <v>3308</v>
      </c>
    </row>
    <row r="445" spans="1:43" ht="23.85" customHeight="1">
      <c r="A445" t="b">
        <v>0</v>
      </c>
      <c r="B445" t="s">
        <v>4185</v>
      </c>
      <c r="C445" t="s">
        <v>1951</v>
      </c>
      <c r="D445" t="s">
        <v>4186</v>
      </c>
      <c r="E445" t="s">
        <v>303</v>
      </c>
      <c r="F445" t="s">
        <v>305</v>
      </c>
      <c r="G445" t="s">
        <v>304</v>
      </c>
      <c r="H445" t="s">
        <v>4187</v>
      </c>
      <c r="I445" t="s">
        <v>2310</v>
      </c>
      <c r="J445" t="s">
        <v>1955</v>
      </c>
      <c r="K445" t="s">
        <v>4188</v>
      </c>
      <c r="L445" t="s">
        <v>4189</v>
      </c>
      <c r="M445" t="s">
        <v>4190</v>
      </c>
      <c r="N445" t="s">
        <v>4191</v>
      </c>
      <c r="O445" t="s">
        <v>1974</v>
      </c>
      <c r="P445" t="s">
        <v>2028</v>
      </c>
      <c r="Q445" t="s">
        <v>38</v>
      </c>
      <c r="R445" t="s">
        <v>4192</v>
      </c>
      <c r="S445" s="34">
        <v>39366</v>
      </c>
      <c r="T445" s="34">
        <v>40038</v>
      </c>
      <c r="U445" t="s">
        <v>1963</v>
      </c>
      <c r="V445" s="13">
        <v>42</v>
      </c>
      <c r="W445">
        <v>115</v>
      </c>
      <c r="X445">
        <v>0</v>
      </c>
      <c r="Y445" s="54">
        <v>0</v>
      </c>
      <c r="Z445" t="s">
        <v>4193</v>
      </c>
      <c r="AM445" t="s">
        <v>1978</v>
      </c>
      <c r="AO445" t="s">
        <v>1980</v>
      </c>
      <c r="AQ445" t="s">
        <v>4194</v>
      </c>
    </row>
    <row r="446" spans="1:43" ht="23.85" customHeight="1">
      <c r="A446" t="b">
        <v>0</v>
      </c>
      <c r="B446" t="s">
        <v>4185</v>
      </c>
      <c r="C446" t="s">
        <v>1951</v>
      </c>
      <c r="D446" t="s">
        <v>4186</v>
      </c>
      <c r="E446" t="s">
        <v>303</v>
      </c>
      <c r="F446" t="s">
        <v>305</v>
      </c>
      <c r="G446" t="s">
        <v>304</v>
      </c>
      <c r="H446" t="s">
        <v>4195</v>
      </c>
      <c r="I446" t="s">
        <v>2310</v>
      </c>
      <c r="J446" t="s">
        <v>1955</v>
      </c>
      <c r="K446" t="s">
        <v>4188</v>
      </c>
      <c r="L446" t="s">
        <v>4196</v>
      </c>
      <c r="M446" t="s">
        <v>4190</v>
      </c>
      <c r="N446" t="s">
        <v>4191</v>
      </c>
      <c r="O446" t="s">
        <v>1974</v>
      </c>
      <c r="P446" t="s">
        <v>2028</v>
      </c>
      <c r="Q446" t="s">
        <v>38</v>
      </c>
      <c r="R446" t="s">
        <v>4192</v>
      </c>
      <c r="S446" s="34">
        <v>39366</v>
      </c>
      <c r="T446" s="34">
        <v>40038</v>
      </c>
      <c r="U446" t="s">
        <v>1963</v>
      </c>
      <c r="V446" s="13">
        <v>42</v>
      </c>
      <c r="W446">
        <v>115</v>
      </c>
      <c r="X446">
        <v>0</v>
      </c>
      <c r="Y446" s="54">
        <v>0</v>
      </c>
      <c r="Z446" t="s">
        <v>4193</v>
      </c>
      <c r="AM446" t="s">
        <v>1978</v>
      </c>
      <c r="AO446" t="s">
        <v>1980</v>
      </c>
      <c r="AQ446" t="s">
        <v>4194</v>
      </c>
    </row>
    <row r="447" spans="1:43" ht="23.85" customHeight="1">
      <c r="A447" t="b">
        <v>0</v>
      </c>
      <c r="B447" t="s">
        <v>4185</v>
      </c>
      <c r="C447" t="s">
        <v>1951</v>
      </c>
      <c r="D447" t="s">
        <v>4186</v>
      </c>
      <c r="E447" t="s">
        <v>303</v>
      </c>
      <c r="F447" t="s">
        <v>305</v>
      </c>
      <c r="G447" t="s">
        <v>304</v>
      </c>
      <c r="H447" t="s">
        <v>4197</v>
      </c>
      <c r="I447" t="s">
        <v>2310</v>
      </c>
      <c r="J447" t="s">
        <v>1955</v>
      </c>
      <c r="K447" t="s">
        <v>4188</v>
      </c>
      <c r="L447" t="s">
        <v>4198</v>
      </c>
      <c r="M447" t="s">
        <v>4190</v>
      </c>
      <c r="N447" t="s">
        <v>4191</v>
      </c>
      <c r="O447" t="s">
        <v>1974</v>
      </c>
      <c r="P447" t="s">
        <v>2028</v>
      </c>
      <c r="Q447" t="s">
        <v>38</v>
      </c>
      <c r="R447" t="s">
        <v>4192</v>
      </c>
      <c r="S447" s="34">
        <v>39366</v>
      </c>
      <c r="T447" s="34">
        <v>40038</v>
      </c>
      <c r="U447" t="s">
        <v>1963</v>
      </c>
      <c r="V447" s="13">
        <v>84</v>
      </c>
      <c r="W447">
        <v>115</v>
      </c>
      <c r="X447">
        <v>0</v>
      </c>
      <c r="Y447" s="54">
        <v>0</v>
      </c>
      <c r="Z447" t="s">
        <v>4193</v>
      </c>
      <c r="AM447" t="s">
        <v>1978</v>
      </c>
      <c r="AO447" t="s">
        <v>1980</v>
      </c>
      <c r="AQ447" t="s">
        <v>4194</v>
      </c>
    </row>
    <row r="448" spans="1:43" ht="23.85" customHeight="1">
      <c r="A448" t="b">
        <v>0</v>
      </c>
      <c r="B448" t="s">
        <v>4185</v>
      </c>
      <c r="C448" t="s">
        <v>1951</v>
      </c>
      <c r="D448" t="s">
        <v>4186</v>
      </c>
      <c r="E448" t="s">
        <v>303</v>
      </c>
      <c r="F448" t="s">
        <v>305</v>
      </c>
      <c r="G448" t="s">
        <v>304</v>
      </c>
      <c r="H448" t="s">
        <v>4199</v>
      </c>
      <c r="I448" t="s">
        <v>2310</v>
      </c>
      <c r="J448" t="s">
        <v>1955</v>
      </c>
      <c r="K448" t="s">
        <v>4188</v>
      </c>
      <c r="L448" t="s">
        <v>4200</v>
      </c>
      <c r="M448" t="s">
        <v>4190</v>
      </c>
      <c r="N448" t="s">
        <v>4191</v>
      </c>
      <c r="O448" t="s">
        <v>1974</v>
      </c>
      <c r="P448" t="s">
        <v>2028</v>
      </c>
      <c r="Q448" t="s">
        <v>38</v>
      </c>
      <c r="R448" t="s">
        <v>4192</v>
      </c>
      <c r="S448" s="34">
        <v>39366</v>
      </c>
      <c r="T448" s="34">
        <v>40038</v>
      </c>
      <c r="U448" t="s">
        <v>1963</v>
      </c>
      <c r="V448" s="13">
        <v>84</v>
      </c>
      <c r="W448">
        <v>115</v>
      </c>
      <c r="X448">
        <v>0</v>
      </c>
      <c r="Y448" s="54">
        <v>0</v>
      </c>
      <c r="Z448" t="s">
        <v>4193</v>
      </c>
      <c r="AM448" t="s">
        <v>1978</v>
      </c>
      <c r="AO448" t="s">
        <v>1980</v>
      </c>
      <c r="AQ448" t="s">
        <v>4194</v>
      </c>
    </row>
    <row r="449" spans="1:43" ht="23.85" customHeight="1">
      <c r="A449" t="b">
        <v>0</v>
      </c>
      <c r="B449" t="s">
        <v>4185</v>
      </c>
      <c r="C449" t="s">
        <v>1951</v>
      </c>
      <c r="D449" t="s">
        <v>4186</v>
      </c>
      <c r="E449" t="s">
        <v>303</v>
      </c>
      <c r="F449" t="s">
        <v>305</v>
      </c>
      <c r="G449" t="s">
        <v>304</v>
      </c>
      <c r="H449" t="s">
        <v>4201</v>
      </c>
      <c r="I449" t="s">
        <v>2310</v>
      </c>
      <c r="J449" t="s">
        <v>1955</v>
      </c>
      <c r="K449" t="s">
        <v>4188</v>
      </c>
      <c r="L449" t="s">
        <v>4202</v>
      </c>
      <c r="M449" t="s">
        <v>4190</v>
      </c>
      <c r="N449" t="s">
        <v>4191</v>
      </c>
      <c r="O449" t="s">
        <v>1974</v>
      </c>
      <c r="P449" t="s">
        <v>2028</v>
      </c>
      <c r="Q449" t="s">
        <v>38</v>
      </c>
      <c r="R449" t="s">
        <v>4192</v>
      </c>
      <c r="S449" s="34">
        <v>39366</v>
      </c>
      <c r="T449" s="34">
        <v>40038</v>
      </c>
      <c r="U449" t="s">
        <v>1963</v>
      </c>
      <c r="V449" s="13">
        <v>168</v>
      </c>
      <c r="W449">
        <v>115</v>
      </c>
      <c r="X449">
        <v>0</v>
      </c>
      <c r="Y449" s="54">
        <v>0</v>
      </c>
      <c r="Z449" t="s">
        <v>4193</v>
      </c>
      <c r="AM449" t="s">
        <v>1978</v>
      </c>
      <c r="AO449" t="s">
        <v>1980</v>
      </c>
      <c r="AQ449" t="s">
        <v>4194</v>
      </c>
    </row>
    <row r="450" spans="1:43" ht="23.85" customHeight="1">
      <c r="A450" t="b">
        <v>0</v>
      </c>
      <c r="B450" t="s">
        <v>4185</v>
      </c>
      <c r="C450" t="s">
        <v>1951</v>
      </c>
      <c r="D450" t="s">
        <v>4186</v>
      </c>
      <c r="E450" t="s">
        <v>303</v>
      </c>
      <c r="F450" t="s">
        <v>305</v>
      </c>
      <c r="G450" t="s">
        <v>304</v>
      </c>
      <c r="H450" t="s">
        <v>4203</v>
      </c>
      <c r="I450" t="s">
        <v>2310</v>
      </c>
      <c r="J450" t="s">
        <v>1955</v>
      </c>
      <c r="K450" t="s">
        <v>4188</v>
      </c>
      <c r="L450" t="s">
        <v>4204</v>
      </c>
      <c r="M450" t="s">
        <v>4190</v>
      </c>
      <c r="N450" t="s">
        <v>4191</v>
      </c>
      <c r="O450" t="s">
        <v>1974</v>
      </c>
      <c r="P450" t="s">
        <v>2028</v>
      </c>
      <c r="Q450" t="s">
        <v>38</v>
      </c>
      <c r="R450" t="s">
        <v>4192</v>
      </c>
      <c r="S450" s="34">
        <v>39366</v>
      </c>
      <c r="T450" s="34">
        <v>40038</v>
      </c>
      <c r="U450" t="s">
        <v>1963</v>
      </c>
      <c r="V450" s="13">
        <v>168</v>
      </c>
      <c r="W450">
        <v>115</v>
      </c>
      <c r="X450">
        <v>0</v>
      </c>
      <c r="Y450" s="54">
        <v>0</v>
      </c>
      <c r="Z450" t="s">
        <v>4193</v>
      </c>
      <c r="AM450" t="s">
        <v>1978</v>
      </c>
      <c r="AO450" t="s">
        <v>1980</v>
      </c>
      <c r="AQ450" t="s">
        <v>4194</v>
      </c>
    </row>
    <row r="451" spans="1:43" ht="23.85" customHeight="1">
      <c r="A451" t="b">
        <v>0</v>
      </c>
      <c r="B451" t="s">
        <v>4185</v>
      </c>
      <c r="C451" t="s">
        <v>1951</v>
      </c>
      <c r="D451" t="s">
        <v>4186</v>
      </c>
      <c r="E451" t="s">
        <v>303</v>
      </c>
      <c r="F451" t="s">
        <v>305</v>
      </c>
      <c r="G451" t="s">
        <v>304</v>
      </c>
      <c r="H451" t="s">
        <v>4205</v>
      </c>
      <c r="I451" t="s">
        <v>2310</v>
      </c>
      <c r="J451" t="s">
        <v>1955</v>
      </c>
      <c r="K451" t="s">
        <v>4188</v>
      </c>
      <c r="L451" t="s">
        <v>4206</v>
      </c>
      <c r="M451" t="s">
        <v>4190</v>
      </c>
      <c r="N451" t="s">
        <v>4191</v>
      </c>
      <c r="O451" t="s">
        <v>1974</v>
      </c>
      <c r="P451" t="s">
        <v>2028</v>
      </c>
      <c r="Q451" t="s">
        <v>38</v>
      </c>
      <c r="R451" t="s">
        <v>4192</v>
      </c>
      <c r="S451" s="34">
        <v>39366</v>
      </c>
      <c r="T451" s="34">
        <v>40038</v>
      </c>
      <c r="U451" t="s">
        <v>1963</v>
      </c>
      <c r="V451" s="13">
        <v>252</v>
      </c>
      <c r="W451">
        <v>115</v>
      </c>
      <c r="X451">
        <v>0</v>
      </c>
      <c r="Y451" s="54">
        <v>0</v>
      </c>
      <c r="Z451" t="s">
        <v>4193</v>
      </c>
      <c r="AM451" t="s">
        <v>1978</v>
      </c>
      <c r="AO451" t="s">
        <v>1980</v>
      </c>
      <c r="AQ451" t="s">
        <v>4194</v>
      </c>
    </row>
    <row r="452" spans="1:43" ht="23.85" customHeight="1">
      <c r="A452" t="b">
        <v>0</v>
      </c>
      <c r="B452" t="s">
        <v>4185</v>
      </c>
      <c r="C452" t="s">
        <v>1951</v>
      </c>
      <c r="D452" t="s">
        <v>4186</v>
      </c>
      <c r="E452" t="s">
        <v>303</v>
      </c>
      <c r="F452" t="s">
        <v>305</v>
      </c>
      <c r="G452" t="s">
        <v>304</v>
      </c>
      <c r="H452" t="s">
        <v>4207</v>
      </c>
      <c r="I452" t="s">
        <v>2310</v>
      </c>
      <c r="J452" t="s">
        <v>1955</v>
      </c>
      <c r="K452" t="s">
        <v>4188</v>
      </c>
      <c r="L452" t="s">
        <v>4208</v>
      </c>
      <c r="M452" t="s">
        <v>4190</v>
      </c>
      <c r="N452" t="s">
        <v>4191</v>
      </c>
      <c r="O452" t="s">
        <v>1974</v>
      </c>
      <c r="P452" t="s">
        <v>2028</v>
      </c>
      <c r="Q452" t="s">
        <v>38</v>
      </c>
      <c r="R452" t="s">
        <v>4192</v>
      </c>
      <c r="S452" s="34">
        <v>39366</v>
      </c>
      <c r="T452" s="34">
        <v>40038</v>
      </c>
      <c r="U452" t="s">
        <v>1963</v>
      </c>
      <c r="V452" s="13">
        <v>252</v>
      </c>
      <c r="W452">
        <v>115</v>
      </c>
      <c r="X452">
        <v>0</v>
      </c>
      <c r="Y452" s="54">
        <v>0</v>
      </c>
      <c r="Z452" t="s">
        <v>4193</v>
      </c>
      <c r="AM452" t="s">
        <v>1978</v>
      </c>
      <c r="AO452" t="s">
        <v>1980</v>
      </c>
      <c r="AQ452" t="s">
        <v>4194</v>
      </c>
    </row>
    <row r="453" spans="1:43" ht="23.85" customHeight="1">
      <c r="A453" t="b">
        <v>0</v>
      </c>
      <c r="B453" t="s">
        <v>4185</v>
      </c>
      <c r="C453" t="s">
        <v>1951</v>
      </c>
      <c r="D453" t="s">
        <v>4186</v>
      </c>
      <c r="E453" t="s">
        <v>303</v>
      </c>
      <c r="F453" t="s">
        <v>305</v>
      </c>
      <c r="G453" t="s">
        <v>304</v>
      </c>
      <c r="H453" t="s">
        <v>4209</v>
      </c>
      <c r="I453" t="s">
        <v>2310</v>
      </c>
      <c r="J453" t="s">
        <v>1955</v>
      </c>
      <c r="K453" t="s">
        <v>4188</v>
      </c>
      <c r="L453" t="s">
        <v>4210</v>
      </c>
      <c r="M453" t="s">
        <v>4190</v>
      </c>
      <c r="N453" t="s">
        <v>4191</v>
      </c>
      <c r="O453" t="s">
        <v>1974</v>
      </c>
      <c r="P453" t="s">
        <v>2028</v>
      </c>
      <c r="Q453" t="s">
        <v>38</v>
      </c>
      <c r="R453" t="s">
        <v>4192</v>
      </c>
      <c r="S453" s="34">
        <v>39366</v>
      </c>
      <c r="T453" s="34">
        <v>40038</v>
      </c>
      <c r="U453" t="s">
        <v>1963</v>
      </c>
      <c r="V453" s="13">
        <v>336</v>
      </c>
      <c r="W453">
        <v>115</v>
      </c>
      <c r="X453">
        <v>0</v>
      </c>
      <c r="Y453" s="54">
        <v>0</v>
      </c>
      <c r="Z453" t="s">
        <v>4193</v>
      </c>
      <c r="AM453" t="s">
        <v>1978</v>
      </c>
      <c r="AO453" t="s">
        <v>1980</v>
      </c>
      <c r="AQ453" t="s">
        <v>4194</v>
      </c>
    </row>
    <row r="454" spans="1:43" ht="23.85" customHeight="1">
      <c r="A454" t="b">
        <v>0</v>
      </c>
      <c r="B454" t="s">
        <v>4185</v>
      </c>
      <c r="C454" t="s">
        <v>1951</v>
      </c>
      <c r="D454" t="s">
        <v>4186</v>
      </c>
      <c r="E454" t="s">
        <v>303</v>
      </c>
      <c r="F454" t="s">
        <v>305</v>
      </c>
      <c r="G454" t="s">
        <v>304</v>
      </c>
      <c r="H454" t="s">
        <v>4211</v>
      </c>
      <c r="I454" t="s">
        <v>2310</v>
      </c>
      <c r="J454" t="s">
        <v>1955</v>
      </c>
      <c r="K454" t="s">
        <v>4188</v>
      </c>
      <c r="L454" t="s">
        <v>4212</v>
      </c>
      <c r="M454" t="s">
        <v>4190</v>
      </c>
      <c r="N454" t="s">
        <v>4191</v>
      </c>
      <c r="O454" t="s">
        <v>1974</v>
      </c>
      <c r="P454" t="s">
        <v>2028</v>
      </c>
      <c r="Q454" t="s">
        <v>38</v>
      </c>
      <c r="R454" t="s">
        <v>4192</v>
      </c>
      <c r="S454" s="34">
        <v>39366</v>
      </c>
      <c r="T454" s="34">
        <v>40038</v>
      </c>
      <c r="U454" t="s">
        <v>1963</v>
      </c>
      <c r="V454" s="13">
        <v>336</v>
      </c>
      <c r="W454">
        <v>115</v>
      </c>
      <c r="X454">
        <v>0</v>
      </c>
      <c r="Y454" s="54">
        <v>0</v>
      </c>
      <c r="Z454" t="s">
        <v>4193</v>
      </c>
      <c r="AM454" t="s">
        <v>1978</v>
      </c>
      <c r="AO454" t="s">
        <v>1980</v>
      </c>
      <c r="AQ454" t="s">
        <v>4194</v>
      </c>
    </row>
    <row r="455" spans="1:43" ht="23.85" customHeight="1">
      <c r="A455" t="b">
        <v>0</v>
      </c>
      <c r="B455" t="s">
        <v>4185</v>
      </c>
      <c r="C455" t="s">
        <v>1951</v>
      </c>
      <c r="D455" t="s">
        <v>4186</v>
      </c>
      <c r="E455" t="s">
        <v>303</v>
      </c>
      <c r="F455" t="s">
        <v>305</v>
      </c>
      <c r="G455" t="s">
        <v>304</v>
      </c>
      <c r="H455" t="s">
        <v>4213</v>
      </c>
      <c r="I455" t="s">
        <v>2310</v>
      </c>
      <c r="J455" t="s">
        <v>1955</v>
      </c>
      <c r="K455" t="s">
        <v>4188</v>
      </c>
      <c r="L455" t="s">
        <v>4214</v>
      </c>
      <c r="M455" t="s">
        <v>4190</v>
      </c>
      <c r="N455" t="s">
        <v>4191</v>
      </c>
      <c r="O455" t="s">
        <v>1974</v>
      </c>
      <c r="P455" t="s">
        <v>2028</v>
      </c>
      <c r="Q455" t="s">
        <v>38</v>
      </c>
      <c r="R455" t="s">
        <v>4192</v>
      </c>
      <c r="S455" s="34">
        <v>39366</v>
      </c>
      <c r="T455" s="34">
        <v>40038</v>
      </c>
      <c r="U455" t="s">
        <v>1963</v>
      </c>
      <c r="V455" s="13">
        <v>420</v>
      </c>
      <c r="W455">
        <v>115</v>
      </c>
      <c r="X455">
        <v>0</v>
      </c>
      <c r="Y455" s="54">
        <v>0</v>
      </c>
      <c r="Z455" t="s">
        <v>4193</v>
      </c>
      <c r="AM455" t="s">
        <v>1978</v>
      </c>
      <c r="AO455" t="s">
        <v>1980</v>
      </c>
      <c r="AQ455" t="s">
        <v>4194</v>
      </c>
    </row>
    <row r="456" spans="1:43" ht="23.85" customHeight="1">
      <c r="A456" t="b">
        <v>0</v>
      </c>
      <c r="B456" t="s">
        <v>4185</v>
      </c>
      <c r="C456" t="s">
        <v>1951</v>
      </c>
      <c r="D456" t="s">
        <v>4186</v>
      </c>
      <c r="E456" t="s">
        <v>303</v>
      </c>
      <c r="F456" t="s">
        <v>305</v>
      </c>
      <c r="G456" t="s">
        <v>304</v>
      </c>
      <c r="H456" t="s">
        <v>4215</v>
      </c>
      <c r="I456" t="s">
        <v>2310</v>
      </c>
      <c r="J456" t="s">
        <v>1955</v>
      </c>
      <c r="K456" t="s">
        <v>4188</v>
      </c>
      <c r="L456" t="s">
        <v>4216</v>
      </c>
      <c r="M456" t="s">
        <v>4190</v>
      </c>
      <c r="N456" t="s">
        <v>4191</v>
      </c>
      <c r="O456" t="s">
        <v>1974</v>
      </c>
      <c r="P456" t="s">
        <v>2028</v>
      </c>
      <c r="Q456" t="s">
        <v>38</v>
      </c>
      <c r="R456" t="s">
        <v>4192</v>
      </c>
      <c r="S456" s="34">
        <v>39366</v>
      </c>
      <c r="T456" s="34">
        <v>40038</v>
      </c>
      <c r="U456" t="s">
        <v>1963</v>
      </c>
      <c r="V456" s="13">
        <v>420</v>
      </c>
      <c r="W456">
        <v>115</v>
      </c>
      <c r="X456">
        <v>0</v>
      </c>
      <c r="Y456" s="54">
        <v>0</v>
      </c>
      <c r="Z456" t="s">
        <v>4193</v>
      </c>
      <c r="AM456" t="s">
        <v>1978</v>
      </c>
      <c r="AO456" t="s">
        <v>1980</v>
      </c>
      <c r="AQ456" t="s">
        <v>4194</v>
      </c>
    </row>
    <row r="457" spans="1:43" ht="23.85" customHeight="1">
      <c r="A457" t="b">
        <v>0</v>
      </c>
      <c r="B457" t="s">
        <v>4217</v>
      </c>
      <c r="C457" t="s">
        <v>1951</v>
      </c>
      <c r="D457" t="s">
        <v>4218</v>
      </c>
      <c r="E457" t="s">
        <v>1160</v>
      </c>
      <c r="F457" t="s">
        <v>1162</v>
      </c>
      <c r="G457" t="s">
        <v>1161</v>
      </c>
      <c r="H457" t="s">
        <v>4219</v>
      </c>
      <c r="I457" t="s">
        <v>2451</v>
      </c>
      <c r="J457" t="s">
        <v>1955</v>
      </c>
      <c r="K457" t="s">
        <v>4220</v>
      </c>
      <c r="L457" t="s">
        <v>2160</v>
      </c>
      <c r="M457" t="s">
        <v>4221</v>
      </c>
      <c r="N457" t="s">
        <v>4222</v>
      </c>
      <c r="O457" t="s">
        <v>2063</v>
      </c>
      <c r="P457" t="s">
        <v>4223</v>
      </c>
      <c r="Q457" t="s">
        <v>38</v>
      </c>
      <c r="R457" t="s">
        <v>4224</v>
      </c>
      <c r="S457" s="34">
        <v>39435</v>
      </c>
      <c r="T457" s="34">
        <v>39820</v>
      </c>
      <c r="U457" t="s">
        <v>1963</v>
      </c>
      <c r="V457" s="13">
        <v>112</v>
      </c>
      <c r="W457">
        <v>33</v>
      </c>
      <c r="X457">
        <v>0</v>
      </c>
      <c r="Y457" s="54">
        <v>0</v>
      </c>
      <c r="Z457" t="s">
        <v>4225</v>
      </c>
      <c r="AM457" t="s">
        <v>1978</v>
      </c>
      <c r="AN457" t="s">
        <v>2007</v>
      </c>
      <c r="AO457" t="s">
        <v>2008</v>
      </c>
      <c r="AP457" t="s">
        <v>2009</v>
      </c>
      <c r="AQ457" t="s">
        <v>4226</v>
      </c>
    </row>
    <row r="458" spans="1:43" ht="23.85" customHeight="1">
      <c r="A458" t="b">
        <v>0</v>
      </c>
      <c r="B458" t="s">
        <v>4217</v>
      </c>
      <c r="C458" t="s">
        <v>1951</v>
      </c>
      <c r="D458" t="s">
        <v>4218</v>
      </c>
      <c r="E458" t="s">
        <v>1160</v>
      </c>
      <c r="F458" t="s">
        <v>1162</v>
      </c>
      <c r="G458" t="s">
        <v>1161</v>
      </c>
      <c r="H458" t="s">
        <v>4227</v>
      </c>
      <c r="I458" t="s">
        <v>2451</v>
      </c>
      <c r="J458" t="s">
        <v>1955</v>
      </c>
      <c r="K458" t="s">
        <v>4228</v>
      </c>
      <c r="L458" t="s">
        <v>2160</v>
      </c>
      <c r="M458" t="s">
        <v>4229</v>
      </c>
      <c r="N458" t="s">
        <v>4230</v>
      </c>
      <c r="O458" t="s">
        <v>2063</v>
      </c>
      <c r="P458" t="s">
        <v>4223</v>
      </c>
      <c r="Q458" t="s">
        <v>38</v>
      </c>
      <c r="R458" t="s">
        <v>4224</v>
      </c>
      <c r="S458" s="34">
        <v>39435</v>
      </c>
      <c r="T458" s="34">
        <v>39820</v>
      </c>
      <c r="U458" t="s">
        <v>1963</v>
      </c>
      <c r="V458" s="13">
        <v>112</v>
      </c>
      <c r="W458">
        <v>32</v>
      </c>
      <c r="X458">
        <v>0</v>
      </c>
      <c r="Y458" s="54">
        <v>0</v>
      </c>
      <c r="Z458" t="s">
        <v>4225</v>
      </c>
      <c r="AM458" t="s">
        <v>1978</v>
      </c>
      <c r="AN458" t="s">
        <v>2007</v>
      </c>
      <c r="AO458" t="s">
        <v>2008</v>
      </c>
      <c r="AP458" t="s">
        <v>2009</v>
      </c>
      <c r="AQ458" t="s">
        <v>4226</v>
      </c>
    </row>
    <row r="459" spans="1:43" ht="23.85" customHeight="1">
      <c r="A459" t="b">
        <v>1</v>
      </c>
      <c r="B459" t="s">
        <v>3412</v>
      </c>
      <c r="C459" t="s">
        <v>1966</v>
      </c>
      <c r="D459" t="s">
        <v>3413</v>
      </c>
      <c r="E459" t="s">
        <v>1254</v>
      </c>
      <c r="F459" t="s">
        <v>1256</v>
      </c>
      <c r="G459" t="s">
        <v>1255</v>
      </c>
      <c r="H459" t="s">
        <v>4231</v>
      </c>
      <c r="I459" t="s">
        <v>3415</v>
      </c>
      <c r="J459" t="s">
        <v>1955</v>
      </c>
      <c r="K459" t="s">
        <v>3424</v>
      </c>
      <c r="L459" t="s">
        <v>4232</v>
      </c>
      <c r="M459" t="s">
        <v>3425</v>
      </c>
      <c r="N459" t="s">
        <v>3426</v>
      </c>
      <c r="O459" t="s">
        <v>1974</v>
      </c>
      <c r="P459" t="s">
        <v>2363</v>
      </c>
      <c r="Q459" t="s">
        <v>38</v>
      </c>
      <c r="R459" t="s">
        <v>3420</v>
      </c>
      <c r="S459" s="34">
        <v>42591</v>
      </c>
      <c r="T459" s="34">
        <v>42954</v>
      </c>
      <c r="U459" t="s">
        <v>1977</v>
      </c>
      <c r="V459" s="13">
        <v>14</v>
      </c>
      <c r="W459">
        <v>12</v>
      </c>
      <c r="X459">
        <v>1</v>
      </c>
      <c r="Y459" s="54">
        <v>8.3333333330000006</v>
      </c>
      <c r="Z459" t="s">
        <v>3421</v>
      </c>
      <c r="AB459">
        <v>1</v>
      </c>
      <c r="AC459">
        <v>4.6399999999999997</v>
      </c>
      <c r="AM459" t="s">
        <v>1978</v>
      </c>
      <c r="AN459" t="s">
        <v>2007</v>
      </c>
      <c r="AO459" t="s">
        <v>1980</v>
      </c>
      <c r="AP459" t="s">
        <v>2042</v>
      </c>
      <c r="AQ459" t="s">
        <v>3422</v>
      </c>
    </row>
    <row r="460" spans="1:43" ht="23.85" customHeight="1">
      <c r="A460" t="b">
        <v>1</v>
      </c>
      <c r="B460" t="s">
        <v>4233</v>
      </c>
      <c r="C460" t="s">
        <v>1951</v>
      </c>
      <c r="D460" t="s">
        <v>4234</v>
      </c>
      <c r="E460" t="s">
        <v>658</v>
      </c>
      <c r="F460" t="s">
        <v>660</v>
      </c>
      <c r="G460" t="s">
        <v>659</v>
      </c>
      <c r="H460" t="s">
        <v>4235</v>
      </c>
      <c r="I460" t="s">
        <v>2996</v>
      </c>
      <c r="J460" t="s">
        <v>1955</v>
      </c>
      <c r="K460" t="s">
        <v>4236</v>
      </c>
      <c r="L460" t="s">
        <v>4237</v>
      </c>
      <c r="M460" t="s">
        <v>4238</v>
      </c>
      <c r="N460" t="s">
        <v>4239</v>
      </c>
      <c r="O460" t="s">
        <v>1960</v>
      </c>
      <c r="P460" t="s">
        <v>4240</v>
      </c>
      <c r="Q460" t="s">
        <v>38</v>
      </c>
      <c r="R460" t="s">
        <v>4241</v>
      </c>
      <c r="S460" s="34">
        <v>39448</v>
      </c>
      <c r="T460" s="34">
        <v>41334</v>
      </c>
      <c r="U460" t="s">
        <v>1963</v>
      </c>
      <c r="V460" s="13">
        <v>1290</v>
      </c>
      <c r="W460">
        <v>86</v>
      </c>
      <c r="X460">
        <v>0</v>
      </c>
      <c r="Y460" s="54">
        <v>0</v>
      </c>
      <c r="Z460" t="s">
        <v>2764</v>
      </c>
      <c r="AA460" t="s">
        <v>3294</v>
      </c>
      <c r="AM460" t="s">
        <v>1978</v>
      </c>
      <c r="AN460" t="s">
        <v>2007</v>
      </c>
      <c r="AO460" t="s">
        <v>1980</v>
      </c>
      <c r="AP460" t="s">
        <v>2042</v>
      </c>
      <c r="AQ460" t="s">
        <v>4242</v>
      </c>
    </row>
    <row r="461" spans="1:43" ht="23.85" customHeight="1">
      <c r="A461" t="b">
        <v>0</v>
      </c>
      <c r="B461" t="s">
        <v>4243</v>
      </c>
      <c r="C461" t="s">
        <v>1951</v>
      </c>
      <c r="D461" t="s">
        <v>4244</v>
      </c>
      <c r="E461" t="s">
        <v>1160</v>
      </c>
      <c r="F461" t="s">
        <v>1162</v>
      </c>
      <c r="G461" t="s">
        <v>1161</v>
      </c>
      <c r="H461" t="s">
        <v>4245</v>
      </c>
      <c r="I461" t="s">
        <v>2451</v>
      </c>
      <c r="J461" t="s">
        <v>1955</v>
      </c>
      <c r="K461" t="s">
        <v>4246</v>
      </c>
      <c r="L461" t="s">
        <v>2160</v>
      </c>
      <c r="M461" t="s">
        <v>4247</v>
      </c>
      <c r="N461" t="s">
        <v>4248</v>
      </c>
      <c r="O461" t="s">
        <v>2063</v>
      </c>
      <c r="P461" t="s">
        <v>3379</v>
      </c>
      <c r="Q461" t="s">
        <v>38</v>
      </c>
      <c r="R461" t="s">
        <v>4249</v>
      </c>
      <c r="S461" s="34">
        <v>39268</v>
      </c>
      <c r="T461" s="34">
        <v>39693</v>
      </c>
      <c r="U461" t="s">
        <v>1963</v>
      </c>
      <c r="V461" s="13">
        <v>112</v>
      </c>
      <c r="W461">
        <v>88</v>
      </c>
      <c r="X461">
        <v>0</v>
      </c>
      <c r="Y461" s="54">
        <v>0</v>
      </c>
      <c r="Z461" t="s">
        <v>4250</v>
      </c>
      <c r="AM461" t="s">
        <v>1978</v>
      </c>
      <c r="AN461" t="s">
        <v>2007</v>
      </c>
      <c r="AO461" t="s">
        <v>2008</v>
      </c>
      <c r="AP461" t="s">
        <v>2009</v>
      </c>
      <c r="AQ461" t="s">
        <v>4251</v>
      </c>
    </row>
    <row r="462" spans="1:43" ht="23.85" customHeight="1">
      <c r="A462" t="b">
        <v>0</v>
      </c>
      <c r="B462" t="s">
        <v>4252</v>
      </c>
      <c r="C462" t="s">
        <v>1951</v>
      </c>
      <c r="D462" t="s">
        <v>4253</v>
      </c>
      <c r="E462" t="s">
        <v>705</v>
      </c>
      <c r="F462" t="s">
        <v>707</v>
      </c>
      <c r="G462" t="s">
        <v>706</v>
      </c>
      <c r="H462" t="s">
        <v>4254</v>
      </c>
      <c r="I462" t="s">
        <v>2757</v>
      </c>
      <c r="J462" t="s">
        <v>1955</v>
      </c>
      <c r="K462" t="s">
        <v>4255</v>
      </c>
      <c r="L462" t="s">
        <v>2160</v>
      </c>
      <c r="M462" t="s">
        <v>4256</v>
      </c>
      <c r="N462" t="s">
        <v>4257</v>
      </c>
      <c r="O462" t="s">
        <v>1960</v>
      </c>
      <c r="P462" t="s">
        <v>4258</v>
      </c>
      <c r="Q462" t="s">
        <v>38</v>
      </c>
      <c r="R462" t="s">
        <v>4259</v>
      </c>
      <c r="S462" s="34">
        <v>39212</v>
      </c>
      <c r="T462" s="34">
        <v>42130</v>
      </c>
      <c r="U462" t="s">
        <v>1963</v>
      </c>
      <c r="V462" s="13">
        <v>2920</v>
      </c>
      <c r="W462"/>
      <c r="X462"/>
      <c r="Y462" s="54"/>
      <c r="AD462" t="s">
        <v>41</v>
      </c>
      <c r="AG462">
        <v>3</v>
      </c>
      <c r="AH462">
        <v>2</v>
      </c>
      <c r="AI462">
        <v>66.7</v>
      </c>
      <c r="AM462" t="s">
        <v>1978</v>
      </c>
      <c r="AN462" t="s">
        <v>1979</v>
      </c>
      <c r="AO462" t="s">
        <v>1980</v>
      </c>
      <c r="AP462" t="s">
        <v>2053</v>
      </c>
      <c r="AQ462" t="s">
        <v>4260</v>
      </c>
    </row>
    <row r="463" spans="1:43" ht="23.85" customHeight="1">
      <c r="A463" t="b">
        <v>0</v>
      </c>
      <c r="B463" t="s">
        <v>4252</v>
      </c>
      <c r="C463" t="s">
        <v>1951</v>
      </c>
      <c r="D463" t="s">
        <v>4253</v>
      </c>
      <c r="E463" t="s">
        <v>705</v>
      </c>
      <c r="F463" t="s">
        <v>707</v>
      </c>
      <c r="G463" t="s">
        <v>706</v>
      </c>
      <c r="H463" t="s">
        <v>4261</v>
      </c>
      <c r="I463" t="s">
        <v>2757</v>
      </c>
      <c r="J463" t="s">
        <v>1955</v>
      </c>
      <c r="K463" t="s">
        <v>4262</v>
      </c>
      <c r="L463" t="s">
        <v>2160</v>
      </c>
      <c r="M463" t="s">
        <v>4263</v>
      </c>
      <c r="N463" t="s">
        <v>4264</v>
      </c>
      <c r="O463" t="s">
        <v>1960</v>
      </c>
      <c r="P463" t="s">
        <v>4258</v>
      </c>
      <c r="Q463" t="s">
        <v>38</v>
      </c>
      <c r="R463" t="s">
        <v>4259</v>
      </c>
      <c r="S463" s="34">
        <v>39212</v>
      </c>
      <c r="T463" s="34">
        <v>42130</v>
      </c>
      <c r="U463" t="s">
        <v>1963</v>
      </c>
      <c r="V463" s="13">
        <v>2920</v>
      </c>
      <c r="W463"/>
      <c r="X463"/>
      <c r="Y463" s="54"/>
      <c r="AD463" t="s">
        <v>41</v>
      </c>
      <c r="AG463">
        <v>3</v>
      </c>
      <c r="AH463">
        <v>2</v>
      </c>
      <c r="AI463">
        <v>66.7</v>
      </c>
      <c r="AM463" t="s">
        <v>1978</v>
      </c>
      <c r="AN463" t="s">
        <v>1979</v>
      </c>
      <c r="AO463" t="s">
        <v>1980</v>
      </c>
      <c r="AP463" t="s">
        <v>2053</v>
      </c>
      <c r="AQ463" t="s">
        <v>4260</v>
      </c>
    </row>
    <row r="464" spans="1:43" ht="23.85" customHeight="1">
      <c r="A464" t="b">
        <v>0</v>
      </c>
      <c r="B464" t="s">
        <v>4252</v>
      </c>
      <c r="C464" t="s">
        <v>1951</v>
      </c>
      <c r="D464" t="s">
        <v>4253</v>
      </c>
      <c r="E464" t="s">
        <v>705</v>
      </c>
      <c r="F464" t="s">
        <v>707</v>
      </c>
      <c r="G464" t="s">
        <v>706</v>
      </c>
      <c r="H464" t="s">
        <v>4265</v>
      </c>
      <c r="I464" t="s">
        <v>2757</v>
      </c>
      <c r="J464" t="s">
        <v>1955</v>
      </c>
      <c r="K464" t="s">
        <v>4266</v>
      </c>
      <c r="L464" t="s">
        <v>2160</v>
      </c>
      <c r="M464" t="s">
        <v>4267</v>
      </c>
      <c r="N464" t="s">
        <v>4268</v>
      </c>
      <c r="O464" t="s">
        <v>1960</v>
      </c>
      <c r="P464" t="s">
        <v>4258</v>
      </c>
      <c r="Q464" t="s">
        <v>38</v>
      </c>
      <c r="R464" t="s">
        <v>4259</v>
      </c>
      <c r="S464" s="34">
        <v>39212</v>
      </c>
      <c r="T464" s="34">
        <v>42130</v>
      </c>
      <c r="U464" t="s">
        <v>1963</v>
      </c>
      <c r="V464" s="13">
        <v>2920</v>
      </c>
      <c r="W464"/>
      <c r="X464"/>
      <c r="Y464" s="54"/>
      <c r="AD464" t="s">
        <v>41</v>
      </c>
      <c r="AG464">
        <v>3</v>
      </c>
      <c r="AH464">
        <v>2</v>
      </c>
      <c r="AI464">
        <v>66.7</v>
      </c>
      <c r="AM464" t="s">
        <v>1978</v>
      </c>
      <c r="AN464" t="s">
        <v>1979</v>
      </c>
      <c r="AO464" t="s">
        <v>1980</v>
      </c>
      <c r="AP464" t="s">
        <v>2053</v>
      </c>
      <c r="AQ464" t="s">
        <v>4260</v>
      </c>
    </row>
    <row r="465" spans="1:43" ht="23.85" customHeight="1">
      <c r="A465" t="b">
        <v>0</v>
      </c>
      <c r="B465" t="s">
        <v>4252</v>
      </c>
      <c r="C465" t="s">
        <v>1951</v>
      </c>
      <c r="D465" t="s">
        <v>4253</v>
      </c>
      <c r="E465" t="s">
        <v>705</v>
      </c>
      <c r="F465" t="s">
        <v>707</v>
      </c>
      <c r="G465" t="s">
        <v>706</v>
      </c>
      <c r="H465" t="s">
        <v>4269</v>
      </c>
      <c r="I465" t="s">
        <v>2757</v>
      </c>
      <c r="J465" t="s">
        <v>1955</v>
      </c>
      <c r="K465" t="s">
        <v>4270</v>
      </c>
      <c r="L465" t="s">
        <v>2160</v>
      </c>
      <c r="M465" t="s">
        <v>4271</v>
      </c>
      <c r="N465" t="s">
        <v>4272</v>
      </c>
      <c r="O465" t="s">
        <v>1960</v>
      </c>
      <c r="P465" t="s">
        <v>4258</v>
      </c>
      <c r="Q465" t="s">
        <v>38</v>
      </c>
      <c r="R465" t="s">
        <v>4259</v>
      </c>
      <c r="S465" s="34">
        <v>39212</v>
      </c>
      <c r="T465" s="34">
        <v>42130</v>
      </c>
      <c r="U465" t="s">
        <v>1963</v>
      </c>
      <c r="V465" s="13">
        <v>2920</v>
      </c>
      <c r="W465"/>
      <c r="X465"/>
      <c r="Y465" s="54"/>
      <c r="AD465" t="s">
        <v>41</v>
      </c>
      <c r="AG465">
        <v>3</v>
      </c>
      <c r="AH465">
        <v>1</v>
      </c>
      <c r="AI465">
        <v>33.299999999999997</v>
      </c>
      <c r="AM465" t="s">
        <v>1978</v>
      </c>
      <c r="AN465" t="s">
        <v>1979</v>
      </c>
      <c r="AO465" t="s">
        <v>1980</v>
      </c>
      <c r="AP465" t="s">
        <v>2053</v>
      </c>
      <c r="AQ465" t="s">
        <v>4260</v>
      </c>
    </row>
    <row r="466" spans="1:43" ht="23.85" customHeight="1">
      <c r="A466" t="b">
        <v>0</v>
      </c>
      <c r="B466" t="s">
        <v>4252</v>
      </c>
      <c r="C466" t="s">
        <v>1951</v>
      </c>
      <c r="D466" t="s">
        <v>4253</v>
      </c>
      <c r="E466" t="s">
        <v>705</v>
      </c>
      <c r="F466" t="s">
        <v>707</v>
      </c>
      <c r="G466" t="s">
        <v>706</v>
      </c>
      <c r="H466" t="s">
        <v>4273</v>
      </c>
      <c r="I466" t="s">
        <v>2757</v>
      </c>
      <c r="J466" t="s">
        <v>1955</v>
      </c>
      <c r="K466" t="s">
        <v>4274</v>
      </c>
      <c r="L466" t="s">
        <v>2160</v>
      </c>
      <c r="M466" t="s">
        <v>4275</v>
      </c>
      <c r="N466" t="s">
        <v>4276</v>
      </c>
      <c r="O466" t="s">
        <v>1960</v>
      </c>
      <c r="P466" t="s">
        <v>4258</v>
      </c>
      <c r="Q466" t="s">
        <v>38</v>
      </c>
      <c r="R466" t="s">
        <v>4259</v>
      </c>
      <c r="S466" s="34">
        <v>39212</v>
      </c>
      <c r="T466" s="34">
        <v>42130</v>
      </c>
      <c r="U466" t="s">
        <v>1963</v>
      </c>
      <c r="V466" s="13">
        <v>2920</v>
      </c>
      <c r="W466"/>
      <c r="X466"/>
      <c r="Y466" s="54"/>
      <c r="AD466" t="s">
        <v>30</v>
      </c>
      <c r="AG466">
        <v>4</v>
      </c>
      <c r="AH466">
        <v>0</v>
      </c>
      <c r="AI466">
        <v>0</v>
      </c>
      <c r="AM466" t="s">
        <v>1978</v>
      </c>
      <c r="AN466" t="s">
        <v>1979</v>
      </c>
      <c r="AO466" t="s">
        <v>1980</v>
      </c>
      <c r="AP466" t="s">
        <v>2053</v>
      </c>
      <c r="AQ466" t="s">
        <v>4260</v>
      </c>
    </row>
    <row r="467" spans="1:43" ht="23.85" customHeight="1">
      <c r="A467" t="b">
        <v>0</v>
      </c>
      <c r="B467" t="s">
        <v>4252</v>
      </c>
      <c r="C467" t="s">
        <v>1951</v>
      </c>
      <c r="D467" t="s">
        <v>4253</v>
      </c>
      <c r="E467" t="s">
        <v>705</v>
      </c>
      <c r="F467" t="s">
        <v>707</v>
      </c>
      <c r="G467" t="s">
        <v>706</v>
      </c>
      <c r="H467" t="s">
        <v>4277</v>
      </c>
      <c r="I467" t="s">
        <v>2757</v>
      </c>
      <c r="J467" t="s">
        <v>1955</v>
      </c>
      <c r="K467" t="s">
        <v>4278</v>
      </c>
      <c r="L467" t="s">
        <v>2160</v>
      </c>
      <c r="M467" t="s">
        <v>4279</v>
      </c>
      <c r="N467" t="s">
        <v>4280</v>
      </c>
      <c r="O467" t="s">
        <v>1960</v>
      </c>
      <c r="P467" t="s">
        <v>4258</v>
      </c>
      <c r="Q467" t="s">
        <v>38</v>
      </c>
      <c r="R467" t="s">
        <v>4259</v>
      </c>
      <c r="S467" s="34">
        <v>39212</v>
      </c>
      <c r="T467" s="34">
        <v>42130</v>
      </c>
      <c r="U467" t="s">
        <v>1963</v>
      </c>
      <c r="V467" s="13">
        <v>2920</v>
      </c>
      <c r="W467"/>
      <c r="X467"/>
      <c r="Y467" s="54"/>
      <c r="AD467" t="s">
        <v>41</v>
      </c>
      <c r="AG467">
        <v>33</v>
      </c>
      <c r="AH467">
        <v>7</v>
      </c>
      <c r="AI467">
        <v>21.2</v>
      </c>
      <c r="AM467" t="s">
        <v>1978</v>
      </c>
      <c r="AN467" t="s">
        <v>1979</v>
      </c>
      <c r="AO467" t="s">
        <v>1980</v>
      </c>
      <c r="AP467" t="s">
        <v>2053</v>
      </c>
      <c r="AQ467" t="s">
        <v>4260</v>
      </c>
    </row>
    <row r="468" spans="1:43" ht="23.85" customHeight="1">
      <c r="A468" t="b">
        <v>1</v>
      </c>
      <c r="B468" t="s">
        <v>4281</v>
      </c>
      <c r="C468" t="s">
        <v>1951</v>
      </c>
      <c r="D468" t="s">
        <v>4282</v>
      </c>
      <c r="E468" t="s">
        <v>705</v>
      </c>
      <c r="F468" t="s">
        <v>707</v>
      </c>
      <c r="G468" t="s">
        <v>706</v>
      </c>
      <c r="H468" t="s">
        <v>4283</v>
      </c>
      <c r="I468" t="s">
        <v>2757</v>
      </c>
      <c r="J468" t="s">
        <v>1955</v>
      </c>
      <c r="K468" t="s">
        <v>4255</v>
      </c>
      <c r="L468" t="s">
        <v>2160</v>
      </c>
      <c r="M468" t="s">
        <v>4284</v>
      </c>
      <c r="N468" t="s">
        <v>4285</v>
      </c>
      <c r="O468" t="s">
        <v>1960</v>
      </c>
      <c r="P468" t="s">
        <v>4286</v>
      </c>
      <c r="Q468" t="s">
        <v>38</v>
      </c>
      <c r="R468" t="s">
        <v>4287</v>
      </c>
      <c r="S468" s="34">
        <v>39148</v>
      </c>
      <c r="T468" s="34">
        <v>39545</v>
      </c>
      <c r="U468" t="s">
        <v>1963</v>
      </c>
      <c r="V468" s="13">
        <v>730</v>
      </c>
      <c r="W468"/>
      <c r="X468"/>
      <c r="Y468" s="54"/>
      <c r="AD468" t="s">
        <v>30</v>
      </c>
      <c r="AG468">
        <v>3</v>
      </c>
      <c r="AH468">
        <v>0</v>
      </c>
      <c r="AI468">
        <v>0</v>
      </c>
      <c r="AM468" t="s">
        <v>1978</v>
      </c>
      <c r="AN468" t="s">
        <v>1979</v>
      </c>
      <c r="AO468" t="s">
        <v>1980</v>
      </c>
      <c r="AP468" t="s">
        <v>2053</v>
      </c>
      <c r="AQ468" t="s">
        <v>4288</v>
      </c>
    </row>
    <row r="469" spans="1:43" ht="23.85" customHeight="1">
      <c r="A469" t="b">
        <v>1</v>
      </c>
      <c r="B469" t="s">
        <v>4281</v>
      </c>
      <c r="C469" t="s">
        <v>1951</v>
      </c>
      <c r="D469" t="s">
        <v>4282</v>
      </c>
      <c r="E469" t="s">
        <v>705</v>
      </c>
      <c r="F469" t="s">
        <v>707</v>
      </c>
      <c r="G469" t="s">
        <v>706</v>
      </c>
      <c r="H469" t="s">
        <v>4289</v>
      </c>
      <c r="I469" t="s">
        <v>2757</v>
      </c>
      <c r="J469" t="s">
        <v>1955</v>
      </c>
      <c r="K469" t="s">
        <v>4262</v>
      </c>
      <c r="L469" t="s">
        <v>2160</v>
      </c>
      <c r="M469" t="s">
        <v>4290</v>
      </c>
      <c r="N469" t="s">
        <v>4291</v>
      </c>
      <c r="O469" t="s">
        <v>1960</v>
      </c>
      <c r="P469" t="s">
        <v>4286</v>
      </c>
      <c r="Q469" t="s">
        <v>38</v>
      </c>
      <c r="R469" t="s">
        <v>4287</v>
      </c>
      <c r="S469" s="34">
        <v>39148</v>
      </c>
      <c r="T469" s="34">
        <v>39545</v>
      </c>
      <c r="U469" t="s">
        <v>1963</v>
      </c>
      <c r="V469" s="13">
        <v>730</v>
      </c>
      <c r="W469"/>
      <c r="X469"/>
      <c r="Y469" s="54"/>
      <c r="AD469" t="s">
        <v>30</v>
      </c>
      <c r="AG469">
        <v>3</v>
      </c>
      <c r="AH469">
        <v>0</v>
      </c>
      <c r="AI469">
        <v>0</v>
      </c>
      <c r="AM469" t="s">
        <v>1978</v>
      </c>
      <c r="AN469" t="s">
        <v>1979</v>
      </c>
      <c r="AO469" t="s">
        <v>1980</v>
      </c>
      <c r="AP469" t="s">
        <v>2053</v>
      </c>
      <c r="AQ469" t="s">
        <v>4288</v>
      </c>
    </row>
    <row r="470" spans="1:43" ht="23.85" customHeight="1">
      <c r="A470" t="b">
        <v>1</v>
      </c>
      <c r="B470" t="s">
        <v>4281</v>
      </c>
      <c r="C470" t="s">
        <v>1951</v>
      </c>
      <c r="D470" t="s">
        <v>4282</v>
      </c>
      <c r="E470" t="s">
        <v>705</v>
      </c>
      <c r="F470" t="s">
        <v>707</v>
      </c>
      <c r="G470" t="s">
        <v>706</v>
      </c>
      <c r="H470" t="s">
        <v>4292</v>
      </c>
      <c r="I470" t="s">
        <v>2757</v>
      </c>
      <c r="J470" t="s">
        <v>1955</v>
      </c>
      <c r="K470" t="s">
        <v>4266</v>
      </c>
      <c r="L470" t="s">
        <v>2160</v>
      </c>
      <c r="M470" t="s">
        <v>4293</v>
      </c>
      <c r="N470" t="s">
        <v>4294</v>
      </c>
      <c r="O470" t="s">
        <v>1960</v>
      </c>
      <c r="P470" t="s">
        <v>4286</v>
      </c>
      <c r="Q470" t="s">
        <v>38</v>
      </c>
      <c r="R470" t="s">
        <v>4287</v>
      </c>
      <c r="S470" s="34">
        <v>39148</v>
      </c>
      <c r="T470" s="34">
        <v>39545</v>
      </c>
      <c r="U470" t="s">
        <v>1963</v>
      </c>
      <c r="V470" s="13">
        <v>730</v>
      </c>
      <c r="W470"/>
      <c r="X470"/>
      <c r="Y470" s="54"/>
      <c r="AD470" t="s">
        <v>41</v>
      </c>
      <c r="AG470">
        <v>5</v>
      </c>
      <c r="AH470">
        <v>1</v>
      </c>
      <c r="AI470">
        <v>20</v>
      </c>
      <c r="AM470" t="s">
        <v>1978</v>
      </c>
      <c r="AN470" t="s">
        <v>1979</v>
      </c>
      <c r="AO470" t="s">
        <v>1980</v>
      </c>
      <c r="AP470" t="s">
        <v>2053</v>
      </c>
      <c r="AQ470" t="s">
        <v>4288</v>
      </c>
    </row>
    <row r="471" spans="1:43" ht="23.85" customHeight="1">
      <c r="A471" t="b">
        <v>1</v>
      </c>
      <c r="B471" t="s">
        <v>3412</v>
      </c>
      <c r="C471" t="s">
        <v>1966</v>
      </c>
      <c r="D471" t="s">
        <v>3413</v>
      </c>
      <c r="E471" t="s">
        <v>1254</v>
      </c>
      <c r="F471" t="s">
        <v>1256</v>
      </c>
      <c r="G471" t="s">
        <v>1255</v>
      </c>
      <c r="H471" t="s">
        <v>4295</v>
      </c>
      <c r="I471" t="s">
        <v>3415</v>
      </c>
      <c r="J471" t="s">
        <v>1955</v>
      </c>
      <c r="K471" t="s">
        <v>3428</v>
      </c>
      <c r="L471" t="s">
        <v>4232</v>
      </c>
      <c r="M471" t="s">
        <v>3429</v>
      </c>
      <c r="N471" t="s">
        <v>3430</v>
      </c>
      <c r="O471" t="s">
        <v>1974</v>
      </c>
      <c r="P471" t="s">
        <v>2363</v>
      </c>
      <c r="Q471" t="s">
        <v>38</v>
      </c>
      <c r="R471" t="s">
        <v>3420</v>
      </c>
      <c r="S471" s="34">
        <v>42591</v>
      </c>
      <c r="T471" s="34">
        <v>42954</v>
      </c>
      <c r="U471" t="s">
        <v>1977</v>
      </c>
      <c r="V471" s="13">
        <v>14</v>
      </c>
      <c r="W471">
        <v>12</v>
      </c>
      <c r="X471">
        <v>1</v>
      </c>
      <c r="Y471" s="54">
        <v>8.3333333330000006</v>
      </c>
      <c r="Z471" t="s">
        <v>3421</v>
      </c>
      <c r="AB471">
        <v>1</v>
      </c>
      <c r="AC471">
        <v>5.58</v>
      </c>
      <c r="AM471" t="s">
        <v>1978</v>
      </c>
      <c r="AN471" t="s">
        <v>2007</v>
      </c>
      <c r="AO471" t="s">
        <v>1980</v>
      </c>
      <c r="AP471" t="s">
        <v>2042</v>
      </c>
      <c r="AQ471" t="s">
        <v>3422</v>
      </c>
    </row>
    <row r="472" spans="1:43" ht="23.85" customHeight="1">
      <c r="A472" t="b">
        <v>0</v>
      </c>
      <c r="B472" t="s">
        <v>4296</v>
      </c>
      <c r="C472" t="s">
        <v>1951</v>
      </c>
      <c r="D472" t="s">
        <v>4297</v>
      </c>
      <c r="E472" t="s">
        <v>1160</v>
      </c>
      <c r="F472" t="s">
        <v>1162</v>
      </c>
      <c r="G472" t="s">
        <v>1161</v>
      </c>
      <c r="H472" t="s">
        <v>4298</v>
      </c>
      <c r="I472" t="s">
        <v>2451</v>
      </c>
      <c r="J472" t="s">
        <v>1955</v>
      </c>
      <c r="K472" t="s">
        <v>4246</v>
      </c>
      <c r="L472" t="s">
        <v>4140</v>
      </c>
      <c r="M472" t="s">
        <v>4299</v>
      </c>
      <c r="N472" t="s">
        <v>4300</v>
      </c>
      <c r="O472" t="s">
        <v>2456</v>
      </c>
      <c r="P472" t="s">
        <v>4301</v>
      </c>
      <c r="Q472" t="s">
        <v>38</v>
      </c>
      <c r="R472" t="s">
        <v>4302</v>
      </c>
      <c r="S472" s="34">
        <v>39524</v>
      </c>
      <c r="T472" s="34">
        <v>39918</v>
      </c>
      <c r="U472" t="s">
        <v>1963</v>
      </c>
      <c r="V472" s="13">
        <v>28</v>
      </c>
      <c r="W472">
        <v>32</v>
      </c>
      <c r="X472">
        <v>0</v>
      </c>
      <c r="Y472" s="54">
        <v>0</v>
      </c>
      <c r="Z472" t="s">
        <v>4303</v>
      </c>
      <c r="AM472" t="s">
        <v>1978</v>
      </c>
      <c r="AN472" t="s">
        <v>2007</v>
      </c>
      <c r="AO472" t="s">
        <v>2008</v>
      </c>
      <c r="AP472" t="s">
        <v>2009</v>
      </c>
      <c r="AQ472" t="s">
        <v>4304</v>
      </c>
    </row>
    <row r="473" spans="1:43" ht="23.85" customHeight="1">
      <c r="A473" t="b">
        <v>0</v>
      </c>
      <c r="B473" t="s">
        <v>4296</v>
      </c>
      <c r="C473" t="s">
        <v>1951</v>
      </c>
      <c r="D473" t="s">
        <v>4297</v>
      </c>
      <c r="E473" t="s">
        <v>1160</v>
      </c>
      <c r="F473" t="s">
        <v>1162</v>
      </c>
      <c r="G473" t="s">
        <v>1161</v>
      </c>
      <c r="H473" t="s">
        <v>4305</v>
      </c>
      <c r="I473" t="s">
        <v>2451</v>
      </c>
      <c r="J473" t="s">
        <v>1955</v>
      </c>
      <c r="K473" t="s">
        <v>4246</v>
      </c>
      <c r="L473" t="s">
        <v>4149</v>
      </c>
      <c r="M473" t="s">
        <v>4299</v>
      </c>
      <c r="N473" t="s">
        <v>4300</v>
      </c>
      <c r="O473" t="s">
        <v>2456</v>
      </c>
      <c r="P473" t="s">
        <v>4301</v>
      </c>
      <c r="Q473" t="s">
        <v>38</v>
      </c>
      <c r="R473" t="s">
        <v>4302</v>
      </c>
      <c r="S473" s="34">
        <v>39524</v>
      </c>
      <c r="T473" s="34">
        <v>39918</v>
      </c>
      <c r="U473" t="s">
        <v>1963</v>
      </c>
      <c r="V473" s="13">
        <v>42</v>
      </c>
      <c r="W473">
        <v>30</v>
      </c>
      <c r="X473">
        <v>0</v>
      </c>
      <c r="Y473" s="54">
        <v>0</v>
      </c>
      <c r="Z473" t="s">
        <v>4303</v>
      </c>
      <c r="AM473" t="s">
        <v>1978</v>
      </c>
      <c r="AN473" t="s">
        <v>2007</v>
      </c>
      <c r="AO473" t="s">
        <v>2008</v>
      </c>
      <c r="AP473" t="s">
        <v>2009</v>
      </c>
      <c r="AQ473" t="s">
        <v>4304</v>
      </c>
    </row>
    <row r="474" spans="1:43" ht="23.85" customHeight="1">
      <c r="A474" t="b">
        <v>0</v>
      </c>
      <c r="B474" t="s">
        <v>4296</v>
      </c>
      <c r="C474" t="s">
        <v>1951</v>
      </c>
      <c r="D474" t="s">
        <v>4297</v>
      </c>
      <c r="E474" t="s">
        <v>1160</v>
      </c>
      <c r="F474" t="s">
        <v>1162</v>
      </c>
      <c r="G474" t="s">
        <v>1161</v>
      </c>
      <c r="H474" t="s">
        <v>4306</v>
      </c>
      <c r="I474" t="s">
        <v>2451</v>
      </c>
      <c r="J474" t="s">
        <v>1955</v>
      </c>
      <c r="K474" t="s">
        <v>4246</v>
      </c>
      <c r="L474" t="s">
        <v>2473</v>
      </c>
      <c r="M474" t="s">
        <v>4299</v>
      </c>
      <c r="N474" t="s">
        <v>4300</v>
      </c>
      <c r="O474" t="s">
        <v>2456</v>
      </c>
      <c r="P474" t="s">
        <v>4301</v>
      </c>
      <c r="Q474" t="s">
        <v>38</v>
      </c>
      <c r="R474" t="s">
        <v>4302</v>
      </c>
      <c r="S474" s="34">
        <v>39524</v>
      </c>
      <c r="T474" s="34">
        <v>39918</v>
      </c>
      <c r="U474" t="s">
        <v>1963</v>
      </c>
      <c r="V474" s="13">
        <v>112</v>
      </c>
      <c r="W474">
        <v>28</v>
      </c>
      <c r="X474">
        <v>0</v>
      </c>
      <c r="Y474" s="54">
        <v>0</v>
      </c>
      <c r="Z474" t="s">
        <v>4303</v>
      </c>
      <c r="AM474" t="s">
        <v>1978</v>
      </c>
      <c r="AN474" t="s">
        <v>2007</v>
      </c>
      <c r="AO474" t="s">
        <v>2008</v>
      </c>
      <c r="AP474" t="s">
        <v>2009</v>
      </c>
      <c r="AQ474" t="s">
        <v>4304</v>
      </c>
    </row>
    <row r="475" spans="1:43" ht="23.85" customHeight="1">
      <c r="A475" t="b">
        <v>0</v>
      </c>
      <c r="B475" t="s">
        <v>2033</v>
      </c>
      <c r="C475" t="s">
        <v>1966</v>
      </c>
      <c r="D475" t="s">
        <v>2034</v>
      </c>
      <c r="E475" t="s">
        <v>814</v>
      </c>
      <c r="F475" t="s">
        <v>816</v>
      </c>
      <c r="G475" t="s">
        <v>815</v>
      </c>
      <c r="H475" t="s">
        <v>4307</v>
      </c>
      <c r="I475" t="s">
        <v>2036</v>
      </c>
      <c r="J475" t="s">
        <v>2175</v>
      </c>
      <c r="K475" t="s">
        <v>2037</v>
      </c>
      <c r="L475" t="s">
        <v>2025</v>
      </c>
      <c r="M475" t="s">
        <v>2039</v>
      </c>
      <c r="N475" t="s">
        <v>2040</v>
      </c>
      <c r="O475" t="s">
        <v>1974</v>
      </c>
      <c r="P475" t="s">
        <v>2028</v>
      </c>
      <c r="Q475" t="s">
        <v>38</v>
      </c>
      <c r="R475" t="s">
        <v>2041</v>
      </c>
      <c r="S475" s="34">
        <v>44046</v>
      </c>
      <c r="T475" s="34">
        <v>44718</v>
      </c>
      <c r="U475" t="s">
        <v>1977</v>
      </c>
      <c r="V475" s="13">
        <v>0</v>
      </c>
      <c r="W475">
        <v>302</v>
      </c>
      <c r="X475">
        <v>25</v>
      </c>
      <c r="Y475" s="54">
        <v>8.3000000000000007</v>
      </c>
      <c r="AB475">
        <v>302</v>
      </c>
      <c r="AC475">
        <v>130.4</v>
      </c>
      <c r="AD475" t="s">
        <v>30</v>
      </c>
      <c r="AG475">
        <v>25</v>
      </c>
      <c r="AH475">
        <v>0</v>
      </c>
      <c r="AI475">
        <v>0</v>
      </c>
      <c r="AM475" t="s">
        <v>1978</v>
      </c>
      <c r="AN475" t="s">
        <v>2007</v>
      </c>
      <c r="AO475" t="s">
        <v>2008</v>
      </c>
      <c r="AP475" t="s">
        <v>2042</v>
      </c>
      <c r="AQ475" t="s">
        <v>2043</v>
      </c>
    </row>
    <row r="476" spans="1:43" ht="23.85" customHeight="1">
      <c r="A476" t="b">
        <v>0</v>
      </c>
      <c r="B476" t="s">
        <v>4308</v>
      </c>
      <c r="C476" t="s">
        <v>1951</v>
      </c>
      <c r="D476" t="s">
        <v>4309</v>
      </c>
      <c r="E476" t="s">
        <v>669</v>
      </c>
      <c r="F476" t="s">
        <v>671</v>
      </c>
      <c r="G476" t="s">
        <v>670</v>
      </c>
      <c r="H476" t="s">
        <v>4310</v>
      </c>
      <c r="I476" t="s">
        <v>3895</v>
      </c>
      <c r="J476" t="s">
        <v>1955</v>
      </c>
      <c r="K476" t="s">
        <v>2201</v>
      </c>
      <c r="L476" t="s">
        <v>4311</v>
      </c>
      <c r="M476" t="s">
        <v>4312</v>
      </c>
      <c r="N476" t="s">
        <v>4313</v>
      </c>
      <c r="O476" t="s">
        <v>1960</v>
      </c>
      <c r="P476" t="s">
        <v>2832</v>
      </c>
      <c r="Q476" t="s">
        <v>38</v>
      </c>
      <c r="R476" t="s">
        <v>4314</v>
      </c>
      <c r="S476" s="34">
        <v>39417</v>
      </c>
      <c r="T476" s="34">
        <v>41852</v>
      </c>
      <c r="U476" t="s">
        <v>1963</v>
      </c>
      <c r="V476" s="13">
        <v>360</v>
      </c>
      <c r="W476">
        <v>20</v>
      </c>
      <c r="X476">
        <v>0</v>
      </c>
      <c r="Y476" s="54">
        <v>0</v>
      </c>
      <c r="AD476" t="s">
        <v>30</v>
      </c>
      <c r="AM476" t="s">
        <v>1978</v>
      </c>
      <c r="AN476" t="s">
        <v>1979</v>
      </c>
      <c r="AO476" t="s">
        <v>1980</v>
      </c>
      <c r="AQ476" t="s">
        <v>4315</v>
      </c>
    </row>
    <row r="477" spans="1:43" ht="23.85" customHeight="1">
      <c r="A477" t="b">
        <v>0</v>
      </c>
      <c r="B477" t="s">
        <v>4308</v>
      </c>
      <c r="C477" t="s">
        <v>1951</v>
      </c>
      <c r="D477" t="s">
        <v>4309</v>
      </c>
      <c r="E477" t="s">
        <v>669</v>
      </c>
      <c r="F477" t="s">
        <v>671</v>
      </c>
      <c r="G477" t="s">
        <v>670</v>
      </c>
      <c r="H477" t="s">
        <v>4316</v>
      </c>
      <c r="I477" t="s">
        <v>3895</v>
      </c>
      <c r="J477" t="s">
        <v>1955</v>
      </c>
      <c r="K477" t="s">
        <v>2201</v>
      </c>
      <c r="L477" t="s">
        <v>4317</v>
      </c>
      <c r="M477" t="s">
        <v>4312</v>
      </c>
      <c r="N477" t="s">
        <v>4313</v>
      </c>
      <c r="O477" t="s">
        <v>1960</v>
      </c>
      <c r="P477" t="s">
        <v>2832</v>
      </c>
      <c r="Q477" t="s">
        <v>38</v>
      </c>
      <c r="R477" t="s">
        <v>4314</v>
      </c>
      <c r="S477" s="34">
        <v>39417</v>
      </c>
      <c r="T477" s="34">
        <v>41852</v>
      </c>
      <c r="U477" t="s">
        <v>1963</v>
      </c>
      <c r="V477" s="13">
        <v>390</v>
      </c>
      <c r="W477">
        <v>16</v>
      </c>
      <c r="X477">
        <v>0</v>
      </c>
      <c r="Y477" s="54">
        <v>0</v>
      </c>
      <c r="AD477" t="s">
        <v>30</v>
      </c>
      <c r="AM477" t="s">
        <v>1978</v>
      </c>
      <c r="AN477" t="s">
        <v>1979</v>
      </c>
      <c r="AO477" t="s">
        <v>1980</v>
      </c>
      <c r="AQ477" t="s">
        <v>4315</v>
      </c>
    </row>
    <row r="478" spans="1:43" ht="23.85" customHeight="1">
      <c r="A478" t="b">
        <v>0</v>
      </c>
      <c r="B478" t="s">
        <v>4308</v>
      </c>
      <c r="C478" t="s">
        <v>1951</v>
      </c>
      <c r="D478" t="s">
        <v>4309</v>
      </c>
      <c r="E478" t="s">
        <v>669</v>
      </c>
      <c r="F478" t="s">
        <v>671</v>
      </c>
      <c r="G478" t="s">
        <v>670</v>
      </c>
      <c r="H478" t="s">
        <v>4318</v>
      </c>
      <c r="I478" t="s">
        <v>3895</v>
      </c>
      <c r="J478" t="s">
        <v>1955</v>
      </c>
      <c r="K478" t="s">
        <v>2201</v>
      </c>
      <c r="L478" t="s">
        <v>4319</v>
      </c>
      <c r="M478" t="s">
        <v>4312</v>
      </c>
      <c r="N478" t="s">
        <v>4313</v>
      </c>
      <c r="O478" t="s">
        <v>1960</v>
      </c>
      <c r="P478" t="s">
        <v>2832</v>
      </c>
      <c r="Q478" t="s">
        <v>38</v>
      </c>
      <c r="R478" t="s">
        <v>4314</v>
      </c>
      <c r="S478" s="34">
        <v>39417</v>
      </c>
      <c r="T478" s="34">
        <v>41852</v>
      </c>
      <c r="U478" t="s">
        <v>1963</v>
      </c>
      <c r="V478" s="13">
        <v>420</v>
      </c>
      <c r="W478">
        <v>16</v>
      </c>
      <c r="X478">
        <v>0</v>
      </c>
      <c r="Y478" s="54">
        <v>0</v>
      </c>
      <c r="AD478" t="s">
        <v>30</v>
      </c>
      <c r="AM478" t="s">
        <v>1978</v>
      </c>
      <c r="AN478" t="s">
        <v>1979</v>
      </c>
      <c r="AO478" t="s">
        <v>1980</v>
      </c>
      <c r="AQ478" t="s">
        <v>4315</v>
      </c>
    </row>
    <row r="479" spans="1:43" ht="23.85" customHeight="1">
      <c r="A479" t="b">
        <v>0</v>
      </c>
      <c r="B479" t="s">
        <v>4308</v>
      </c>
      <c r="C479" t="s">
        <v>1951</v>
      </c>
      <c r="D479" t="s">
        <v>4309</v>
      </c>
      <c r="E479" t="s">
        <v>669</v>
      </c>
      <c r="F479" t="s">
        <v>671</v>
      </c>
      <c r="G479" t="s">
        <v>670</v>
      </c>
      <c r="H479" t="s">
        <v>4320</v>
      </c>
      <c r="I479" t="s">
        <v>3895</v>
      </c>
      <c r="J479" t="s">
        <v>1955</v>
      </c>
      <c r="K479" t="s">
        <v>2201</v>
      </c>
      <c r="L479" t="s">
        <v>4321</v>
      </c>
      <c r="M479" t="s">
        <v>4312</v>
      </c>
      <c r="N479" t="s">
        <v>4313</v>
      </c>
      <c r="O479" t="s">
        <v>1960</v>
      </c>
      <c r="P479" t="s">
        <v>2832</v>
      </c>
      <c r="Q479" t="s">
        <v>38</v>
      </c>
      <c r="R479" t="s">
        <v>4314</v>
      </c>
      <c r="S479" s="34">
        <v>39417</v>
      </c>
      <c r="T479" s="34">
        <v>41852</v>
      </c>
      <c r="U479" t="s">
        <v>1963</v>
      </c>
      <c r="V479" s="13">
        <v>720</v>
      </c>
      <c r="W479">
        <v>8</v>
      </c>
      <c r="X479">
        <v>0</v>
      </c>
      <c r="Y479" s="54">
        <v>0</v>
      </c>
      <c r="AD479" t="s">
        <v>30</v>
      </c>
      <c r="AM479" t="s">
        <v>1978</v>
      </c>
      <c r="AN479" t="s">
        <v>1979</v>
      </c>
      <c r="AO479" t="s">
        <v>1980</v>
      </c>
      <c r="AQ479" t="s">
        <v>4315</v>
      </c>
    </row>
    <row r="480" spans="1:43" ht="23.85" customHeight="1">
      <c r="A480" t="b">
        <v>0</v>
      </c>
      <c r="B480" t="s">
        <v>4308</v>
      </c>
      <c r="C480" t="s">
        <v>1951</v>
      </c>
      <c r="D480" t="s">
        <v>4309</v>
      </c>
      <c r="E480" t="s">
        <v>669</v>
      </c>
      <c r="F480" t="s">
        <v>671</v>
      </c>
      <c r="G480" t="s">
        <v>670</v>
      </c>
      <c r="H480" t="s">
        <v>4322</v>
      </c>
      <c r="I480" t="s">
        <v>3895</v>
      </c>
      <c r="J480" t="s">
        <v>1955</v>
      </c>
      <c r="K480" t="s">
        <v>2201</v>
      </c>
      <c r="L480" t="s">
        <v>4323</v>
      </c>
      <c r="M480" t="s">
        <v>4312</v>
      </c>
      <c r="N480" t="s">
        <v>4313</v>
      </c>
      <c r="O480" t="s">
        <v>1960</v>
      </c>
      <c r="P480" t="s">
        <v>2832</v>
      </c>
      <c r="Q480" t="s">
        <v>38</v>
      </c>
      <c r="R480" t="s">
        <v>4314</v>
      </c>
      <c r="S480" s="34">
        <v>39417</v>
      </c>
      <c r="T480" s="34">
        <v>41852</v>
      </c>
      <c r="U480" t="s">
        <v>1963</v>
      </c>
      <c r="V480" s="13">
        <v>1800</v>
      </c>
      <c r="W480">
        <v>43</v>
      </c>
      <c r="X480">
        <v>0</v>
      </c>
      <c r="Y480" s="54">
        <v>0</v>
      </c>
      <c r="AD480" t="s">
        <v>30</v>
      </c>
      <c r="AM480" t="s">
        <v>1978</v>
      </c>
      <c r="AN480" t="s">
        <v>1979</v>
      </c>
      <c r="AO480" t="s">
        <v>1980</v>
      </c>
      <c r="AQ480" t="s">
        <v>4315</v>
      </c>
    </row>
    <row r="481" spans="1:43" ht="23.85" customHeight="1">
      <c r="A481" t="b">
        <v>0</v>
      </c>
      <c r="B481" t="s">
        <v>4324</v>
      </c>
      <c r="C481" t="s">
        <v>1951</v>
      </c>
      <c r="D481" t="s">
        <v>4325</v>
      </c>
      <c r="E481" t="s">
        <v>726</v>
      </c>
      <c r="F481" t="s">
        <v>728</v>
      </c>
      <c r="G481" t="s">
        <v>727</v>
      </c>
      <c r="H481" t="s">
        <v>4326</v>
      </c>
      <c r="I481" t="s">
        <v>4327</v>
      </c>
      <c r="J481" t="s">
        <v>1955</v>
      </c>
      <c r="K481" t="s">
        <v>4328</v>
      </c>
      <c r="L481" t="s">
        <v>2160</v>
      </c>
      <c r="M481" t="s">
        <v>4329</v>
      </c>
      <c r="N481" t="s">
        <v>4330</v>
      </c>
      <c r="O481" t="s">
        <v>1960</v>
      </c>
      <c r="P481" t="s">
        <v>4331</v>
      </c>
      <c r="Q481" t="s">
        <v>38</v>
      </c>
      <c r="R481" t="s">
        <v>4332</v>
      </c>
      <c r="S481" s="34">
        <v>39479</v>
      </c>
      <c r="T481" s="34">
        <v>40664</v>
      </c>
      <c r="U481" t="s">
        <v>1963</v>
      </c>
      <c r="V481" s="13"/>
      <c r="W481">
        <v>42</v>
      </c>
      <c r="X481">
        <v>6</v>
      </c>
      <c r="Y481" s="54">
        <v>14.28571429</v>
      </c>
      <c r="AJ481" t="s">
        <v>4333</v>
      </c>
      <c r="AM481" t="s">
        <v>1978</v>
      </c>
      <c r="AO481" t="s">
        <v>1980</v>
      </c>
      <c r="AQ481" t="s">
        <v>4334</v>
      </c>
    </row>
    <row r="482" spans="1:43" ht="23.85" customHeight="1">
      <c r="A482" t="b">
        <v>1</v>
      </c>
      <c r="B482" t="s">
        <v>4335</v>
      </c>
      <c r="C482" t="s">
        <v>1951</v>
      </c>
      <c r="D482" t="s">
        <v>4336</v>
      </c>
      <c r="E482" t="s">
        <v>1254</v>
      </c>
      <c r="F482" t="s">
        <v>1256</v>
      </c>
      <c r="G482" t="s">
        <v>1255</v>
      </c>
      <c r="H482" t="s">
        <v>4337</v>
      </c>
      <c r="I482" t="s">
        <v>3415</v>
      </c>
      <c r="J482" t="s">
        <v>2175</v>
      </c>
      <c r="K482" t="s">
        <v>4338</v>
      </c>
      <c r="L482" t="s">
        <v>2025</v>
      </c>
      <c r="M482" t="s">
        <v>4339</v>
      </c>
      <c r="N482" t="s">
        <v>4340</v>
      </c>
      <c r="O482" t="s">
        <v>1974</v>
      </c>
      <c r="P482" t="s">
        <v>4341</v>
      </c>
      <c r="Q482" t="s">
        <v>38</v>
      </c>
      <c r="R482" t="s">
        <v>4342</v>
      </c>
      <c r="S482" s="34">
        <v>40575</v>
      </c>
      <c r="T482" s="34">
        <v>41487</v>
      </c>
      <c r="U482" t="s">
        <v>1963</v>
      </c>
      <c r="V482" s="13">
        <v>0</v>
      </c>
      <c r="W482">
        <v>98</v>
      </c>
      <c r="X482">
        <v>8</v>
      </c>
      <c r="Y482" s="54">
        <v>8.1632653059999996</v>
      </c>
      <c r="Z482" t="s">
        <v>4343</v>
      </c>
      <c r="AM482" t="s">
        <v>1978</v>
      </c>
      <c r="AN482" t="s">
        <v>2007</v>
      </c>
      <c r="AO482" t="s">
        <v>4175</v>
      </c>
      <c r="AP482" t="s">
        <v>2009</v>
      </c>
      <c r="AQ482" t="s">
        <v>4344</v>
      </c>
    </row>
    <row r="483" spans="1:43" ht="23.85" customHeight="1">
      <c r="A483" t="b">
        <v>0</v>
      </c>
      <c r="B483" t="s">
        <v>4345</v>
      </c>
      <c r="C483" t="s">
        <v>1951</v>
      </c>
      <c r="D483" t="s">
        <v>4346</v>
      </c>
      <c r="E483" t="s">
        <v>1140</v>
      </c>
      <c r="F483" t="s">
        <v>1142</v>
      </c>
      <c r="G483" t="s">
        <v>1141</v>
      </c>
      <c r="H483" t="s">
        <v>4347</v>
      </c>
      <c r="I483" t="s">
        <v>3959</v>
      </c>
      <c r="J483" t="s">
        <v>1955</v>
      </c>
      <c r="K483" t="s">
        <v>4348</v>
      </c>
      <c r="L483" t="s">
        <v>4349</v>
      </c>
      <c r="M483" t="s">
        <v>4350</v>
      </c>
      <c r="N483" t="s">
        <v>4351</v>
      </c>
      <c r="O483" t="s">
        <v>1960</v>
      </c>
      <c r="P483" t="s">
        <v>4352</v>
      </c>
      <c r="Q483" t="s">
        <v>4353</v>
      </c>
      <c r="R483" t="s">
        <v>4354</v>
      </c>
      <c r="S483" s="34">
        <v>39448</v>
      </c>
      <c r="T483" s="34">
        <v>40483</v>
      </c>
      <c r="U483" t="s">
        <v>1963</v>
      </c>
      <c r="V483" s="13">
        <v>249</v>
      </c>
      <c r="W483">
        <v>37</v>
      </c>
      <c r="X483">
        <v>2</v>
      </c>
      <c r="Y483" s="54">
        <v>5.4054054049999998</v>
      </c>
      <c r="Z483" t="s">
        <v>4355</v>
      </c>
      <c r="AM483" t="s">
        <v>1978</v>
      </c>
      <c r="AN483" t="s">
        <v>1979</v>
      </c>
      <c r="AO483" t="s">
        <v>1980</v>
      </c>
      <c r="AQ483" t="s">
        <v>4356</v>
      </c>
    </row>
    <row r="484" spans="1:43" ht="23.85" customHeight="1">
      <c r="A484" t="b">
        <v>1</v>
      </c>
      <c r="B484" t="s">
        <v>4357</v>
      </c>
      <c r="C484" t="s">
        <v>1951</v>
      </c>
      <c r="D484" t="s">
        <v>4358</v>
      </c>
      <c r="E484" t="s">
        <v>1254</v>
      </c>
      <c r="F484" t="s">
        <v>1256</v>
      </c>
      <c r="G484" t="s">
        <v>1255</v>
      </c>
      <c r="H484" t="s">
        <v>4359</v>
      </c>
      <c r="I484" t="s">
        <v>3415</v>
      </c>
      <c r="J484" t="s">
        <v>1955</v>
      </c>
      <c r="K484" t="s">
        <v>4360</v>
      </c>
      <c r="L484" t="s">
        <v>4361</v>
      </c>
      <c r="M484" t="s">
        <v>4362</v>
      </c>
      <c r="N484" t="s">
        <v>4363</v>
      </c>
      <c r="O484" t="s">
        <v>1974</v>
      </c>
      <c r="P484" t="s">
        <v>4364</v>
      </c>
      <c r="Q484" t="s">
        <v>38</v>
      </c>
      <c r="R484" t="s">
        <v>4365</v>
      </c>
      <c r="S484" s="34">
        <v>39630</v>
      </c>
      <c r="T484" s="34">
        <v>40909</v>
      </c>
      <c r="U484" t="s">
        <v>1963</v>
      </c>
      <c r="V484" s="13">
        <v>1215</v>
      </c>
      <c r="W484">
        <v>189</v>
      </c>
      <c r="X484">
        <v>6</v>
      </c>
      <c r="Y484" s="54">
        <v>3.1746031750000001</v>
      </c>
      <c r="Z484" t="s">
        <v>4366</v>
      </c>
      <c r="AJ484" t="s">
        <v>4367</v>
      </c>
      <c r="AM484" t="s">
        <v>1978</v>
      </c>
      <c r="AO484" t="s">
        <v>1980</v>
      </c>
      <c r="AQ484" t="s">
        <v>4368</v>
      </c>
    </row>
    <row r="485" spans="1:43" ht="23.85" customHeight="1">
      <c r="A485" t="b">
        <v>0</v>
      </c>
      <c r="B485" t="s">
        <v>4369</v>
      </c>
      <c r="C485" t="s">
        <v>1951</v>
      </c>
      <c r="D485" t="s">
        <v>4370</v>
      </c>
      <c r="E485" t="s">
        <v>1261</v>
      </c>
      <c r="F485" t="s">
        <v>1263</v>
      </c>
      <c r="G485" t="s">
        <v>1262</v>
      </c>
      <c r="H485" t="s">
        <v>4371</v>
      </c>
      <c r="I485" t="s">
        <v>3258</v>
      </c>
      <c r="J485" t="s">
        <v>1955</v>
      </c>
      <c r="K485" t="s">
        <v>4372</v>
      </c>
      <c r="L485" t="s">
        <v>2160</v>
      </c>
      <c r="M485" t="s">
        <v>4373</v>
      </c>
      <c r="N485" t="s">
        <v>4374</v>
      </c>
      <c r="O485" t="s">
        <v>2112</v>
      </c>
      <c r="P485" t="s">
        <v>4375</v>
      </c>
      <c r="Q485" t="s">
        <v>38</v>
      </c>
      <c r="R485" t="s">
        <v>4376</v>
      </c>
      <c r="S485" s="34">
        <v>39549</v>
      </c>
      <c r="T485" s="34">
        <v>39606</v>
      </c>
      <c r="U485" t="s">
        <v>1963</v>
      </c>
      <c r="V485" s="13">
        <v>56</v>
      </c>
      <c r="W485">
        <v>10</v>
      </c>
      <c r="X485">
        <v>0</v>
      </c>
      <c r="Y485" s="54">
        <v>0</v>
      </c>
      <c r="AM485" t="s">
        <v>1978</v>
      </c>
      <c r="AN485" t="s">
        <v>2007</v>
      </c>
      <c r="AO485" t="s">
        <v>1980</v>
      </c>
      <c r="AP485" t="s">
        <v>2053</v>
      </c>
      <c r="AQ485" t="s">
        <v>4377</v>
      </c>
    </row>
    <row r="486" spans="1:43" ht="23.85" customHeight="1">
      <c r="A486" t="b">
        <v>0</v>
      </c>
      <c r="B486" t="s">
        <v>4369</v>
      </c>
      <c r="C486" t="s">
        <v>1951</v>
      </c>
      <c r="D486" t="s">
        <v>4370</v>
      </c>
      <c r="E486" t="s">
        <v>1261</v>
      </c>
      <c r="F486" t="s">
        <v>1263</v>
      </c>
      <c r="G486" t="s">
        <v>1262</v>
      </c>
      <c r="H486" t="s">
        <v>4378</v>
      </c>
      <c r="I486" t="s">
        <v>3258</v>
      </c>
      <c r="J486" t="s">
        <v>1955</v>
      </c>
      <c r="K486" t="s">
        <v>4379</v>
      </c>
      <c r="L486" t="s">
        <v>2160</v>
      </c>
      <c r="M486" t="s">
        <v>4380</v>
      </c>
      <c r="N486" t="s">
        <v>4381</v>
      </c>
      <c r="O486" t="s">
        <v>2112</v>
      </c>
      <c r="P486" t="s">
        <v>4375</v>
      </c>
      <c r="Q486" t="s">
        <v>38</v>
      </c>
      <c r="R486" t="s">
        <v>4376</v>
      </c>
      <c r="S486" s="34">
        <v>39549</v>
      </c>
      <c r="T486" s="34">
        <v>39606</v>
      </c>
      <c r="U486" t="s">
        <v>1977</v>
      </c>
      <c r="V486" s="13">
        <v>56</v>
      </c>
      <c r="W486">
        <v>10</v>
      </c>
      <c r="X486">
        <v>0</v>
      </c>
      <c r="Y486" s="54">
        <v>0</v>
      </c>
      <c r="AM486" t="s">
        <v>1978</v>
      </c>
      <c r="AN486" t="s">
        <v>2007</v>
      </c>
      <c r="AO486" t="s">
        <v>1980</v>
      </c>
      <c r="AP486" t="s">
        <v>2053</v>
      </c>
      <c r="AQ486" t="s">
        <v>4377</v>
      </c>
    </row>
    <row r="487" spans="1:43" ht="23.85" customHeight="1">
      <c r="A487" t="b">
        <v>0</v>
      </c>
      <c r="B487" t="s">
        <v>4369</v>
      </c>
      <c r="C487" t="s">
        <v>1951</v>
      </c>
      <c r="D487" t="s">
        <v>4370</v>
      </c>
      <c r="E487" t="s">
        <v>1261</v>
      </c>
      <c r="F487" t="s">
        <v>1263</v>
      </c>
      <c r="G487" t="s">
        <v>1262</v>
      </c>
      <c r="H487" t="s">
        <v>4382</v>
      </c>
      <c r="I487" t="s">
        <v>3258</v>
      </c>
      <c r="J487" t="s">
        <v>1955</v>
      </c>
      <c r="K487" t="s">
        <v>4383</v>
      </c>
      <c r="L487" t="s">
        <v>2160</v>
      </c>
      <c r="M487" t="s">
        <v>4384</v>
      </c>
      <c r="N487" t="s">
        <v>4385</v>
      </c>
      <c r="O487" t="s">
        <v>2112</v>
      </c>
      <c r="P487" t="s">
        <v>4375</v>
      </c>
      <c r="Q487" t="s">
        <v>38</v>
      </c>
      <c r="R487" t="s">
        <v>4376</v>
      </c>
      <c r="S487" s="34">
        <v>39549</v>
      </c>
      <c r="T487" s="34">
        <v>39606</v>
      </c>
      <c r="U487" t="s">
        <v>1977</v>
      </c>
      <c r="V487" s="13">
        <v>56</v>
      </c>
      <c r="W487">
        <v>10</v>
      </c>
      <c r="X487">
        <v>0</v>
      </c>
      <c r="Y487" s="54">
        <v>0</v>
      </c>
      <c r="AM487" t="s">
        <v>1978</v>
      </c>
      <c r="AN487" t="s">
        <v>2007</v>
      </c>
      <c r="AO487" t="s">
        <v>1980</v>
      </c>
      <c r="AP487" t="s">
        <v>2053</v>
      </c>
      <c r="AQ487" t="s">
        <v>4377</v>
      </c>
    </row>
    <row r="488" spans="1:43" ht="23.85" customHeight="1">
      <c r="A488" t="b">
        <v>0</v>
      </c>
      <c r="B488" t="s">
        <v>4386</v>
      </c>
      <c r="C488" t="s">
        <v>1951</v>
      </c>
      <c r="D488" t="s">
        <v>4387</v>
      </c>
      <c r="E488" t="s">
        <v>734</v>
      </c>
      <c r="F488" t="s">
        <v>736</v>
      </c>
      <c r="G488" t="s">
        <v>735</v>
      </c>
      <c r="H488" t="s">
        <v>4388</v>
      </c>
      <c r="I488" t="s">
        <v>4389</v>
      </c>
      <c r="J488" t="s">
        <v>2175</v>
      </c>
      <c r="K488" t="s">
        <v>4390</v>
      </c>
      <c r="L488" t="s">
        <v>2160</v>
      </c>
      <c r="M488" t="s">
        <v>4391</v>
      </c>
      <c r="N488" t="s">
        <v>4392</v>
      </c>
      <c r="O488" t="s">
        <v>2112</v>
      </c>
      <c r="P488" t="s">
        <v>4393</v>
      </c>
      <c r="Q488" t="s">
        <v>4394</v>
      </c>
      <c r="R488" t="s">
        <v>4395</v>
      </c>
      <c r="S488" s="34">
        <v>39508</v>
      </c>
      <c r="T488" s="34">
        <v>39692</v>
      </c>
      <c r="U488" t="s">
        <v>1963</v>
      </c>
      <c r="V488" s="13">
        <v>70</v>
      </c>
      <c r="W488">
        <v>74</v>
      </c>
      <c r="X488">
        <v>0</v>
      </c>
      <c r="Y488" s="54">
        <v>0</v>
      </c>
      <c r="Z488" t="s">
        <v>4396</v>
      </c>
      <c r="AM488" t="s">
        <v>1978</v>
      </c>
      <c r="AN488" t="s">
        <v>2007</v>
      </c>
      <c r="AO488" t="s">
        <v>2285</v>
      </c>
      <c r="AP488" t="s">
        <v>2009</v>
      </c>
      <c r="AQ488" t="s">
        <v>4397</v>
      </c>
    </row>
    <row r="489" spans="1:43" ht="23.85" customHeight="1">
      <c r="A489" t="b">
        <v>0</v>
      </c>
      <c r="B489" t="s">
        <v>4386</v>
      </c>
      <c r="C489" t="s">
        <v>1951</v>
      </c>
      <c r="D489" t="s">
        <v>4387</v>
      </c>
      <c r="E489" t="s">
        <v>734</v>
      </c>
      <c r="F489" t="s">
        <v>736</v>
      </c>
      <c r="G489" t="s">
        <v>735</v>
      </c>
      <c r="H489" t="s">
        <v>4398</v>
      </c>
      <c r="I489" t="s">
        <v>4389</v>
      </c>
      <c r="J489" t="s">
        <v>2175</v>
      </c>
      <c r="K489" t="s">
        <v>4399</v>
      </c>
      <c r="L489" t="s">
        <v>2160</v>
      </c>
      <c r="M489" t="s">
        <v>4400</v>
      </c>
      <c r="N489" t="s">
        <v>4401</v>
      </c>
      <c r="O489" t="s">
        <v>2112</v>
      </c>
      <c r="P489" t="s">
        <v>4393</v>
      </c>
      <c r="Q489" t="s">
        <v>4394</v>
      </c>
      <c r="R489" t="s">
        <v>4395</v>
      </c>
      <c r="S489" s="34">
        <v>39508</v>
      </c>
      <c r="T489" s="34">
        <v>39692</v>
      </c>
      <c r="U489" t="s">
        <v>1963</v>
      </c>
      <c r="V489" s="13">
        <v>70</v>
      </c>
      <c r="W489">
        <v>6</v>
      </c>
      <c r="X489">
        <v>0</v>
      </c>
      <c r="Y489" s="54">
        <v>0</v>
      </c>
      <c r="Z489" t="s">
        <v>4396</v>
      </c>
      <c r="AM489" t="s">
        <v>1978</v>
      </c>
      <c r="AN489" t="s">
        <v>2007</v>
      </c>
      <c r="AO489" t="s">
        <v>2285</v>
      </c>
      <c r="AP489" t="s">
        <v>2009</v>
      </c>
      <c r="AQ489" t="s">
        <v>4397</v>
      </c>
    </row>
    <row r="490" spans="1:43" ht="23.85" customHeight="1">
      <c r="A490" t="b">
        <v>0</v>
      </c>
      <c r="B490" t="s">
        <v>4386</v>
      </c>
      <c r="C490" t="s">
        <v>1951</v>
      </c>
      <c r="D490" t="s">
        <v>4387</v>
      </c>
      <c r="E490" t="s">
        <v>734</v>
      </c>
      <c r="F490" t="s">
        <v>736</v>
      </c>
      <c r="G490" t="s">
        <v>735</v>
      </c>
      <c r="H490" t="s">
        <v>4402</v>
      </c>
      <c r="I490" t="s">
        <v>4389</v>
      </c>
      <c r="J490" t="s">
        <v>1955</v>
      </c>
      <c r="K490" t="s">
        <v>4403</v>
      </c>
      <c r="L490" t="s">
        <v>2160</v>
      </c>
      <c r="M490" t="s">
        <v>4404</v>
      </c>
      <c r="N490" t="s">
        <v>4405</v>
      </c>
      <c r="O490" t="s">
        <v>2112</v>
      </c>
      <c r="P490" t="s">
        <v>4393</v>
      </c>
      <c r="Q490" t="s">
        <v>4394</v>
      </c>
      <c r="R490" t="s">
        <v>4395</v>
      </c>
      <c r="S490" s="34">
        <v>39508</v>
      </c>
      <c r="T490" s="34">
        <v>39692</v>
      </c>
      <c r="U490" t="s">
        <v>1963</v>
      </c>
      <c r="V490" s="13">
        <v>70</v>
      </c>
      <c r="W490">
        <v>217</v>
      </c>
      <c r="X490">
        <v>0</v>
      </c>
      <c r="Y490" s="54">
        <v>0</v>
      </c>
      <c r="Z490" t="s">
        <v>4396</v>
      </c>
      <c r="AM490" t="s">
        <v>1978</v>
      </c>
      <c r="AN490" t="s">
        <v>2007</v>
      </c>
      <c r="AO490" t="s">
        <v>2285</v>
      </c>
      <c r="AP490" t="s">
        <v>2009</v>
      </c>
      <c r="AQ490" t="s">
        <v>4397</v>
      </c>
    </row>
    <row r="491" spans="1:43" ht="23.85" customHeight="1">
      <c r="A491" t="b">
        <v>0</v>
      </c>
      <c r="B491" t="s">
        <v>4386</v>
      </c>
      <c r="C491" t="s">
        <v>1951</v>
      </c>
      <c r="D491" t="s">
        <v>4387</v>
      </c>
      <c r="E491" t="s">
        <v>734</v>
      </c>
      <c r="F491" t="s">
        <v>736</v>
      </c>
      <c r="G491" t="s">
        <v>735</v>
      </c>
      <c r="H491" t="s">
        <v>4406</v>
      </c>
      <c r="I491" t="s">
        <v>4389</v>
      </c>
      <c r="J491" t="s">
        <v>1955</v>
      </c>
      <c r="K491" t="s">
        <v>4407</v>
      </c>
      <c r="L491" t="s">
        <v>2160</v>
      </c>
      <c r="M491" t="s">
        <v>4408</v>
      </c>
      <c r="N491" t="s">
        <v>4409</v>
      </c>
      <c r="O491" t="s">
        <v>2112</v>
      </c>
      <c r="P491" t="s">
        <v>4393</v>
      </c>
      <c r="Q491" t="s">
        <v>4394</v>
      </c>
      <c r="R491" t="s">
        <v>4395</v>
      </c>
      <c r="S491" s="34">
        <v>39508</v>
      </c>
      <c r="T491" s="34">
        <v>39692</v>
      </c>
      <c r="U491" t="s">
        <v>1963</v>
      </c>
      <c r="V491" s="13">
        <v>70</v>
      </c>
      <c r="W491">
        <v>23</v>
      </c>
      <c r="X491">
        <v>0</v>
      </c>
      <c r="Y491" s="54">
        <v>0</v>
      </c>
      <c r="Z491" t="s">
        <v>4396</v>
      </c>
      <c r="AM491" t="s">
        <v>1978</v>
      </c>
      <c r="AN491" t="s">
        <v>2007</v>
      </c>
      <c r="AO491" t="s">
        <v>2285</v>
      </c>
      <c r="AP491" t="s">
        <v>2009</v>
      </c>
      <c r="AQ491" t="s">
        <v>4397</v>
      </c>
    </row>
    <row r="492" spans="1:43" ht="23.85" customHeight="1">
      <c r="A492" t="b">
        <v>0</v>
      </c>
      <c r="B492" t="s">
        <v>4410</v>
      </c>
      <c r="C492" t="s">
        <v>1951</v>
      </c>
      <c r="D492" t="s">
        <v>4411</v>
      </c>
      <c r="E492" t="s">
        <v>814</v>
      </c>
      <c r="F492" t="s">
        <v>816</v>
      </c>
      <c r="G492" t="s">
        <v>815</v>
      </c>
      <c r="H492" t="s">
        <v>4412</v>
      </c>
      <c r="I492" t="s">
        <v>2036</v>
      </c>
      <c r="J492" t="s">
        <v>1955</v>
      </c>
      <c r="K492" t="s">
        <v>4413</v>
      </c>
      <c r="L492" t="s">
        <v>4414</v>
      </c>
      <c r="M492" t="s">
        <v>4415</v>
      </c>
      <c r="N492" t="s">
        <v>4416</v>
      </c>
      <c r="O492" t="s">
        <v>1974</v>
      </c>
      <c r="P492" t="s">
        <v>4417</v>
      </c>
      <c r="Q492" t="s">
        <v>4418</v>
      </c>
      <c r="R492" t="s">
        <v>4419</v>
      </c>
      <c r="S492" s="34">
        <v>39569</v>
      </c>
      <c r="T492" s="34">
        <v>41852</v>
      </c>
      <c r="U492" t="s">
        <v>1963</v>
      </c>
      <c r="V492" s="13">
        <v>1820</v>
      </c>
      <c r="W492">
        <v>45</v>
      </c>
      <c r="X492">
        <v>0</v>
      </c>
      <c r="Y492" s="54">
        <v>0</v>
      </c>
      <c r="Z492" t="s">
        <v>4420</v>
      </c>
      <c r="AM492" t="s">
        <v>1978</v>
      </c>
      <c r="AN492" t="s">
        <v>2007</v>
      </c>
      <c r="AO492" t="s">
        <v>2008</v>
      </c>
      <c r="AP492" t="s">
        <v>2009</v>
      </c>
      <c r="AQ492" t="s">
        <v>4421</v>
      </c>
    </row>
    <row r="493" spans="1:43" ht="23.85" customHeight="1">
      <c r="A493" t="b">
        <v>0</v>
      </c>
      <c r="B493" t="s">
        <v>4410</v>
      </c>
      <c r="C493" t="s">
        <v>1951</v>
      </c>
      <c r="D493" t="s">
        <v>4411</v>
      </c>
      <c r="E493" t="s">
        <v>814</v>
      </c>
      <c r="F493" t="s">
        <v>816</v>
      </c>
      <c r="G493" t="s">
        <v>815</v>
      </c>
      <c r="H493" t="s">
        <v>4422</v>
      </c>
      <c r="I493" t="s">
        <v>2036</v>
      </c>
      <c r="J493" t="s">
        <v>1955</v>
      </c>
      <c r="K493" t="s">
        <v>4423</v>
      </c>
      <c r="L493" t="s">
        <v>4414</v>
      </c>
      <c r="M493" t="s">
        <v>4424</v>
      </c>
      <c r="N493" t="s">
        <v>4425</v>
      </c>
      <c r="O493" t="s">
        <v>1974</v>
      </c>
      <c r="P493" t="s">
        <v>4417</v>
      </c>
      <c r="Q493" t="s">
        <v>4418</v>
      </c>
      <c r="R493" t="s">
        <v>4419</v>
      </c>
      <c r="S493" s="34">
        <v>39569</v>
      </c>
      <c r="T493" s="34">
        <v>41852</v>
      </c>
      <c r="U493" t="s">
        <v>1963</v>
      </c>
      <c r="V493" s="13">
        <v>1820</v>
      </c>
      <c r="W493">
        <v>47</v>
      </c>
      <c r="X493">
        <v>0</v>
      </c>
      <c r="Y493" s="54">
        <v>0</v>
      </c>
      <c r="Z493" t="s">
        <v>4420</v>
      </c>
      <c r="AM493" t="s">
        <v>1978</v>
      </c>
      <c r="AN493" t="s">
        <v>2007</v>
      </c>
      <c r="AO493" t="s">
        <v>2008</v>
      </c>
      <c r="AP493" t="s">
        <v>2009</v>
      </c>
      <c r="AQ493" t="s">
        <v>4421</v>
      </c>
    </row>
    <row r="494" spans="1:43" ht="23.85" customHeight="1">
      <c r="A494" t="b">
        <v>0</v>
      </c>
      <c r="B494" t="s">
        <v>4410</v>
      </c>
      <c r="C494" t="s">
        <v>1951</v>
      </c>
      <c r="D494" t="s">
        <v>4411</v>
      </c>
      <c r="E494" t="s">
        <v>814</v>
      </c>
      <c r="F494" t="s">
        <v>816</v>
      </c>
      <c r="G494" t="s">
        <v>815</v>
      </c>
      <c r="H494" t="s">
        <v>4426</v>
      </c>
      <c r="I494" t="s">
        <v>2036</v>
      </c>
      <c r="J494" t="s">
        <v>1955</v>
      </c>
      <c r="K494" t="s">
        <v>4413</v>
      </c>
      <c r="L494" t="s">
        <v>4414</v>
      </c>
      <c r="M494" t="s">
        <v>4415</v>
      </c>
      <c r="N494" t="s">
        <v>4416</v>
      </c>
      <c r="O494" t="s">
        <v>1974</v>
      </c>
      <c r="P494" t="s">
        <v>4417</v>
      </c>
      <c r="Q494" t="s">
        <v>4418</v>
      </c>
      <c r="R494" t="s">
        <v>4419</v>
      </c>
      <c r="S494" s="34">
        <v>39569</v>
      </c>
      <c r="T494" s="34">
        <v>41852</v>
      </c>
      <c r="U494" t="s">
        <v>1963</v>
      </c>
      <c r="V494" s="13">
        <v>1820</v>
      </c>
      <c r="W494">
        <v>45</v>
      </c>
      <c r="X494">
        <v>0</v>
      </c>
      <c r="Y494" s="54">
        <v>0</v>
      </c>
      <c r="Z494" t="s">
        <v>4420</v>
      </c>
      <c r="AA494" t="s">
        <v>4427</v>
      </c>
      <c r="AM494" t="s">
        <v>1978</v>
      </c>
      <c r="AN494" t="s">
        <v>2007</v>
      </c>
      <c r="AO494" t="s">
        <v>2008</v>
      </c>
      <c r="AP494" t="s">
        <v>2009</v>
      </c>
      <c r="AQ494" t="s">
        <v>4421</v>
      </c>
    </row>
    <row r="495" spans="1:43" ht="23.85" customHeight="1">
      <c r="A495" t="b">
        <v>0</v>
      </c>
      <c r="B495" t="s">
        <v>4410</v>
      </c>
      <c r="C495" t="s">
        <v>1951</v>
      </c>
      <c r="D495" t="s">
        <v>4411</v>
      </c>
      <c r="E495" t="s">
        <v>814</v>
      </c>
      <c r="F495" t="s">
        <v>816</v>
      </c>
      <c r="G495" t="s">
        <v>815</v>
      </c>
      <c r="H495" t="s">
        <v>4428</v>
      </c>
      <c r="I495" t="s">
        <v>2036</v>
      </c>
      <c r="J495" t="s">
        <v>1955</v>
      </c>
      <c r="K495" t="s">
        <v>4423</v>
      </c>
      <c r="L495" t="s">
        <v>4414</v>
      </c>
      <c r="M495" t="s">
        <v>4424</v>
      </c>
      <c r="N495" t="s">
        <v>4425</v>
      </c>
      <c r="O495" t="s">
        <v>1974</v>
      </c>
      <c r="P495" t="s">
        <v>4417</v>
      </c>
      <c r="Q495" t="s">
        <v>4418</v>
      </c>
      <c r="R495" t="s">
        <v>4419</v>
      </c>
      <c r="S495" s="34">
        <v>39569</v>
      </c>
      <c r="T495" s="34">
        <v>41852</v>
      </c>
      <c r="U495" t="s">
        <v>1963</v>
      </c>
      <c r="V495" s="13">
        <v>1820</v>
      </c>
      <c r="W495">
        <v>47</v>
      </c>
      <c r="X495">
        <v>0</v>
      </c>
      <c r="Y495" s="54">
        <v>0</v>
      </c>
      <c r="Z495" t="s">
        <v>4420</v>
      </c>
      <c r="AA495" t="s">
        <v>4427</v>
      </c>
      <c r="AM495" t="s">
        <v>1978</v>
      </c>
      <c r="AN495" t="s">
        <v>2007</v>
      </c>
      <c r="AO495" t="s">
        <v>2008</v>
      </c>
      <c r="AP495" t="s">
        <v>2009</v>
      </c>
      <c r="AQ495" t="s">
        <v>4421</v>
      </c>
    </row>
    <row r="496" spans="1:43" ht="23.85" customHeight="1">
      <c r="A496" t="b">
        <v>1</v>
      </c>
      <c r="B496" t="s">
        <v>4429</v>
      </c>
      <c r="C496" t="s">
        <v>1951</v>
      </c>
      <c r="D496" t="s">
        <v>4430</v>
      </c>
      <c r="E496" t="s">
        <v>705</v>
      </c>
      <c r="F496" t="s">
        <v>707</v>
      </c>
      <c r="G496" t="s">
        <v>706</v>
      </c>
      <c r="H496" t="s">
        <v>4431</v>
      </c>
      <c r="I496" t="s">
        <v>2757</v>
      </c>
      <c r="J496" t="s">
        <v>1955</v>
      </c>
      <c r="K496" t="s">
        <v>4255</v>
      </c>
      <c r="L496" t="s">
        <v>2160</v>
      </c>
      <c r="M496" t="s">
        <v>4432</v>
      </c>
      <c r="N496" t="s">
        <v>4433</v>
      </c>
      <c r="O496" t="s">
        <v>1960</v>
      </c>
      <c r="P496" t="s">
        <v>4434</v>
      </c>
      <c r="Q496" t="s">
        <v>38</v>
      </c>
      <c r="R496" t="s">
        <v>4435</v>
      </c>
      <c r="S496" s="34">
        <v>39692</v>
      </c>
      <c r="T496" s="34">
        <v>41974</v>
      </c>
      <c r="U496" t="s">
        <v>1963</v>
      </c>
      <c r="V496" s="13">
        <v>365</v>
      </c>
      <c r="W496">
        <v>1</v>
      </c>
      <c r="X496">
        <v>0</v>
      </c>
      <c r="Y496" s="54">
        <v>0</v>
      </c>
      <c r="Z496" t="s">
        <v>4436</v>
      </c>
      <c r="AA496" t="s">
        <v>4437</v>
      </c>
      <c r="AD496" t="s">
        <v>41</v>
      </c>
      <c r="AG496">
        <v>1</v>
      </c>
      <c r="AH496">
        <v>1</v>
      </c>
      <c r="AI496">
        <v>100</v>
      </c>
      <c r="AJ496" t="s">
        <v>4438</v>
      </c>
      <c r="AM496" t="s">
        <v>1978</v>
      </c>
      <c r="AO496" t="s">
        <v>1980</v>
      </c>
      <c r="AP496" t="s">
        <v>2053</v>
      </c>
      <c r="AQ496" t="s">
        <v>4439</v>
      </c>
    </row>
    <row r="497" spans="1:43" ht="23.85" customHeight="1">
      <c r="A497" t="b">
        <v>1</v>
      </c>
      <c r="B497" t="s">
        <v>4429</v>
      </c>
      <c r="C497" t="s">
        <v>1951</v>
      </c>
      <c r="D497" t="s">
        <v>4430</v>
      </c>
      <c r="E497" t="s">
        <v>705</v>
      </c>
      <c r="F497" t="s">
        <v>707</v>
      </c>
      <c r="G497" t="s">
        <v>706</v>
      </c>
      <c r="H497" t="s">
        <v>4440</v>
      </c>
      <c r="I497" t="s">
        <v>2757</v>
      </c>
      <c r="J497" t="s">
        <v>1955</v>
      </c>
      <c r="K497" t="s">
        <v>4262</v>
      </c>
      <c r="L497" t="s">
        <v>2160</v>
      </c>
      <c r="M497" t="s">
        <v>4441</v>
      </c>
      <c r="N497" t="s">
        <v>4442</v>
      </c>
      <c r="O497" t="s">
        <v>1960</v>
      </c>
      <c r="P497" t="s">
        <v>4434</v>
      </c>
      <c r="Q497" t="s">
        <v>38</v>
      </c>
      <c r="R497" t="s">
        <v>4435</v>
      </c>
      <c r="S497" s="34">
        <v>39692</v>
      </c>
      <c r="T497" s="34">
        <v>41974</v>
      </c>
      <c r="U497" t="s">
        <v>1963</v>
      </c>
      <c r="V497" s="13">
        <v>365</v>
      </c>
      <c r="W497">
        <v>1</v>
      </c>
      <c r="X497">
        <v>0</v>
      </c>
      <c r="Y497" s="54">
        <v>0</v>
      </c>
      <c r="Z497" t="s">
        <v>4436</v>
      </c>
      <c r="AA497" t="s">
        <v>4437</v>
      </c>
      <c r="AD497" t="s">
        <v>30</v>
      </c>
      <c r="AG497">
        <v>1</v>
      </c>
      <c r="AH497">
        <v>0</v>
      </c>
      <c r="AI497">
        <v>0</v>
      </c>
      <c r="AJ497" t="s">
        <v>4438</v>
      </c>
      <c r="AM497" t="s">
        <v>1978</v>
      </c>
      <c r="AO497" t="s">
        <v>1980</v>
      </c>
      <c r="AP497" t="s">
        <v>2053</v>
      </c>
      <c r="AQ497" t="s">
        <v>4439</v>
      </c>
    </row>
    <row r="498" spans="1:43" ht="23.85" customHeight="1">
      <c r="A498" t="b">
        <v>1</v>
      </c>
      <c r="B498" t="s">
        <v>4429</v>
      </c>
      <c r="C498" t="s">
        <v>1951</v>
      </c>
      <c r="D498" t="s">
        <v>4430</v>
      </c>
      <c r="E498" t="s">
        <v>705</v>
      </c>
      <c r="F498" t="s">
        <v>707</v>
      </c>
      <c r="G498" t="s">
        <v>706</v>
      </c>
      <c r="H498" t="s">
        <v>4443</v>
      </c>
      <c r="I498" t="s">
        <v>2757</v>
      </c>
      <c r="J498" t="s">
        <v>1955</v>
      </c>
      <c r="K498" t="s">
        <v>4266</v>
      </c>
      <c r="L498" t="s">
        <v>2160</v>
      </c>
      <c r="M498" t="s">
        <v>4444</v>
      </c>
      <c r="N498" t="s">
        <v>4445</v>
      </c>
      <c r="O498" t="s">
        <v>1960</v>
      </c>
      <c r="P498" t="s">
        <v>4434</v>
      </c>
      <c r="Q498" t="s">
        <v>38</v>
      </c>
      <c r="R498" t="s">
        <v>4435</v>
      </c>
      <c r="S498" s="34">
        <v>39692</v>
      </c>
      <c r="T498" s="34">
        <v>41974</v>
      </c>
      <c r="U498" t="s">
        <v>1963</v>
      </c>
      <c r="V498" s="13">
        <v>365</v>
      </c>
      <c r="W498">
        <v>1</v>
      </c>
      <c r="X498">
        <v>0</v>
      </c>
      <c r="Y498" s="54">
        <v>0</v>
      </c>
      <c r="Z498" t="s">
        <v>4436</v>
      </c>
      <c r="AA498" t="s">
        <v>4437</v>
      </c>
      <c r="AD498" t="s">
        <v>30</v>
      </c>
      <c r="AG498">
        <v>1</v>
      </c>
      <c r="AH498">
        <v>0</v>
      </c>
      <c r="AI498">
        <v>0</v>
      </c>
      <c r="AJ498" t="s">
        <v>4438</v>
      </c>
      <c r="AM498" t="s">
        <v>1978</v>
      </c>
      <c r="AO498" t="s">
        <v>1980</v>
      </c>
      <c r="AP498" t="s">
        <v>2053</v>
      </c>
      <c r="AQ498" t="s">
        <v>4439</v>
      </c>
    </row>
    <row r="499" spans="1:43" ht="23.85" customHeight="1">
      <c r="A499" t="b">
        <v>1</v>
      </c>
      <c r="B499" t="s">
        <v>4429</v>
      </c>
      <c r="C499" t="s">
        <v>1951</v>
      </c>
      <c r="D499" t="s">
        <v>4430</v>
      </c>
      <c r="E499" t="s">
        <v>705</v>
      </c>
      <c r="F499" t="s">
        <v>707</v>
      </c>
      <c r="G499" t="s">
        <v>706</v>
      </c>
      <c r="H499" t="s">
        <v>4446</v>
      </c>
      <c r="I499" t="s">
        <v>2757</v>
      </c>
      <c r="J499" t="s">
        <v>1955</v>
      </c>
      <c r="K499" t="s">
        <v>4266</v>
      </c>
      <c r="L499" t="s">
        <v>2160</v>
      </c>
      <c r="M499" t="s">
        <v>4447</v>
      </c>
      <c r="N499" t="s">
        <v>4448</v>
      </c>
      <c r="O499" t="s">
        <v>1960</v>
      </c>
      <c r="P499" t="s">
        <v>4434</v>
      </c>
      <c r="Q499" t="s">
        <v>4449</v>
      </c>
      <c r="R499" t="s">
        <v>4435</v>
      </c>
      <c r="S499" s="34">
        <v>39692</v>
      </c>
      <c r="T499" s="34">
        <v>41974</v>
      </c>
      <c r="U499" t="s">
        <v>1963</v>
      </c>
      <c r="V499" s="13">
        <v>365</v>
      </c>
      <c r="W499">
        <v>4</v>
      </c>
      <c r="X499">
        <v>1</v>
      </c>
      <c r="Y499" s="54">
        <v>25</v>
      </c>
      <c r="Z499" t="s">
        <v>4436</v>
      </c>
      <c r="AA499" t="s">
        <v>4437</v>
      </c>
      <c r="AD499" t="s">
        <v>30</v>
      </c>
      <c r="AG499">
        <v>4</v>
      </c>
      <c r="AH499">
        <v>0</v>
      </c>
      <c r="AI499">
        <v>0</v>
      </c>
      <c r="AJ499" t="s">
        <v>4438</v>
      </c>
      <c r="AM499" t="s">
        <v>1978</v>
      </c>
      <c r="AO499" t="s">
        <v>1980</v>
      </c>
      <c r="AP499" t="s">
        <v>2053</v>
      </c>
      <c r="AQ499" t="s">
        <v>4439</v>
      </c>
    </row>
    <row r="500" spans="1:43" ht="23.85" customHeight="1">
      <c r="A500" t="b">
        <v>1</v>
      </c>
      <c r="B500" t="s">
        <v>4429</v>
      </c>
      <c r="C500" t="s">
        <v>1951</v>
      </c>
      <c r="D500" t="s">
        <v>4430</v>
      </c>
      <c r="E500" t="s">
        <v>705</v>
      </c>
      <c r="F500" t="s">
        <v>707</v>
      </c>
      <c r="G500" t="s">
        <v>706</v>
      </c>
      <c r="H500" t="s">
        <v>4450</v>
      </c>
      <c r="I500" t="s">
        <v>2757</v>
      </c>
      <c r="J500" t="s">
        <v>1955</v>
      </c>
      <c r="K500" t="s">
        <v>4270</v>
      </c>
      <c r="L500" t="s">
        <v>2160</v>
      </c>
      <c r="M500" t="s">
        <v>4451</v>
      </c>
      <c r="N500" t="s">
        <v>4452</v>
      </c>
      <c r="O500" t="s">
        <v>1960</v>
      </c>
      <c r="P500" t="s">
        <v>4434</v>
      </c>
      <c r="Q500" t="s">
        <v>38</v>
      </c>
      <c r="R500" t="s">
        <v>4435</v>
      </c>
      <c r="S500" s="34">
        <v>39692</v>
      </c>
      <c r="T500" s="34">
        <v>41974</v>
      </c>
      <c r="U500" t="s">
        <v>1963</v>
      </c>
      <c r="V500" s="13">
        <v>365</v>
      </c>
      <c r="W500">
        <v>4</v>
      </c>
      <c r="X500">
        <v>1</v>
      </c>
      <c r="Y500" s="54">
        <v>25</v>
      </c>
      <c r="Z500" t="s">
        <v>4436</v>
      </c>
      <c r="AA500" t="s">
        <v>4437</v>
      </c>
      <c r="AD500" t="s">
        <v>30</v>
      </c>
      <c r="AG500">
        <v>4</v>
      </c>
      <c r="AH500">
        <v>0</v>
      </c>
      <c r="AI500">
        <v>0</v>
      </c>
      <c r="AJ500" t="s">
        <v>4438</v>
      </c>
      <c r="AM500" t="s">
        <v>1978</v>
      </c>
      <c r="AO500" t="s">
        <v>1980</v>
      </c>
      <c r="AP500" t="s">
        <v>2053</v>
      </c>
      <c r="AQ500" t="s">
        <v>4439</v>
      </c>
    </row>
    <row r="501" spans="1:43" ht="23.85" customHeight="1">
      <c r="A501" t="b">
        <v>1</v>
      </c>
      <c r="B501" t="s">
        <v>4429</v>
      </c>
      <c r="C501" t="s">
        <v>1951</v>
      </c>
      <c r="D501" t="s">
        <v>4430</v>
      </c>
      <c r="E501" t="s">
        <v>705</v>
      </c>
      <c r="F501" t="s">
        <v>707</v>
      </c>
      <c r="G501" t="s">
        <v>706</v>
      </c>
      <c r="H501" t="s">
        <v>4453</v>
      </c>
      <c r="I501" t="s">
        <v>2757</v>
      </c>
      <c r="J501" t="s">
        <v>1955</v>
      </c>
      <c r="K501" t="s">
        <v>4270</v>
      </c>
      <c r="L501" t="s">
        <v>2160</v>
      </c>
      <c r="M501" t="s">
        <v>4454</v>
      </c>
      <c r="N501" t="s">
        <v>4455</v>
      </c>
      <c r="O501" t="s">
        <v>1960</v>
      </c>
      <c r="P501" t="s">
        <v>4434</v>
      </c>
      <c r="Q501" t="s">
        <v>4449</v>
      </c>
      <c r="R501" t="s">
        <v>4435</v>
      </c>
      <c r="S501" s="34">
        <v>39692</v>
      </c>
      <c r="T501" s="34">
        <v>41974</v>
      </c>
      <c r="U501" t="s">
        <v>1963</v>
      </c>
      <c r="V501" s="13">
        <v>365</v>
      </c>
      <c r="W501">
        <v>5</v>
      </c>
      <c r="X501">
        <v>1</v>
      </c>
      <c r="Y501" s="54">
        <v>20</v>
      </c>
      <c r="Z501" t="s">
        <v>4436</v>
      </c>
      <c r="AA501" t="s">
        <v>4437</v>
      </c>
      <c r="AD501" t="s">
        <v>41</v>
      </c>
      <c r="AG501">
        <v>5</v>
      </c>
      <c r="AH501">
        <v>1</v>
      </c>
      <c r="AI501">
        <v>100</v>
      </c>
      <c r="AJ501" t="s">
        <v>4438</v>
      </c>
      <c r="AM501" t="s">
        <v>1978</v>
      </c>
      <c r="AO501" t="s">
        <v>1980</v>
      </c>
      <c r="AP501" t="s">
        <v>2053</v>
      </c>
      <c r="AQ501" t="s">
        <v>4439</v>
      </c>
    </row>
    <row r="502" spans="1:43" ht="23.85" customHeight="1">
      <c r="A502" t="b">
        <v>1</v>
      </c>
      <c r="B502" t="s">
        <v>4429</v>
      </c>
      <c r="C502" t="s">
        <v>1951</v>
      </c>
      <c r="D502" t="s">
        <v>4430</v>
      </c>
      <c r="E502" t="s">
        <v>705</v>
      </c>
      <c r="F502" t="s">
        <v>707</v>
      </c>
      <c r="G502" t="s">
        <v>706</v>
      </c>
      <c r="H502" t="s">
        <v>4456</v>
      </c>
      <c r="I502" t="s">
        <v>2757</v>
      </c>
      <c r="J502" t="s">
        <v>1955</v>
      </c>
      <c r="K502" t="s">
        <v>4274</v>
      </c>
      <c r="L502" t="s">
        <v>2160</v>
      </c>
      <c r="M502" t="s">
        <v>4457</v>
      </c>
      <c r="N502" t="s">
        <v>4458</v>
      </c>
      <c r="O502" t="s">
        <v>1960</v>
      </c>
      <c r="P502" t="s">
        <v>4434</v>
      </c>
      <c r="Q502" t="s">
        <v>4449</v>
      </c>
      <c r="R502" t="s">
        <v>4435</v>
      </c>
      <c r="S502" s="34">
        <v>39692</v>
      </c>
      <c r="T502" s="34">
        <v>41974</v>
      </c>
      <c r="U502" t="s">
        <v>1963</v>
      </c>
      <c r="V502" s="13">
        <v>365</v>
      </c>
      <c r="W502">
        <v>8</v>
      </c>
      <c r="X502">
        <v>1</v>
      </c>
      <c r="Y502" s="54">
        <v>12.5</v>
      </c>
      <c r="Z502" t="s">
        <v>4436</v>
      </c>
      <c r="AA502" t="s">
        <v>4437</v>
      </c>
      <c r="AD502" t="s">
        <v>41</v>
      </c>
      <c r="AG502">
        <v>8</v>
      </c>
      <c r="AH502">
        <v>1</v>
      </c>
      <c r="AI502">
        <v>100</v>
      </c>
      <c r="AJ502" t="s">
        <v>4438</v>
      </c>
      <c r="AM502" t="s">
        <v>1978</v>
      </c>
      <c r="AO502" t="s">
        <v>1980</v>
      </c>
      <c r="AP502" t="s">
        <v>2053</v>
      </c>
      <c r="AQ502" t="s">
        <v>4439</v>
      </c>
    </row>
    <row r="503" spans="1:43" ht="23.85" customHeight="1">
      <c r="A503" t="b">
        <v>1</v>
      </c>
      <c r="B503" t="s">
        <v>4429</v>
      </c>
      <c r="C503" t="s">
        <v>1951</v>
      </c>
      <c r="D503" t="s">
        <v>4430</v>
      </c>
      <c r="E503" t="s">
        <v>705</v>
      </c>
      <c r="F503" t="s">
        <v>707</v>
      </c>
      <c r="G503" t="s">
        <v>706</v>
      </c>
      <c r="H503" t="s">
        <v>4459</v>
      </c>
      <c r="I503" t="s">
        <v>2757</v>
      </c>
      <c r="J503" t="s">
        <v>1955</v>
      </c>
      <c r="K503" t="s">
        <v>4460</v>
      </c>
      <c r="L503" t="s">
        <v>2160</v>
      </c>
      <c r="M503" t="s">
        <v>4461</v>
      </c>
      <c r="N503" t="s">
        <v>4462</v>
      </c>
      <c r="O503" t="s">
        <v>1960</v>
      </c>
      <c r="P503" t="s">
        <v>4434</v>
      </c>
      <c r="Q503" t="s">
        <v>38</v>
      </c>
      <c r="R503" t="s">
        <v>4435</v>
      </c>
      <c r="S503" s="34">
        <v>39692</v>
      </c>
      <c r="T503" s="34">
        <v>41974</v>
      </c>
      <c r="U503" t="s">
        <v>1963</v>
      </c>
      <c r="V503" s="13">
        <v>365</v>
      </c>
      <c r="W503">
        <v>11</v>
      </c>
      <c r="X503">
        <v>1</v>
      </c>
      <c r="Y503" s="54">
        <v>9.0909090910000003</v>
      </c>
      <c r="Z503" t="s">
        <v>4436</v>
      </c>
      <c r="AA503" t="s">
        <v>4437</v>
      </c>
      <c r="AD503" t="s">
        <v>41</v>
      </c>
      <c r="AG503">
        <v>11</v>
      </c>
      <c r="AH503">
        <v>5</v>
      </c>
      <c r="AI503">
        <v>45.454545449999998</v>
      </c>
      <c r="AJ503" t="s">
        <v>4463</v>
      </c>
      <c r="AM503" t="s">
        <v>1978</v>
      </c>
      <c r="AO503" t="s">
        <v>1980</v>
      </c>
      <c r="AP503" t="s">
        <v>2053</v>
      </c>
      <c r="AQ503" t="s">
        <v>4439</v>
      </c>
    </row>
    <row r="504" spans="1:43" ht="23.85" customHeight="1">
      <c r="A504" t="b">
        <v>1</v>
      </c>
      <c r="B504" t="s">
        <v>4429</v>
      </c>
      <c r="C504" t="s">
        <v>1951</v>
      </c>
      <c r="D504" t="s">
        <v>4430</v>
      </c>
      <c r="E504" t="s">
        <v>705</v>
      </c>
      <c r="F504" t="s">
        <v>707</v>
      </c>
      <c r="G504" t="s">
        <v>706</v>
      </c>
      <c r="H504" t="s">
        <v>4464</v>
      </c>
      <c r="I504" t="s">
        <v>2757</v>
      </c>
      <c r="J504" t="s">
        <v>1955</v>
      </c>
      <c r="K504" t="s">
        <v>4278</v>
      </c>
      <c r="L504" t="s">
        <v>2160</v>
      </c>
      <c r="M504" t="s">
        <v>4465</v>
      </c>
      <c r="N504" t="s">
        <v>4466</v>
      </c>
      <c r="O504" t="s">
        <v>1960</v>
      </c>
      <c r="P504" t="s">
        <v>4434</v>
      </c>
      <c r="Q504" t="s">
        <v>38</v>
      </c>
      <c r="R504" t="s">
        <v>4435</v>
      </c>
      <c r="S504" s="34">
        <v>39692</v>
      </c>
      <c r="T504" s="34">
        <v>41974</v>
      </c>
      <c r="U504" t="s">
        <v>1963</v>
      </c>
      <c r="V504" s="13">
        <v>365</v>
      </c>
      <c r="W504">
        <v>6</v>
      </c>
      <c r="X504">
        <v>1</v>
      </c>
      <c r="Y504" s="54">
        <v>16.666666670000001</v>
      </c>
      <c r="Z504" t="s">
        <v>4436</v>
      </c>
      <c r="AA504" t="s">
        <v>4437</v>
      </c>
      <c r="AD504" t="s">
        <v>30</v>
      </c>
      <c r="AG504">
        <v>6</v>
      </c>
      <c r="AH504">
        <v>0</v>
      </c>
      <c r="AI504">
        <v>0</v>
      </c>
      <c r="AJ504" t="s">
        <v>4438</v>
      </c>
      <c r="AM504" t="s">
        <v>1978</v>
      </c>
      <c r="AO504" t="s">
        <v>1980</v>
      </c>
      <c r="AP504" t="s">
        <v>2053</v>
      </c>
      <c r="AQ504" t="s">
        <v>4439</v>
      </c>
    </row>
    <row r="505" spans="1:43" ht="23.85" customHeight="1">
      <c r="A505" t="b">
        <v>1</v>
      </c>
      <c r="B505" t="s">
        <v>4429</v>
      </c>
      <c r="C505" t="s">
        <v>1951</v>
      </c>
      <c r="D505" t="s">
        <v>4430</v>
      </c>
      <c r="E505" t="s">
        <v>705</v>
      </c>
      <c r="F505" t="s">
        <v>707</v>
      </c>
      <c r="G505" t="s">
        <v>706</v>
      </c>
      <c r="H505" t="s">
        <v>4467</v>
      </c>
      <c r="I505" t="s">
        <v>2757</v>
      </c>
      <c r="J505" t="s">
        <v>1955</v>
      </c>
      <c r="K505" t="s">
        <v>4278</v>
      </c>
      <c r="L505" t="s">
        <v>2160</v>
      </c>
      <c r="M505" t="s">
        <v>4468</v>
      </c>
      <c r="N505" t="s">
        <v>4469</v>
      </c>
      <c r="O505" t="s">
        <v>1960</v>
      </c>
      <c r="P505" t="s">
        <v>4434</v>
      </c>
      <c r="Q505" t="s">
        <v>38</v>
      </c>
      <c r="R505" t="s">
        <v>4435</v>
      </c>
      <c r="S505" s="34">
        <v>39692</v>
      </c>
      <c r="T505" s="34">
        <v>41974</v>
      </c>
      <c r="U505" t="s">
        <v>1963</v>
      </c>
      <c r="V505" s="13">
        <v>365</v>
      </c>
      <c r="W505">
        <v>14</v>
      </c>
      <c r="X505">
        <v>1</v>
      </c>
      <c r="Y505" s="54">
        <v>7.1428571429999996</v>
      </c>
      <c r="Z505" t="s">
        <v>4436</v>
      </c>
      <c r="AA505" t="s">
        <v>4437</v>
      </c>
      <c r="AD505" t="s">
        <v>41</v>
      </c>
      <c r="AG505">
        <v>14</v>
      </c>
      <c r="AH505">
        <v>3</v>
      </c>
      <c r="AI505">
        <v>21.428571430000002</v>
      </c>
      <c r="AJ505" t="s">
        <v>4470</v>
      </c>
      <c r="AM505" t="s">
        <v>1978</v>
      </c>
      <c r="AO505" t="s">
        <v>1980</v>
      </c>
      <c r="AP505" t="s">
        <v>2053</v>
      </c>
      <c r="AQ505" t="s">
        <v>4439</v>
      </c>
    </row>
    <row r="506" spans="1:43" ht="23.85" customHeight="1">
      <c r="A506" t="b">
        <v>0</v>
      </c>
      <c r="B506" t="s">
        <v>4471</v>
      </c>
      <c r="C506" t="s">
        <v>1951</v>
      </c>
      <c r="D506" t="s">
        <v>4472</v>
      </c>
      <c r="E506" t="s">
        <v>1160</v>
      </c>
      <c r="F506" t="s">
        <v>1162</v>
      </c>
      <c r="G506" t="s">
        <v>1161</v>
      </c>
      <c r="H506" t="s">
        <v>4473</v>
      </c>
      <c r="I506" t="s">
        <v>2451</v>
      </c>
      <c r="J506" t="s">
        <v>1955</v>
      </c>
      <c r="K506" t="s">
        <v>4474</v>
      </c>
      <c r="L506" t="s">
        <v>2160</v>
      </c>
      <c r="M506" t="s">
        <v>4475</v>
      </c>
      <c r="N506" t="s">
        <v>4476</v>
      </c>
      <c r="O506" t="s">
        <v>1974</v>
      </c>
      <c r="P506" t="s">
        <v>4477</v>
      </c>
      <c r="Q506" t="s">
        <v>38</v>
      </c>
      <c r="R506" t="s">
        <v>4478</v>
      </c>
      <c r="S506" s="34">
        <v>39605</v>
      </c>
      <c r="T506" s="34">
        <v>40172</v>
      </c>
      <c r="U506" t="s">
        <v>1963</v>
      </c>
      <c r="V506" s="13">
        <v>120</v>
      </c>
      <c r="W506">
        <v>15</v>
      </c>
      <c r="X506">
        <v>0</v>
      </c>
      <c r="Y506" s="54">
        <v>0</v>
      </c>
      <c r="Z506" t="s">
        <v>4250</v>
      </c>
      <c r="AJ506" t="s">
        <v>4479</v>
      </c>
      <c r="AM506" t="s">
        <v>1978</v>
      </c>
      <c r="AN506" t="s">
        <v>2007</v>
      </c>
      <c r="AO506" t="s">
        <v>2008</v>
      </c>
      <c r="AP506" t="s">
        <v>2009</v>
      </c>
      <c r="AQ506" t="s">
        <v>4480</v>
      </c>
    </row>
    <row r="507" spans="1:43" ht="23.85" customHeight="1">
      <c r="A507" t="b">
        <v>0</v>
      </c>
      <c r="B507" t="s">
        <v>4471</v>
      </c>
      <c r="C507" t="s">
        <v>1951</v>
      </c>
      <c r="D507" t="s">
        <v>4472</v>
      </c>
      <c r="E507" t="s">
        <v>1160</v>
      </c>
      <c r="F507" t="s">
        <v>1162</v>
      </c>
      <c r="G507" t="s">
        <v>1161</v>
      </c>
      <c r="H507" t="s">
        <v>4481</v>
      </c>
      <c r="I507" t="s">
        <v>2451</v>
      </c>
      <c r="J507" t="s">
        <v>1955</v>
      </c>
      <c r="K507" t="s">
        <v>4482</v>
      </c>
      <c r="L507" t="s">
        <v>2160</v>
      </c>
      <c r="M507" t="s">
        <v>4483</v>
      </c>
      <c r="N507" t="s">
        <v>4484</v>
      </c>
      <c r="O507" t="s">
        <v>1974</v>
      </c>
      <c r="P507" t="s">
        <v>4477</v>
      </c>
      <c r="Q507" t="s">
        <v>38</v>
      </c>
      <c r="R507" t="s">
        <v>4478</v>
      </c>
      <c r="S507" s="34">
        <v>39605</v>
      </c>
      <c r="T507" s="34">
        <v>40172</v>
      </c>
      <c r="U507" t="s">
        <v>1963</v>
      </c>
      <c r="V507" s="13">
        <v>120</v>
      </c>
      <c r="W507">
        <v>15</v>
      </c>
      <c r="X507">
        <v>0</v>
      </c>
      <c r="Y507" s="54">
        <v>0</v>
      </c>
      <c r="Z507" t="s">
        <v>4250</v>
      </c>
      <c r="AJ507" t="s">
        <v>4479</v>
      </c>
      <c r="AM507" t="s">
        <v>1978</v>
      </c>
      <c r="AN507" t="s">
        <v>2007</v>
      </c>
      <c r="AO507" t="s">
        <v>2008</v>
      </c>
      <c r="AP507" t="s">
        <v>2009</v>
      </c>
      <c r="AQ507" t="s">
        <v>4480</v>
      </c>
    </row>
    <row r="508" spans="1:43" ht="23.85" customHeight="1">
      <c r="A508" t="b">
        <v>0</v>
      </c>
      <c r="B508" t="s">
        <v>4471</v>
      </c>
      <c r="C508" t="s">
        <v>1951</v>
      </c>
      <c r="D508" t="s">
        <v>4472</v>
      </c>
      <c r="E508" t="s">
        <v>1160</v>
      </c>
      <c r="F508" t="s">
        <v>1162</v>
      </c>
      <c r="G508" t="s">
        <v>1161</v>
      </c>
      <c r="H508" t="s">
        <v>4485</v>
      </c>
      <c r="I508" t="s">
        <v>2451</v>
      </c>
      <c r="J508" t="s">
        <v>1955</v>
      </c>
      <c r="K508" t="s">
        <v>4486</v>
      </c>
      <c r="L508" t="s">
        <v>2160</v>
      </c>
      <c r="M508" t="s">
        <v>4487</v>
      </c>
      <c r="N508" t="s">
        <v>4488</v>
      </c>
      <c r="O508" t="s">
        <v>1974</v>
      </c>
      <c r="P508" t="s">
        <v>4477</v>
      </c>
      <c r="Q508" t="s">
        <v>38</v>
      </c>
      <c r="R508" t="s">
        <v>4478</v>
      </c>
      <c r="S508" s="34">
        <v>39605</v>
      </c>
      <c r="T508" s="34">
        <v>40172</v>
      </c>
      <c r="U508" t="s">
        <v>1963</v>
      </c>
      <c r="V508" s="13">
        <v>120</v>
      </c>
      <c r="W508">
        <v>15</v>
      </c>
      <c r="X508">
        <v>0</v>
      </c>
      <c r="Y508" s="54">
        <v>0</v>
      </c>
      <c r="Z508" t="s">
        <v>4250</v>
      </c>
      <c r="AJ508" t="s">
        <v>4479</v>
      </c>
      <c r="AM508" t="s">
        <v>1978</v>
      </c>
      <c r="AN508" t="s">
        <v>2007</v>
      </c>
      <c r="AO508" t="s">
        <v>2008</v>
      </c>
      <c r="AP508" t="s">
        <v>2009</v>
      </c>
      <c r="AQ508" t="s">
        <v>4480</v>
      </c>
    </row>
    <row r="509" spans="1:43" ht="23.85" customHeight="1">
      <c r="A509" t="b">
        <v>0</v>
      </c>
      <c r="B509" t="s">
        <v>4471</v>
      </c>
      <c r="C509" t="s">
        <v>1951</v>
      </c>
      <c r="D509" t="s">
        <v>4472</v>
      </c>
      <c r="E509" t="s">
        <v>1160</v>
      </c>
      <c r="F509" t="s">
        <v>1162</v>
      </c>
      <c r="G509" t="s">
        <v>1161</v>
      </c>
      <c r="H509" t="s">
        <v>4489</v>
      </c>
      <c r="I509" t="s">
        <v>2451</v>
      </c>
      <c r="J509" t="s">
        <v>1955</v>
      </c>
      <c r="K509" t="s">
        <v>4490</v>
      </c>
      <c r="L509" t="s">
        <v>2160</v>
      </c>
      <c r="M509" t="s">
        <v>4491</v>
      </c>
      <c r="N509" t="s">
        <v>4492</v>
      </c>
      <c r="O509" t="s">
        <v>1974</v>
      </c>
      <c r="P509" t="s">
        <v>4477</v>
      </c>
      <c r="Q509" t="s">
        <v>38</v>
      </c>
      <c r="R509" t="s">
        <v>4478</v>
      </c>
      <c r="S509" s="34">
        <v>39605</v>
      </c>
      <c r="T509" s="34">
        <v>40172</v>
      </c>
      <c r="U509" t="s">
        <v>1963</v>
      </c>
      <c r="V509" s="13">
        <v>120</v>
      </c>
      <c r="W509">
        <v>16</v>
      </c>
      <c r="X509">
        <v>0</v>
      </c>
      <c r="Y509" s="54">
        <v>0</v>
      </c>
      <c r="Z509" t="s">
        <v>4250</v>
      </c>
      <c r="AJ509" t="s">
        <v>4479</v>
      </c>
      <c r="AM509" t="s">
        <v>1978</v>
      </c>
      <c r="AN509" t="s">
        <v>2007</v>
      </c>
      <c r="AO509" t="s">
        <v>2008</v>
      </c>
      <c r="AP509" t="s">
        <v>2009</v>
      </c>
      <c r="AQ509" t="s">
        <v>4480</v>
      </c>
    </row>
    <row r="510" spans="1:43" ht="23.85" customHeight="1">
      <c r="A510" t="b">
        <v>0</v>
      </c>
      <c r="B510" t="s">
        <v>4471</v>
      </c>
      <c r="C510" t="s">
        <v>1951</v>
      </c>
      <c r="D510" t="s">
        <v>4472</v>
      </c>
      <c r="E510" t="s">
        <v>1160</v>
      </c>
      <c r="F510" t="s">
        <v>1162</v>
      </c>
      <c r="G510" t="s">
        <v>1161</v>
      </c>
      <c r="H510" t="s">
        <v>4493</v>
      </c>
      <c r="I510" t="s">
        <v>2451</v>
      </c>
      <c r="J510" t="s">
        <v>1955</v>
      </c>
      <c r="K510" t="s">
        <v>4494</v>
      </c>
      <c r="L510" t="s">
        <v>2160</v>
      </c>
      <c r="M510" t="s">
        <v>4495</v>
      </c>
      <c r="N510" t="s">
        <v>4496</v>
      </c>
      <c r="O510" t="s">
        <v>1974</v>
      </c>
      <c r="P510" t="s">
        <v>4477</v>
      </c>
      <c r="Q510" t="s">
        <v>38</v>
      </c>
      <c r="R510" t="s">
        <v>4478</v>
      </c>
      <c r="S510" s="34">
        <v>39605</v>
      </c>
      <c r="T510" s="34">
        <v>40172</v>
      </c>
      <c r="U510" t="s">
        <v>1963</v>
      </c>
      <c r="V510" s="13">
        <v>120</v>
      </c>
      <c r="W510">
        <v>6</v>
      </c>
      <c r="X510">
        <v>0</v>
      </c>
      <c r="Y510" s="54">
        <v>0</v>
      </c>
      <c r="Z510" t="s">
        <v>4250</v>
      </c>
      <c r="AJ510" t="s">
        <v>4479</v>
      </c>
      <c r="AM510" t="s">
        <v>1978</v>
      </c>
      <c r="AN510" t="s">
        <v>2007</v>
      </c>
      <c r="AO510" t="s">
        <v>2008</v>
      </c>
      <c r="AP510" t="s">
        <v>2009</v>
      </c>
      <c r="AQ510" t="s">
        <v>4480</v>
      </c>
    </row>
    <row r="511" spans="1:43" ht="23.85" customHeight="1">
      <c r="A511" t="b">
        <v>0</v>
      </c>
      <c r="B511" t="s">
        <v>4497</v>
      </c>
      <c r="C511" t="s">
        <v>1951</v>
      </c>
      <c r="D511" t="s">
        <v>4498</v>
      </c>
      <c r="E511" t="s">
        <v>303</v>
      </c>
      <c r="F511" t="s">
        <v>305</v>
      </c>
      <c r="G511" t="s">
        <v>304</v>
      </c>
      <c r="H511" t="s">
        <v>4499</v>
      </c>
      <c r="I511" t="s">
        <v>2310</v>
      </c>
      <c r="J511" t="s">
        <v>1955</v>
      </c>
      <c r="K511" t="s">
        <v>4500</v>
      </c>
      <c r="L511" t="s">
        <v>2160</v>
      </c>
      <c r="M511" t="s">
        <v>4501</v>
      </c>
      <c r="N511" t="s">
        <v>4502</v>
      </c>
      <c r="O511" t="s">
        <v>1974</v>
      </c>
      <c r="P511" t="s">
        <v>4503</v>
      </c>
      <c r="Q511" t="s">
        <v>38</v>
      </c>
      <c r="R511" t="s">
        <v>4504</v>
      </c>
      <c r="S511" s="34">
        <v>39569</v>
      </c>
      <c r="T511" s="34">
        <v>40269</v>
      </c>
      <c r="U511" t="s">
        <v>1977</v>
      </c>
      <c r="V511" s="13">
        <v>730</v>
      </c>
      <c r="W511">
        <v>156</v>
      </c>
      <c r="X511">
        <v>0</v>
      </c>
      <c r="Y511" s="54">
        <v>0</v>
      </c>
      <c r="Z511" t="s">
        <v>4505</v>
      </c>
      <c r="AJ511" t="s">
        <v>4506</v>
      </c>
      <c r="AM511" t="s">
        <v>1978</v>
      </c>
      <c r="AO511" t="s">
        <v>1980</v>
      </c>
      <c r="AQ511" t="s">
        <v>4507</v>
      </c>
    </row>
    <row r="512" spans="1:43" ht="23.85" customHeight="1">
      <c r="A512" t="b">
        <v>1</v>
      </c>
      <c r="B512" t="s">
        <v>3669</v>
      </c>
      <c r="C512" t="s">
        <v>1951</v>
      </c>
      <c r="D512" t="s">
        <v>3670</v>
      </c>
      <c r="E512" t="s">
        <v>45</v>
      </c>
      <c r="F512" t="s">
        <v>47</v>
      </c>
      <c r="G512" t="s">
        <v>46</v>
      </c>
      <c r="H512" t="s">
        <v>4508</v>
      </c>
      <c r="I512" t="s">
        <v>2023</v>
      </c>
      <c r="J512" t="s">
        <v>1955</v>
      </c>
      <c r="K512" t="s">
        <v>4509</v>
      </c>
      <c r="L512" t="s">
        <v>3673</v>
      </c>
      <c r="M512" t="s">
        <v>4510</v>
      </c>
      <c r="N512" t="s">
        <v>3675</v>
      </c>
      <c r="O512" t="s">
        <v>1974</v>
      </c>
      <c r="P512" t="s">
        <v>2028</v>
      </c>
      <c r="Q512" t="s">
        <v>38</v>
      </c>
      <c r="R512" t="s">
        <v>3676</v>
      </c>
      <c r="S512" s="34">
        <v>42460</v>
      </c>
      <c r="T512" s="34">
        <v>43004</v>
      </c>
      <c r="U512" t="s">
        <v>1977</v>
      </c>
      <c r="V512" s="13">
        <v>14</v>
      </c>
      <c r="W512">
        <v>166</v>
      </c>
      <c r="X512">
        <v>10</v>
      </c>
      <c r="Y512" s="54">
        <v>6</v>
      </c>
      <c r="Z512" t="s">
        <v>3677</v>
      </c>
      <c r="AA512" t="s">
        <v>3673</v>
      </c>
      <c r="AM512" t="s">
        <v>1978</v>
      </c>
      <c r="AN512" t="s">
        <v>2007</v>
      </c>
      <c r="AO512" t="s">
        <v>2008</v>
      </c>
      <c r="AP512" t="s">
        <v>2042</v>
      </c>
      <c r="AQ512" t="s">
        <v>3678</v>
      </c>
    </row>
    <row r="513" spans="1:43" ht="23.85" customHeight="1">
      <c r="A513" t="b">
        <v>1</v>
      </c>
      <c r="B513" t="s">
        <v>3669</v>
      </c>
      <c r="C513" t="s">
        <v>1951</v>
      </c>
      <c r="D513" t="s">
        <v>3670</v>
      </c>
      <c r="E513" t="s">
        <v>45</v>
      </c>
      <c r="F513" t="s">
        <v>58</v>
      </c>
      <c r="G513" t="s">
        <v>57</v>
      </c>
      <c r="H513" t="s">
        <v>4511</v>
      </c>
      <c r="I513" t="s">
        <v>2023</v>
      </c>
      <c r="J513" t="s">
        <v>2175</v>
      </c>
      <c r="K513" t="s">
        <v>3672</v>
      </c>
      <c r="L513" t="s">
        <v>4512</v>
      </c>
      <c r="M513" t="s">
        <v>3674</v>
      </c>
      <c r="N513" t="s">
        <v>3675</v>
      </c>
      <c r="O513" t="s">
        <v>1974</v>
      </c>
      <c r="P513" t="s">
        <v>2028</v>
      </c>
      <c r="Q513" t="s">
        <v>38</v>
      </c>
      <c r="R513" t="s">
        <v>3676</v>
      </c>
      <c r="S513" s="34">
        <v>42460</v>
      </c>
      <c r="T513" s="34">
        <v>43004</v>
      </c>
      <c r="U513" t="s">
        <v>1977</v>
      </c>
      <c r="V513" s="13">
        <v>0</v>
      </c>
      <c r="W513">
        <v>176</v>
      </c>
      <c r="X513">
        <v>10</v>
      </c>
      <c r="Y513" s="54">
        <v>5.7</v>
      </c>
      <c r="Z513" t="s">
        <v>3677</v>
      </c>
      <c r="AA513" t="s">
        <v>4512</v>
      </c>
      <c r="AM513" t="s">
        <v>1978</v>
      </c>
      <c r="AN513" t="s">
        <v>2007</v>
      </c>
      <c r="AO513" t="s">
        <v>2008</v>
      </c>
      <c r="AP513" t="s">
        <v>2042</v>
      </c>
      <c r="AQ513" t="s">
        <v>3678</v>
      </c>
    </row>
    <row r="514" spans="1:43" ht="23.85" customHeight="1">
      <c r="A514" t="b">
        <v>0</v>
      </c>
      <c r="B514" t="s">
        <v>4513</v>
      </c>
      <c r="C514" t="s">
        <v>1951</v>
      </c>
      <c r="D514" t="s">
        <v>4514</v>
      </c>
      <c r="E514" t="s">
        <v>550</v>
      </c>
      <c r="F514" t="s">
        <v>552</v>
      </c>
      <c r="G514" t="s">
        <v>551</v>
      </c>
      <c r="H514" t="s">
        <v>4515</v>
      </c>
      <c r="I514" t="s">
        <v>2000</v>
      </c>
      <c r="J514" t="s">
        <v>1955</v>
      </c>
      <c r="K514" t="s">
        <v>4516</v>
      </c>
      <c r="L514" t="s">
        <v>4517</v>
      </c>
      <c r="M514" t="s">
        <v>4518</v>
      </c>
      <c r="N514" t="s">
        <v>4519</v>
      </c>
      <c r="O514" t="s">
        <v>1974</v>
      </c>
      <c r="P514" t="s">
        <v>2028</v>
      </c>
      <c r="Q514" t="s">
        <v>38</v>
      </c>
      <c r="R514" t="s">
        <v>4520</v>
      </c>
      <c r="S514" s="34">
        <v>38596</v>
      </c>
      <c r="T514" s="34">
        <v>39203</v>
      </c>
      <c r="U514" t="s">
        <v>1963</v>
      </c>
      <c r="V514" s="13">
        <v>378</v>
      </c>
      <c r="W514">
        <v>99</v>
      </c>
      <c r="X514">
        <v>27</v>
      </c>
      <c r="Y514" s="54">
        <v>27.272727270000001</v>
      </c>
      <c r="Z514" t="s">
        <v>4521</v>
      </c>
      <c r="AM514" t="s">
        <v>1978</v>
      </c>
      <c r="AN514" t="s">
        <v>2007</v>
      </c>
      <c r="AO514" t="s">
        <v>2008</v>
      </c>
      <c r="AP514" t="s">
        <v>2053</v>
      </c>
      <c r="AQ514" t="s">
        <v>4522</v>
      </c>
    </row>
    <row r="515" spans="1:43" ht="23.85" customHeight="1">
      <c r="A515" t="b">
        <v>0</v>
      </c>
      <c r="B515" t="s">
        <v>4513</v>
      </c>
      <c r="C515" t="s">
        <v>1951</v>
      </c>
      <c r="D515" t="s">
        <v>4514</v>
      </c>
      <c r="E515" t="s">
        <v>550</v>
      </c>
      <c r="F515" t="s">
        <v>552</v>
      </c>
      <c r="G515" t="s">
        <v>551</v>
      </c>
      <c r="H515" t="s">
        <v>4523</v>
      </c>
      <c r="I515" t="s">
        <v>2000</v>
      </c>
      <c r="J515" t="s">
        <v>1955</v>
      </c>
      <c r="K515" t="s">
        <v>4524</v>
      </c>
      <c r="L515" t="s">
        <v>4517</v>
      </c>
      <c r="M515" t="s">
        <v>4525</v>
      </c>
      <c r="N515" t="s">
        <v>4526</v>
      </c>
      <c r="O515" t="s">
        <v>1974</v>
      </c>
      <c r="P515" t="s">
        <v>2028</v>
      </c>
      <c r="Q515" t="s">
        <v>38</v>
      </c>
      <c r="R515" t="s">
        <v>4520</v>
      </c>
      <c r="S515" s="34">
        <v>38596</v>
      </c>
      <c r="T515" s="34">
        <v>39203</v>
      </c>
      <c r="U515" t="s">
        <v>1963</v>
      </c>
      <c r="V515" s="13">
        <v>378</v>
      </c>
      <c r="W515">
        <v>104</v>
      </c>
      <c r="X515">
        <v>24</v>
      </c>
      <c r="Y515" s="54">
        <v>23.07692308</v>
      </c>
      <c r="Z515" t="s">
        <v>4521</v>
      </c>
      <c r="AM515" t="s">
        <v>1978</v>
      </c>
      <c r="AN515" t="s">
        <v>2007</v>
      </c>
      <c r="AO515" t="s">
        <v>2008</v>
      </c>
      <c r="AP515" t="s">
        <v>2053</v>
      </c>
      <c r="AQ515" t="s">
        <v>4522</v>
      </c>
    </row>
    <row r="516" spans="1:43" ht="23.85" customHeight="1">
      <c r="A516" t="b">
        <v>0</v>
      </c>
      <c r="B516" t="s">
        <v>4513</v>
      </c>
      <c r="C516" t="s">
        <v>1951</v>
      </c>
      <c r="D516" t="s">
        <v>4514</v>
      </c>
      <c r="E516" t="s">
        <v>550</v>
      </c>
      <c r="F516" t="s">
        <v>552</v>
      </c>
      <c r="G516" t="s">
        <v>551</v>
      </c>
      <c r="H516" t="s">
        <v>4527</v>
      </c>
      <c r="I516" t="s">
        <v>2000</v>
      </c>
      <c r="J516" t="s">
        <v>1955</v>
      </c>
      <c r="K516" t="s">
        <v>4528</v>
      </c>
      <c r="L516" t="s">
        <v>4517</v>
      </c>
      <c r="M516" t="s">
        <v>4529</v>
      </c>
      <c r="N516" t="s">
        <v>4530</v>
      </c>
      <c r="O516" t="s">
        <v>1974</v>
      </c>
      <c r="P516" t="s">
        <v>2028</v>
      </c>
      <c r="Q516" t="s">
        <v>38</v>
      </c>
      <c r="R516" t="s">
        <v>4520</v>
      </c>
      <c r="S516" s="34">
        <v>38596</v>
      </c>
      <c r="T516" s="34">
        <v>39203</v>
      </c>
      <c r="U516" t="s">
        <v>1963</v>
      </c>
      <c r="V516" s="13">
        <v>378</v>
      </c>
      <c r="W516">
        <v>104</v>
      </c>
      <c r="X516">
        <v>13</v>
      </c>
      <c r="Y516" s="54">
        <v>12.5</v>
      </c>
      <c r="Z516" t="s">
        <v>4521</v>
      </c>
      <c r="AM516" t="s">
        <v>1978</v>
      </c>
      <c r="AN516" t="s">
        <v>2007</v>
      </c>
      <c r="AO516" t="s">
        <v>2008</v>
      </c>
      <c r="AP516" t="s">
        <v>2053</v>
      </c>
      <c r="AQ516" t="s">
        <v>4522</v>
      </c>
    </row>
    <row r="517" spans="1:43" ht="23.85" customHeight="1">
      <c r="A517" t="b">
        <v>0</v>
      </c>
      <c r="B517" t="s">
        <v>4531</v>
      </c>
      <c r="C517" t="s">
        <v>1951</v>
      </c>
      <c r="D517" t="s">
        <v>4532</v>
      </c>
      <c r="E517" t="s">
        <v>748</v>
      </c>
      <c r="F517" t="s">
        <v>750</v>
      </c>
      <c r="G517" t="s">
        <v>749</v>
      </c>
      <c r="H517" t="s">
        <v>4533</v>
      </c>
      <c r="I517" t="s">
        <v>2569</v>
      </c>
      <c r="J517" t="s">
        <v>1955</v>
      </c>
      <c r="K517" t="s">
        <v>4534</v>
      </c>
      <c r="L517" t="s">
        <v>2160</v>
      </c>
      <c r="M517" t="s">
        <v>4535</v>
      </c>
      <c r="N517" t="s">
        <v>4536</v>
      </c>
      <c r="O517" t="s">
        <v>2220</v>
      </c>
      <c r="P517" t="s">
        <v>4537</v>
      </c>
      <c r="Q517" t="s">
        <v>4538</v>
      </c>
      <c r="R517" t="s">
        <v>4539</v>
      </c>
      <c r="S517" s="34">
        <v>40087</v>
      </c>
      <c r="T517" s="34">
        <v>41334</v>
      </c>
      <c r="U517" t="s">
        <v>1963</v>
      </c>
      <c r="V517" s="13">
        <v>553</v>
      </c>
      <c r="W517">
        <v>4</v>
      </c>
      <c r="X517">
        <v>2</v>
      </c>
      <c r="Y517" s="54">
        <v>50</v>
      </c>
      <c r="AJ517" t="s">
        <v>4540</v>
      </c>
      <c r="AM517" t="s">
        <v>1978</v>
      </c>
      <c r="AO517" t="s">
        <v>1980</v>
      </c>
      <c r="AQ517" t="s">
        <v>4541</v>
      </c>
    </row>
    <row r="518" spans="1:43" ht="23.85" customHeight="1">
      <c r="A518" t="b">
        <v>1</v>
      </c>
      <c r="B518" t="s">
        <v>4542</v>
      </c>
      <c r="C518" t="s">
        <v>1951</v>
      </c>
      <c r="D518" t="s">
        <v>4543</v>
      </c>
      <c r="E518" t="s">
        <v>223</v>
      </c>
      <c r="F518" t="s">
        <v>225</v>
      </c>
      <c r="G518" t="s">
        <v>224</v>
      </c>
      <c r="H518" t="s">
        <v>4544</v>
      </c>
      <c r="I518" t="s">
        <v>4545</v>
      </c>
      <c r="J518" t="s">
        <v>1955</v>
      </c>
      <c r="K518" t="s">
        <v>4546</v>
      </c>
      <c r="L518" t="s">
        <v>4547</v>
      </c>
      <c r="M518" t="s">
        <v>4548</v>
      </c>
      <c r="N518" t="s">
        <v>4549</v>
      </c>
      <c r="O518" t="s">
        <v>1974</v>
      </c>
      <c r="P518" t="s">
        <v>4550</v>
      </c>
      <c r="Q518" t="s">
        <v>4551</v>
      </c>
      <c r="R518" t="s">
        <v>4552</v>
      </c>
      <c r="S518" s="34">
        <v>39598</v>
      </c>
      <c r="T518" s="34">
        <v>42713</v>
      </c>
      <c r="U518" t="s">
        <v>1963</v>
      </c>
      <c r="V518" s="13">
        <v>365</v>
      </c>
      <c r="W518">
        <v>717</v>
      </c>
      <c r="X518">
        <v>10</v>
      </c>
      <c r="Y518" s="54">
        <v>1.394700139</v>
      </c>
      <c r="AA518" t="s">
        <v>3783</v>
      </c>
      <c r="AM518" t="s">
        <v>1978</v>
      </c>
      <c r="AN518" t="s">
        <v>1979</v>
      </c>
      <c r="AO518" t="s">
        <v>1980</v>
      </c>
      <c r="AQ518" t="s">
        <v>4553</v>
      </c>
    </row>
    <row r="519" spans="1:43" ht="23.85" customHeight="1">
      <c r="A519" t="b">
        <v>1</v>
      </c>
      <c r="B519" t="s">
        <v>4542</v>
      </c>
      <c r="C519" t="s">
        <v>1951</v>
      </c>
      <c r="D519" t="s">
        <v>4543</v>
      </c>
      <c r="E519" t="s">
        <v>223</v>
      </c>
      <c r="F519" t="s">
        <v>225</v>
      </c>
      <c r="G519" t="s">
        <v>224</v>
      </c>
      <c r="H519" t="s">
        <v>4554</v>
      </c>
      <c r="I519" t="s">
        <v>4545</v>
      </c>
      <c r="J519" t="s">
        <v>1955</v>
      </c>
      <c r="K519" t="s">
        <v>4546</v>
      </c>
      <c r="L519" t="s">
        <v>4555</v>
      </c>
      <c r="M519" t="s">
        <v>4548</v>
      </c>
      <c r="N519" t="s">
        <v>4549</v>
      </c>
      <c r="O519" t="s">
        <v>1974</v>
      </c>
      <c r="P519" t="s">
        <v>4550</v>
      </c>
      <c r="Q519" t="s">
        <v>4551</v>
      </c>
      <c r="R519" t="s">
        <v>4552</v>
      </c>
      <c r="S519" s="34">
        <v>39598</v>
      </c>
      <c r="T519" s="34">
        <v>42713</v>
      </c>
      <c r="U519" t="s">
        <v>1963</v>
      </c>
      <c r="V519" s="13">
        <v>730</v>
      </c>
      <c r="W519">
        <v>684</v>
      </c>
      <c r="X519">
        <v>28</v>
      </c>
      <c r="Y519" s="54">
        <v>4.09</v>
      </c>
      <c r="AA519" t="s">
        <v>3783</v>
      </c>
      <c r="AM519" t="s">
        <v>1978</v>
      </c>
      <c r="AN519" t="s">
        <v>1979</v>
      </c>
      <c r="AO519" t="s">
        <v>1980</v>
      </c>
      <c r="AQ519" t="s">
        <v>4553</v>
      </c>
    </row>
    <row r="520" spans="1:43" ht="23.85" customHeight="1">
      <c r="A520" t="b">
        <v>1</v>
      </c>
      <c r="B520" t="s">
        <v>4542</v>
      </c>
      <c r="C520" t="s">
        <v>1951</v>
      </c>
      <c r="D520" t="s">
        <v>4543</v>
      </c>
      <c r="E520" t="s">
        <v>223</v>
      </c>
      <c r="F520" t="s">
        <v>225</v>
      </c>
      <c r="G520" t="s">
        <v>224</v>
      </c>
      <c r="H520" t="s">
        <v>4556</v>
      </c>
      <c r="I520" t="s">
        <v>4545</v>
      </c>
      <c r="J520" t="s">
        <v>1955</v>
      </c>
      <c r="K520" t="s">
        <v>4546</v>
      </c>
      <c r="L520" t="s">
        <v>4557</v>
      </c>
      <c r="M520" t="s">
        <v>4548</v>
      </c>
      <c r="N520" t="s">
        <v>4549</v>
      </c>
      <c r="O520" t="s">
        <v>1974</v>
      </c>
      <c r="P520" t="s">
        <v>4550</v>
      </c>
      <c r="Q520" t="s">
        <v>4551</v>
      </c>
      <c r="R520" t="s">
        <v>4552</v>
      </c>
      <c r="S520" s="34">
        <v>39598</v>
      </c>
      <c r="T520" s="34">
        <v>42713</v>
      </c>
      <c r="U520" t="s">
        <v>1963</v>
      </c>
      <c r="V520" s="13">
        <v>1095</v>
      </c>
      <c r="W520">
        <v>590</v>
      </c>
      <c r="X520">
        <v>12</v>
      </c>
      <c r="Y520" s="54">
        <v>2.0299999999999998</v>
      </c>
      <c r="AA520" t="s">
        <v>3783</v>
      </c>
      <c r="AM520" t="s">
        <v>1978</v>
      </c>
      <c r="AN520" t="s">
        <v>1979</v>
      </c>
      <c r="AO520" t="s">
        <v>1980</v>
      </c>
      <c r="AQ520" t="s">
        <v>4553</v>
      </c>
    </row>
    <row r="521" spans="1:43" ht="23.85" customHeight="1">
      <c r="A521" t="b">
        <v>1</v>
      </c>
      <c r="B521" t="s">
        <v>4542</v>
      </c>
      <c r="C521" t="s">
        <v>1951</v>
      </c>
      <c r="D521" t="s">
        <v>4543</v>
      </c>
      <c r="E521" t="s">
        <v>223</v>
      </c>
      <c r="F521" t="s">
        <v>225</v>
      </c>
      <c r="G521" t="s">
        <v>224</v>
      </c>
      <c r="H521" t="s">
        <v>4558</v>
      </c>
      <c r="I521" t="s">
        <v>4545</v>
      </c>
      <c r="J521" t="s">
        <v>1955</v>
      </c>
      <c r="K521" t="s">
        <v>4546</v>
      </c>
      <c r="L521" t="s">
        <v>4559</v>
      </c>
      <c r="M521" t="s">
        <v>4548</v>
      </c>
      <c r="N521" t="s">
        <v>4549</v>
      </c>
      <c r="O521" t="s">
        <v>1974</v>
      </c>
      <c r="P521" t="s">
        <v>4550</v>
      </c>
      <c r="Q521" t="s">
        <v>4551</v>
      </c>
      <c r="R521" t="s">
        <v>4552</v>
      </c>
      <c r="S521" s="34">
        <v>39598</v>
      </c>
      <c r="T521" s="34">
        <v>42713</v>
      </c>
      <c r="U521" t="s">
        <v>1963</v>
      </c>
      <c r="V521" s="13">
        <v>1460</v>
      </c>
      <c r="W521">
        <v>502</v>
      </c>
      <c r="X521">
        <v>4</v>
      </c>
      <c r="Y521" s="54">
        <v>0.79681274899999999</v>
      </c>
      <c r="AA521" t="s">
        <v>3783</v>
      </c>
      <c r="AM521" t="s">
        <v>1978</v>
      </c>
      <c r="AN521" t="s">
        <v>1979</v>
      </c>
      <c r="AO521" t="s">
        <v>1980</v>
      </c>
      <c r="AQ521" t="s">
        <v>4553</v>
      </c>
    </row>
    <row r="522" spans="1:43" ht="23.85" customHeight="1">
      <c r="A522" t="b">
        <v>1</v>
      </c>
      <c r="B522" t="s">
        <v>4542</v>
      </c>
      <c r="C522" t="s">
        <v>1951</v>
      </c>
      <c r="D522" t="s">
        <v>4543</v>
      </c>
      <c r="E522" t="s">
        <v>223</v>
      </c>
      <c r="F522" t="s">
        <v>225</v>
      </c>
      <c r="G522" t="s">
        <v>224</v>
      </c>
      <c r="H522" t="s">
        <v>4560</v>
      </c>
      <c r="I522" t="s">
        <v>4545</v>
      </c>
      <c r="J522" t="s">
        <v>1955</v>
      </c>
      <c r="K522" t="s">
        <v>4546</v>
      </c>
      <c r="L522" t="s">
        <v>4561</v>
      </c>
      <c r="M522" t="s">
        <v>4548</v>
      </c>
      <c r="N522" t="s">
        <v>4549</v>
      </c>
      <c r="O522" t="s">
        <v>1974</v>
      </c>
      <c r="P522" t="s">
        <v>4550</v>
      </c>
      <c r="Q522" t="s">
        <v>4551</v>
      </c>
      <c r="R522" t="s">
        <v>4552</v>
      </c>
      <c r="S522" s="34">
        <v>39598</v>
      </c>
      <c r="T522" s="34">
        <v>42713</v>
      </c>
      <c r="U522" t="s">
        <v>1963</v>
      </c>
      <c r="V522" s="13">
        <v>1825</v>
      </c>
      <c r="W522">
        <v>432</v>
      </c>
      <c r="X522">
        <v>0</v>
      </c>
      <c r="Y522" s="54">
        <v>0</v>
      </c>
      <c r="AA522" t="s">
        <v>3783</v>
      </c>
      <c r="AM522" t="s">
        <v>1978</v>
      </c>
      <c r="AN522" t="s">
        <v>1979</v>
      </c>
      <c r="AO522" t="s">
        <v>1980</v>
      </c>
      <c r="AQ522" t="s">
        <v>4553</v>
      </c>
    </row>
    <row r="523" spans="1:43" ht="23.85" customHeight="1">
      <c r="A523" t="b">
        <v>1</v>
      </c>
      <c r="B523" t="s">
        <v>4542</v>
      </c>
      <c r="C523" t="s">
        <v>1951</v>
      </c>
      <c r="D523" t="s">
        <v>4543</v>
      </c>
      <c r="E523" t="s">
        <v>223</v>
      </c>
      <c r="F523" t="s">
        <v>225</v>
      </c>
      <c r="G523" t="s">
        <v>224</v>
      </c>
      <c r="H523" t="s">
        <v>4562</v>
      </c>
      <c r="I523" t="s">
        <v>4545</v>
      </c>
      <c r="J523" t="s">
        <v>1955</v>
      </c>
      <c r="K523" t="s">
        <v>4546</v>
      </c>
      <c r="L523" t="s">
        <v>4563</v>
      </c>
      <c r="M523" t="s">
        <v>4548</v>
      </c>
      <c r="N523" t="s">
        <v>4549</v>
      </c>
      <c r="O523" t="s">
        <v>1974</v>
      </c>
      <c r="P523" t="s">
        <v>4550</v>
      </c>
      <c r="Q523" t="s">
        <v>4551</v>
      </c>
      <c r="R523" t="s">
        <v>4552</v>
      </c>
      <c r="S523" s="34">
        <v>39598</v>
      </c>
      <c r="T523" s="34">
        <v>42713</v>
      </c>
      <c r="U523" t="s">
        <v>1963</v>
      </c>
      <c r="V523" s="13">
        <v>2190</v>
      </c>
      <c r="W523">
        <v>336</v>
      </c>
      <c r="X523">
        <v>0</v>
      </c>
      <c r="Y523" s="54">
        <v>0</v>
      </c>
      <c r="AA523" t="s">
        <v>3783</v>
      </c>
      <c r="AM523" t="s">
        <v>1978</v>
      </c>
      <c r="AN523" t="s">
        <v>1979</v>
      </c>
      <c r="AO523" t="s">
        <v>1980</v>
      </c>
      <c r="AQ523" t="s">
        <v>4553</v>
      </c>
    </row>
    <row r="524" spans="1:43" ht="23.85" customHeight="1">
      <c r="A524" t="b">
        <v>1</v>
      </c>
      <c r="B524" t="s">
        <v>4542</v>
      </c>
      <c r="C524" t="s">
        <v>1951</v>
      </c>
      <c r="D524" t="s">
        <v>4543</v>
      </c>
      <c r="E524" t="s">
        <v>223</v>
      </c>
      <c r="F524" t="s">
        <v>225</v>
      </c>
      <c r="G524" t="s">
        <v>224</v>
      </c>
      <c r="H524" t="s">
        <v>4564</v>
      </c>
      <c r="I524" t="s">
        <v>4545</v>
      </c>
      <c r="J524" t="s">
        <v>1955</v>
      </c>
      <c r="K524" t="s">
        <v>4546</v>
      </c>
      <c r="L524" t="s">
        <v>4565</v>
      </c>
      <c r="M524" t="s">
        <v>4548</v>
      </c>
      <c r="N524" t="s">
        <v>4549</v>
      </c>
      <c r="O524" t="s">
        <v>1974</v>
      </c>
      <c r="P524" t="s">
        <v>4550</v>
      </c>
      <c r="Q524" t="s">
        <v>4551</v>
      </c>
      <c r="R524" t="s">
        <v>4552</v>
      </c>
      <c r="S524" s="34">
        <v>39598</v>
      </c>
      <c r="T524" s="34">
        <v>42713</v>
      </c>
      <c r="U524" t="s">
        <v>1963</v>
      </c>
      <c r="V524" s="13">
        <v>2555</v>
      </c>
      <c r="W524">
        <v>212</v>
      </c>
      <c r="X524">
        <v>0</v>
      </c>
      <c r="Y524" s="54">
        <v>0</v>
      </c>
      <c r="AA524" t="s">
        <v>3783</v>
      </c>
      <c r="AM524" t="s">
        <v>1978</v>
      </c>
      <c r="AN524" t="s">
        <v>1979</v>
      </c>
      <c r="AO524" t="s">
        <v>1980</v>
      </c>
      <c r="AQ524" t="s">
        <v>4553</v>
      </c>
    </row>
    <row r="525" spans="1:43" ht="23.85" customHeight="1">
      <c r="A525" t="b">
        <v>1</v>
      </c>
      <c r="B525" t="s">
        <v>4542</v>
      </c>
      <c r="C525" t="s">
        <v>1951</v>
      </c>
      <c r="D525" t="s">
        <v>4543</v>
      </c>
      <c r="E525" t="s">
        <v>223</v>
      </c>
      <c r="F525" t="s">
        <v>225</v>
      </c>
      <c r="G525" t="s">
        <v>224</v>
      </c>
      <c r="H525" t="s">
        <v>4566</v>
      </c>
      <c r="I525" t="s">
        <v>4545</v>
      </c>
      <c r="J525" t="s">
        <v>1955</v>
      </c>
      <c r="K525" t="s">
        <v>4546</v>
      </c>
      <c r="L525" t="s">
        <v>4567</v>
      </c>
      <c r="M525" t="s">
        <v>4548</v>
      </c>
      <c r="N525" t="s">
        <v>4549</v>
      </c>
      <c r="O525" t="s">
        <v>1974</v>
      </c>
      <c r="P525" t="s">
        <v>4550</v>
      </c>
      <c r="Q525" t="s">
        <v>4551</v>
      </c>
      <c r="R525" t="s">
        <v>4552</v>
      </c>
      <c r="S525" s="34">
        <v>39598</v>
      </c>
      <c r="T525" s="34">
        <v>42713</v>
      </c>
      <c r="U525" t="s">
        <v>1963</v>
      </c>
      <c r="V525" s="13">
        <v>2920</v>
      </c>
      <c r="W525">
        <v>64</v>
      </c>
      <c r="X525">
        <v>0</v>
      </c>
      <c r="Y525" s="54">
        <v>0</v>
      </c>
      <c r="AA525" t="s">
        <v>3783</v>
      </c>
      <c r="AM525" t="s">
        <v>1978</v>
      </c>
      <c r="AN525" t="s">
        <v>1979</v>
      </c>
      <c r="AO525" t="s">
        <v>1980</v>
      </c>
      <c r="AQ525" t="s">
        <v>4553</v>
      </c>
    </row>
    <row r="526" spans="1:43" ht="23.85" customHeight="1">
      <c r="A526" t="b">
        <v>1</v>
      </c>
      <c r="B526" t="s">
        <v>4542</v>
      </c>
      <c r="C526" t="s">
        <v>1951</v>
      </c>
      <c r="D526" t="s">
        <v>4543</v>
      </c>
      <c r="E526" t="s">
        <v>223</v>
      </c>
      <c r="F526" t="s">
        <v>225</v>
      </c>
      <c r="G526" t="s">
        <v>224</v>
      </c>
      <c r="H526" t="s">
        <v>4568</v>
      </c>
      <c r="I526" t="s">
        <v>4545</v>
      </c>
      <c r="J526" t="s">
        <v>1955</v>
      </c>
      <c r="K526" t="s">
        <v>4546</v>
      </c>
      <c r="L526" t="s">
        <v>4569</v>
      </c>
      <c r="M526" t="s">
        <v>4548</v>
      </c>
      <c r="N526" t="s">
        <v>4549</v>
      </c>
      <c r="O526" t="s">
        <v>1974</v>
      </c>
      <c r="P526" t="s">
        <v>4550</v>
      </c>
      <c r="Q526" t="s">
        <v>4551</v>
      </c>
      <c r="R526" t="s">
        <v>4552</v>
      </c>
      <c r="S526" s="34">
        <v>39598</v>
      </c>
      <c r="T526" s="34">
        <v>42713</v>
      </c>
      <c r="U526" t="s">
        <v>1963</v>
      </c>
      <c r="V526" s="13">
        <v>2920</v>
      </c>
      <c r="W526">
        <v>6</v>
      </c>
      <c r="X526">
        <v>0</v>
      </c>
      <c r="Y526" s="54">
        <v>0</v>
      </c>
      <c r="AA526" t="s">
        <v>3783</v>
      </c>
      <c r="AM526" t="s">
        <v>1978</v>
      </c>
      <c r="AN526" t="s">
        <v>1979</v>
      </c>
      <c r="AO526" t="s">
        <v>1980</v>
      </c>
      <c r="AQ526" t="s">
        <v>4553</v>
      </c>
    </row>
    <row r="527" spans="1:43" ht="23.85" customHeight="1">
      <c r="A527" t="b">
        <v>0</v>
      </c>
      <c r="B527" t="s">
        <v>4570</v>
      </c>
      <c r="C527" t="s">
        <v>1951</v>
      </c>
      <c r="D527" t="s">
        <v>4571</v>
      </c>
      <c r="E527" t="s">
        <v>1212</v>
      </c>
      <c r="F527" t="s">
        <v>1214</v>
      </c>
      <c r="G527" t="s">
        <v>1213</v>
      </c>
      <c r="H527" t="s">
        <v>4572</v>
      </c>
      <c r="I527" t="s">
        <v>4573</v>
      </c>
      <c r="J527" t="s">
        <v>1955</v>
      </c>
      <c r="K527" t="s">
        <v>4574</v>
      </c>
      <c r="L527" t="s">
        <v>2160</v>
      </c>
      <c r="M527" t="s">
        <v>4575</v>
      </c>
      <c r="N527" t="s">
        <v>4576</v>
      </c>
      <c r="O527" t="s">
        <v>1960</v>
      </c>
      <c r="P527" t="s">
        <v>4577</v>
      </c>
      <c r="Q527" t="s">
        <v>748</v>
      </c>
      <c r="R527" t="s">
        <v>4578</v>
      </c>
      <c r="S527" s="34">
        <v>39633</v>
      </c>
      <c r="T527" s="34">
        <v>40247</v>
      </c>
      <c r="U527" t="s">
        <v>1963</v>
      </c>
      <c r="V527" s="13">
        <v>224</v>
      </c>
      <c r="W527">
        <v>10</v>
      </c>
      <c r="X527">
        <v>1</v>
      </c>
      <c r="Y527" s="54">
        <v>10</v>
      </c>
      <c r="AM527" t="s">
        <v>1978</v>
      </c>
      <c r="AN527" t="s">
        <v>1979</v>
      </c>
      <c r="AO527" t="s">
        <v>1980</v>
      </c>
      <c r="AP527" t="s">
        <v>2053</v>
      </c>
      <c r="AQ527" t="s">
        <v>4579</v>
      </c>
    </row>
    <row r="528" spans="1:43" ht="23.85" customHeight="1">
      <c r="A528" t="b">
        <v>0</v>
      </c>
      <c r="B528" t="s">
        <v>4570</v>
      </c>
      <c r="C528" t="s">
        <v>1951</v>
      </c>
      <c r="D528" t="s">
        <v>4571</v>
      </c>
      <c r="E528" t="s">
        <v>1212</v>
      </c>
      <c r="F528" t="s">
        <v>1214</v>
      </c>
      <c r="G528" t="s">
        <v>1213</v>
      </c>
      <c r="H528" t="s">
        <v>4580</v>
      </c>
      <c r="I528" t="s">
        <v>4573</v>
      </c>
      <c r="J528" t="s">
        <v>1955</v>
      </c>
      <c r="K528" t="s">
        <v>4581</v>
      </c>
      <c r="L528" t="s">
        <v>2160</v>
      </c>
      <c r="M528" t="s">
        <v>4575</v>
      </c>
      <c r="N528" t="s">
        <v>4576</v>
      </c>
      <c r="O528" t="s">
        <v>1960</v>
      </c>
      <c r="P528" t="s">
        <v>4577</v>
      </c>
      <c r="Q528" t="s">
        <v>748</v>
      </c>
      <c r="R528" t="s">
        <v>4578</v>
      </c>
      <c r="S528" s="34">
        <v>39633</v>
      </c>
      <c r="T528" s="34">
        <v>40247</v>
      </c>
      <c r="U528" t="s">
        <v>1963</v>
      </c>
      <c r="V528" s="13">
        <v>224</v>
      </c>
      <c r="W528">
        <v>10</v>
      </c>
      <c r="X528">
        <v>0</v>
      </c>
      <c r="Y528" s="54">
        <v>0</v>
      </c>
      <c r="AM528" t="s">
        <v>1978</v>
      </c>
      <c r="AN528" t="s">
        <v>1979</v>
      </c>
      <c r="AO528" t="s">
        <v>1980</v>
      </c>
      <c r="AP528" t="s">
        <v>2053</v>
      </c>
      <c r="AQ528" t="s">
        <v>4579</v>
      </c>
    </row>
    <row r="529" spans="1:43" ht="23.85" customHeight="1">
      <c r="A529" t="b">
        <v>0</v>
      </c>
      <c r="B529" t="s">
        <v>4582</v>
      </c>
      <c r="C529" t="s">
        <v>1951</v>
      </c>
      <c r="D529" t="s">
        <v>4583</v>
      </c>
      <c r="E529" t="s">
        <v>1244</v>
      </c>
      <c r="F529" t="s">
        <v>1246</v>
      </c>
      <c r="G529" t="s">
        <v>1245</v>
      </c>
      <c r="H529" t="s">
        <v>4584</v>
      </c>
      <c r="I529" t="s">
        <v>3008</v>
      </c>
      <c r="J529" t="s">
        <v>1955</v>
      </c>
      <c r="K529" t="s">
        <v>4585</v>
      </c>
      <c r="L529" t="s">
        <v>2160</v>
      </c>
      <c r="M529" t="s">
        <v>4586</v>
      </c>
      <c r="N529" t="s">
        <v>4587</v>
      </c>
      <c r="O529" t="s">
        <v>1960</v>
      </c>
      <c r="P529" t="s">
        <v>4588</v>
      </c>
      <c r="Q529" t="s">
        <v>38</v>
      </c>
      <c r="R529" t="s">
        <v>4589</v>
      </c>
      <c r="S529" s="34">
        <v>39751</v>
      </c>
      <c r="T529" s="34">
        <v>44187</v>
      </c>
      <c r="U529" t="s">
        <v>1963</v>
      </c>
      <c r="V529" s="13">
        <v>1530</v>
      </c>
      <c r="W529">
        <v>14</v>
      </c>
      <c r="X529">
        <v>6</v>
      </c>
      <c r="Y529" s="54">
        <v>42.857142860000003</v>
      </c>
      <c r="Z529" t="s">
        <v>4590</v>
      </c>
      <c r="AJ529" t="s">
        <v>4591</v>
      </c>
      <c r="AM529" t="s">
        <v>1978</v>
      </c>
      <c r="AN529" t="s">
        <v>1979</v>
      </c>
      <c r="AO529" t="s">
        <v>1980</v>
      </c>
      <c r="AP529" t="s">
        <v>2053</v>
      </c>
      <c r="AQ529" t="s">
        <v>4592</v>
      </c>
    </row>
    <row r="530" spans="1:43" ht="23.85" customHeight="1">
      <c r="A530" t="b">
        <v>0</v>
      </c>
      <c r="B530" t="s">
        <v>4582</v>
      </c>
      <c r="C530" t="s">
        <v>1951</v>
      </c>
      <c r="D530" t="s">
        <v>4583</v>
      </c>
      <c r="E530" t="s">
        <v>1244</v>
      </c>
      <c r="F530" t="s">
        <v>1246</v>
      </c>
      <c r="G530" t="s">
        <v>1245</v>
      </c>
      <c r="H530" t="s">
        <v>4593</v>
      </c>
      <c r="I530" t="s">
        <v>3008</v>
      </c>
      <c r="J530" t="s">
        <v>1955</v>
      </c>
      <c r="K530" t="s">
        <v>4594</v>
      </c>
      <c r="L530" t="s">
        <v>2160</v>
      </c>
      <c r="M530" t="s">
        <v>4595</v>
      </c>
      <c r="N530" t="s">
        <v>4596</v>
      </c>
      <c r="O530" t="s">
        <v>1960</v>
      </c>
      <c r="P530" t="s">
        <v>4588</v>
      </c>
      <c r="Q530" t="s">
        <v>38</v>
      </c>
      <c r="R530" t="s">
        <v>4589</v>
      </c>
      <c r="S530" s="34">
        <v>39751</v>
      </c>
      <c r="T530" s="34">
        <v>44187</v>
      </c>
      <c r="U530" t="s">
        <v>1963</v>
      </c>
      <c r="V530" s="13">
        <v>1530</v>
      </c>
      <c r="W530">
        <v>14</v>
      </c>
      <c r="X530">
        <v>2</v>
      </c>
      <c r="Y530" s="54">
        <v>14.28571429</v>
      </c>
      <c r="Z530" t="s">
        <v>4590</v>
      </c>
      <c r="AJ530" t="s">
        <v>4597</v>
      </c>
      <c r="AM530" t="s">
        <v>1978</v>
      </c>
      <c r="AN530" t="s">
        <v>1979</v>
      </c>
      <c r="AO530" t="s">
        <v>1980</v>
      </c>
      <c r="AP530" t="s">
        <v>2053</v>
      </c>
      <c r="AQ530" t="s">
        <v>4592</v>
      </c>
    </row>
    <row r="531" spans="1:43" ht="23.85" customHeight="1">
      <c r="A531" t="b">
        <v>0</v>
      </c>
      <c r="B531" t="s">
        <v>4582</v>
      </c>
      <c r="C531" t="s">
        <v>1951</v>
      </c>
      <c r="D531" t="s">
        <v>4583</v>
      </c>
      <c r="E531" t="s">
        <v>1244</v>
      </c>
      <c r="F531" t="s">
        <v>1246</v>
      </c>
      <c r="G531" t="s">
        <v>1245</v>
      </c>
      <c r="H531" t="s">
        <v>4598</v>
      </c>
      <c r="I531" t="s">
        <v>3008</v>
      </c>
      <c r="J531" t="s">
        <v>1955</v>
      </c>
      <c r="K531" t="s">
        <v>4599</v>
      </c>
      <c r="L531" t="s">
        <v>2160</v>
      </c>
      <c r="M531" t="s">
        <v>4600</v>
      </c>
      <c r="N531" t="s">
        <v>4601</v>
      </c>
      <c r="O531" t="s">
        <v>1960</v>
      </c>
      <c r="P531" t="s">
        <v>4588</v>
      </c>
      <c r="Q531" t="s">
        <v>38</v>
      </c>
      <c r="R531" t="s">
        <v>4589</v>
      </c>
      <c r="S531" s="34">
        <v>39751</v>
      </c>
      <c r="T531" s="34">
        <v>44187</v>
      </c>
      <c r="U531" t="s">
        <v>1963</v>
      </c>
      <c r="V531" s="13">
        <v>1530</v>
      </c>
      <c r="W531">
        <v>66</v>
      </c>
      <c r="X531">
        <v>7</v>
      </c>
      <c r="Y531" s="54">
        <v>10.60606061</v>
      </c>
      <c r="Z531" t="s">
        <v>4590</v>
      </c>
      <c r="AJ531" t="s">
        <v>4591</v>
      </c>
      <c r="AM531" t="s">
        <v>1978</v>
      </c>
      <c r="AN531" t="s">
        <v>1979</v>
      </c>
      <c r="AO531" t="s">
        <v>1980</v>
      </c>
      <c r="AP531" t="s">
        <v>2053</v>
      </c>
      <c r="AQ531" t="s">
        <v>4592</v>
      </c>
    </row>
    <row r="532" spans="1:43" ht="23.85" customHeight="1">
      <c r="A532" t="b">
        <v>0</v>
      </c>
      <c r="B532" t="s">
        <v>4582</v>
      </c>
      <c r="C532" t="s">
        <v>1951</v>
      </c>
      <c r="D532" t="s">
        <v>4583</v>
      </c>
      <c r="E532" t="s">
        <v>1244</v>
      </c>
      <c r="F532" t="s">
        <v>1246</v>
      </c>
      <c r="G532" t="s">
        <v>1245</v>
      </c>
      <c r="H532" t="s">
        <v>4602</v>
      </c>
      <c r="I532" t="s">
        <v>3008</v>
      </c>
      <c r="J532" t="s">
        <v>1955</v>
      </c>
      <c r="K532" t="s">
        <v>4603</v>
      </c>
      <c r="L532" t="s">
        <v>2160</v>
      </c>
      <c r="M532" t="s">
        <v>4604</v>
      </c>
      <c r="N532" t="s">
        <v>4605</v>
      </c>
      <c r="O532" t="s">
        <v>1960</v>
      </c>
      <c r="P532" t="s">
        <v>4588</v>
      </c>
      <c r="Q532" t="s">
        <v>38</v>
      </c>
      <c r="R532" t="s">
        <v>4589</v>
      </c>
      <c r="S532" s="34">
        <v>39751</v>
      </c>
      <c r="T532" s="34">
        <v>44187</v>
      </c>
      <c r="U532" t="s">
        <v>1963</v>
      </c>
      <c r="V532" s="13">
        <v>1530</v>
      </c>
      <c r="W532">
        <v>46</v>
      </c>
      <c r="X532">
        <v>2</v>
      </c>
      <c r="Y532" s="54">
        <v>4.3478260869999996</v>
      </c>
      <c r="Z532" t="s">
        <v>4590</v>
      </c>
      <c r="AJ532" t="s">
        <v>4591</v>
      </c>
      <c r="AM532" t="s">
        <v>1978</v>
      </c>
      <c r="AN532" t="s">
        <v>1979</v>
      </c>
      <c r="AO532" t="s">
        <v>1980</v>
      </c>
      <c r="AP532" t="s">
        <v>2053</v>
      </c>
      <c r="AQ532" t="s">
        <v>4592</v>
      </c>
    </row>
    <row r="533" spans="1:43" ht="23.85" customHeight="1">
      <c r="A533" t="b">
        <v>0</v>
      </c>
      <c r="B533" t="s">
        <v>4582</v>
      </c>
      <c r="C533" t="s">
        <v>1951</v>
      </c>
      <c r="D533" t="s">
        <v>4583</v>
      </c>
      <c r="E533" t="s">
        <v>1244</v>
      </c>
      <c r="F533" t="s">
        <v>1246</v>
      </c>
      <c r="G533" t="s">
        <v>1245</v>
      </c>
      <c r="H533" t="s">
        <v>4606</v>
      </c>
      <c r="I533" t="s">
        <v>3008</v>
      </c>
      <c r="J533" t="s">
        <v>1955</v>
      </c>
      <c r="K533" t="s">
        <v>4607</v>
      </c>
      <c r="L533" t="s">
        <v>2160</v>
      </c>
      <c r="M533" t="s">
        <v>4608</v>
      </c>
      <c r="N533" t="s">
        <v>4609</v>
      </c>
      <c r="O533" t="s">
        <v>1960</v>
      </c>
      <c r="P533" t="s">
        <v>4588</v>
      </c>
      <c r="Q533" t="s">
        <v>38</v>
      </c>
      <c r="R533" t="s">
        <v>4589</v>
      </c>
      <c r="S533" s="34">
        <v>39751</v>
      </c>
      <c r="T533" s="34">
        <v>44187</v>
      </c>
      <c r="U533" t="s">
        <v>1963</v>
      </c>
      <c r="V533" s="13">
        <v>1530</v>
      </c>
      <c r="W533">
        <v>103</v>
      </c>
      <c r="X533">
        <v>4</v>
      </c>
      <c r="Y533" s="54">
        <v>3.883495146</v>
      </c>
      <c r="Z533" t="s">
        <v>4590</v>
      </c>
      <c r="AJ533" t="s">
        <v>4610</v>
      </c>
      <c r="AM533" t="s">
        <v>1978</v>
      </c>
      <c r="AN533" t="s">
        <v>1979</v>
      </c>
      <c r="AO533" t="s">
        <v>1980</v>
      </c>
      <c r="AP533" t="s">
        <v>2053</v>
      </c>
      <c r="AQ533" t="s">
        <v>4592</v>
      </c>
    </row>
    <row r="534" spans="1:43" ht="23.85" customHeight="1">
      <c r="A534" t="b">
        <v>0</v>
      </c>
      <c r="B534" t="s">
        <v>4611</v>
      </c>
      <c r="C534" t="s">
        <v>1951</v>
      </c>
      <c r="D534" t="s">
        <v>4612</v>
      </c>
      <c r="E534" t="s">
        <v>480</v>
      </c>
      <c r="F534" t="s">
        <v>482</v>
      </c>
      <c r="G534" t="s">
        <v>481</v>
      </c>
      <c r="H534" t="s">
        <v>4613</v>
      </c>
      <c r="I534" t="s">
        <v>3077</v>
      </c>
      <c r="J534" t="s">
        <v>1955</v>
      </c>
      <c r="K534" t="s">
        <v>4614</v>
      </c>
      <c r="L534" t="s">
        <v>2160</v>
      </c>
      <c r="M534" t="s">
        <v>4615</v>
      </c>
      <c r="N534" t="s">
        <v>4616</v>
      </c>
      <c r="O534" t="s">
        <v>1960</v>
      </c>
      <c r="P534" t="s">
        <v>4617</v>
      </c>
      <c r="Q534" t="s">
        <v>3082</v>
      </c>
      <c r="R534" t="s">
        <v>4618</v>
      </c>
      <c r="S534" s="34">
        <v>39661</v>
      </c>
      <c r="T534" s="34">
        <v>42644</v>
      </c>
      <c r="U534" t="s">
        <v>1963</v>
      </c>
      <c r="V534" s="13">
        <v>3030</v>
      </c>
      <c r="W534">
        <v>3</v>
      </c>
      <c r="X534">
        <v>0</v>
      </c>
      <c r="Y534" s="54">
        <v>0</v>
      </c>
      <c r="Z534" t="s">
        <v>4619</v>
      </c>
      <c r="AJ534" t="s">
        <v>4620</v>
      </c>
      <c r="AM534" t="s">
        <v>1978</v>
      </c>
      <c r="AN534" t="s">
        <v>1979</v>
      </c>
      <c r="AO534" t="s">
        <v>1980</v>
      </c>
      <c r="AP534" t="s">
        <v>2053</v>
      </c>
      <c r="AQ534" t="s">
        <v>4621</v>
      </c>
    </row>
    <row r="535" spans="1:43" ht="23.85" customHeight="1">
      <c r="A535" t="b">
        <v>0</v>
      </c>
      <c r="B535" t="s">
        <v>4611</v>
      </c>
      <c r="C535" t="s">
        <v>1951</v>
      </c>
      <c r="D535" t="s">
        <v>4612</v>
      </c>
      <c r="E535" t="s">
        <v>480</v>
      </c>
      <c r="F535" t="s">
        <v>482</v>
      </c>
      <c r="G535" t="s">
        <v>481</v>
      </c>
      <c r="H535" t="s">
        <v>4622</v>
      </c>
      <c r="I535" t="s">
        <v>3077</v>
      </c>
      <c r="J535" t="s">
        <v>1955</v>
      </c>
      <c r="K535" t="s">
        <v>4623</v>
      </c>
      <c r="L535" t="s">
        <v>2160</v>
      </c>
      <c r="M535" t="s">
        <v>4624</v>
      </c>
      <c r="N535" t="s">
        <v>4625</v>
      </c>
      <c r="O535" t="s">
        <v>1960</v>
      </c>
      <c r="P535" t="s">
        <v>4617</v>
      </c>
      <c r="Q535" t="s">
        <v>3082</v>
      </c>
      <c r="R535" t="s">
        <v>4618</v>
      </c>
      <c r="S535" s="34">
        <v>39661</v>
      </c>
      <c r="T535" s="34">
        <v>42644</v>
      </c>
      <c r="U535" t="s">
        <v>1963</v>
      </c>
      <c r="V535" s="13">
        <v>3030</v>
      </c>
      <c r="W535">
        <v>39</v>
      </c>
      <c r="X535">
        <v>6</v>
      </c>
      <c r="Y535" s="54">
        <v>15.38461538</v>
      </c>
      <c r="Z535" t="s">
        <v>4619</v>
      </c>
      <c r="AM535" t="s">
        <v>1978</v>
      </c>
      <c r="AN535" t="s">
        <v>1979</v>
      </c>
      <c r="AO535" t="s">
        <v>1980</v>
      </c>
      <c r="AP535" t="s">
        <v>2053</v>
      </c>
      <c r="AQ535" t="s">
        <v>4621</v>
      </c>
    </row>
    <row r="536" spans="1:43" ht="23.85" customHeight="1">
      <c r="A536" t="b">
        <v>0</v>
      </c>
      <c r="B536" t="s">
        <v>4611</v>
      </c>
      <c r="C536" t="s">
        <v>1951</v>
      </c>
      <c r="D536" t="s">
        <v>4612</v>
      </c>
      <c r="E536" t="s">
        <v>480</v>
      </c>
      <c r="F536" t="s">
        <v>482</v>
      </c>
      <c r="G536" t="s">
        <v>481</v>
      </c>
      <c r="H536" t="s">
        <v>4626</v>
      </c>
      <c r="I536" t="s">
        <v>3077</v>
      </c>
      <c r="J536" t="s">
        <v>1955</v>
      </c>
      <c r="K536" t="s">
        <v>4627</v>
      </c>
      <c r="L536" t="s">
        <v>2160</v>
      </c>
      <c r="M536" t="s">
        <v>4628</v>
      </c>
      <c r="N536" t="s">
        <v>4629</v>
      </c>
      <c r="O536" t="s">
        <v>1960</v>
      </c>
      <c r="P536" t="s">
        <v>4617</v>
      </c>
      <c r="Q536" t="s">
        <v>3082</v>
      </c>
      <c r="R536" t="s">
        <v>4618</v>
      </c>
      <c r="S536" s="34">
        <v>39661</v>
      </c>
      <c r="T536" s="34">
        <v>42644</v>
      </c>
      <c r="U536" t="s">
        <v>1963</v>
      </c>
      <c r="V536" s="13">
        <v>3030</v>
      </c>
      <c r="W536">
        <v>57</v>
      </c>
      <c r="X536">
        <v>5</v>
      </c>
      <c r="Y536" s="54">
        <v>8.7719298250000008</v>
      </c>
      <c r="Z536" t="s">
        <v>4619</v>
      </c>
      <c r="AM536" t="s">
        <v>1978</v>
      </c>
      <c r="AN536" t="s">
        <v>1979</v>
      </c>
      <c r="AO536" t="s">
        <v>1980</v>
      </c>
      <c r="AP536" t="s">
        <v>2053</v>
      </c>
      <c r="AQ536" t="s">
        <v>4621</v>
      </c>
    </row>
    <row r="537" spans="1:43" ht="23.85" customHeight="1">
      <c r="A537" t="b">
        <v>0</v>
      </c>
      <c r="B537" t="s">
        <v>4630</v>
      </c>
      <c r="C537" t="s">
        <v>1951</v>
      </c>
      <c r="D537" t="s">
        <v>4631</v>
      </c>
      <c r="E537" t="s">
        <v>669</v>
      </c>
      <c r="F537" t="s">
        <v>671</v>
      </c>
      <c r="G537" t="s">
        <v>670</v>
      </c>
      <c r="H537" t="s">
        <v>4632</v>
      </c>
      <c r="I537" t="s">
        <v>3895</v>
      </c>
      <c r="J537" t="s">
        <v>1955</v>
      </c>
      <c r="K537" t="s">
        <v>4633</v>
      </c>
      <c r="L537" t="s">
        <v>4634</v>
      </c>
      <c r="M537" t="s">
        <v>4635</v>
      </c>
      <c r="N537" t="s">
        <v>4636</v>
      </c>
      <c r="O537" t="s">
        <v>1960</v>
      </c>
      <c r="P537" t="s">
        <v>3028</v>
      </c>
      <c r="Q537" t="s">
        <v>38</v>
      </c>
      <c r="R537" t="s">
        <v>4637</v>
      </c>
      <c r="S537" s="34">
        <v>39804</v>
      </c>
      <c r="T537" s="34">
        <v>43237</v>
      </c>
      <c r="U537" t="s">
        <v>1963</v>
      </c>
      <c r="V537" s="13">
        <v>336</v>
      </c>
      <c r="W537">
        <v>217</v>
      </c>
      <c r="X537">
        <v>0</v>
      </c>
      <c r="Y537" s="54">
        <v>0</v>
      </c>
      <c r="AD537" t="s">
        <v>30</v>
      </c>
      <c r="AJ537" t="s">
        <v>4638</v>
      </c>
      <c r="AM537" t="s">
        <v>1978</v>
      </c>
      <c r="AN537" t="s">
        <v>2007</v>
      </c>
      <c r="AO537" t="s">
        <v>1980</v>
      </c>
      <c r="AP537" t="s">
        <v>2042</v>
      </c>
      <c r="AQ537" t="s">
        <v>4639</v>
      </c>
    </row>
    <row r="538" spans="1:43" ht="23.85" customHeight="1">
      <c r="A538" t="b">
        <v>1</v>
      </c>
      <c r="B538" t="s">
        <v>4640</v>
      </c>
      <c r="C538" t="s">
        <v>1951</v>
      </c>
      <c r="D538" t="s">
        <v>4641</v>
      </c>
      <c r="E538" t="s">
        <v>814</v>
      </c>
      <c r="F538" t="s">
        <v>816</v>
      </c>
      <c r="G538" t="s">
        <v>815</v>
      </c>
      <c r="H538" t="s">
        <v>4642</v>
      </c>
      <c r="I538" t="s">
        <v>2036</v>
      </c>
      <c r="J538" t="s">
        <v>2175</v>
      </c>
      <c r="K538" t="s">
        <v>3106</v>
      </c>
      <c r="L538" t="s">
        <v>2442</v>
      </c>
      <c r="M538" t="s">
        <v>4643</v>
      </c>
      <c r="N538" t="s">
        <v>4644</v>
      </c>
      <c r="O538" t="s">
        <v>1974</v>
      </c>
      <c r="P538" t="s">
        <v>2028</v>
      </c>
      <c r="Q538" t="s">
        <v>38</v>
      </c>
      <c r="R538" t="s">
        <v>4645</v>
      </c>
      <c r="S538" s="34">
        <v>41518</v>
      </c>
      <c r="T538" s="34">
        <v>42430</v>
      </c>
      <c r="U538" t="s">
        <v>1977</v>
      </c>
      <c r="V538" s="13">
        <v>0</v>
      </c>
      <c r="W538">
        <v>74</v>
      </c>
      <c r="X538">
        <v>6</v>
      </c>
      <c r="Y538" s="54">
        <v>8.1081081079999997</v>
      </c>
      <c r="Z538" t="s">
        <v>4646</v>
      </c>
      <c r="AD538" t="s">
        <v>30</v>
      </c>
      <c r="AM538" t="s">
        <v>1978</v>
      </c>
      <c r="AN538" t="s">
        <v>2007</v>
      </c>
      <c r="AO538" t="s">
        <v>1980</v>
      </c>
      <c r="AP538" t="s">
        <v>2053</v>
      </c>
      <c r="AQ538" t="s">
        <v>4647</v>
      </c>
    </row>
    <row r="539" spans="1:43" ht="23.85" customHeight="1">
      <c r="A539" t="b">
        <v>0</v>
      </c>
      <c r="B539" t="s">
        <v>4648</v>
      </c>
      <c r="C539" t="s">
        <v>1951</v>
      </c>
      <c r="D539" t="s">
        <v>4649</v>
      </c>
      <c r="E539" t="s">
        <v>231</v>
      </c>
      <c r="F539" t="s">
        <v>233</v>
      </c>
      <c r="G539" t="s">
        <v>232</v>
      </c>
      <c r="H539" t="s">
        <v>4650</v>
      </c>
      <c r="I539" t="s">
        <v>2730</v>
      </c>
      <c r="J539" t="s">
        <v>1955</v>
      </c>
      <c r="K539" t="s">
        <v>4651</v>
      </c>
      <c r="L539" t="s">
        <v>4652</v>
      </c>
      <c r="M539" t="s">
        <v>4653</v>
      </c>
      <c r="N539" t="s">
        <v>4654</v>
      </c>
      <c r="O539" t="s">
        <v>1974</v>
      </c>
      <c r="P539" t="s">
        <v>2363</v>
      </c>
      <c r="Q539" t="s">
        <v>38</v>
      </c>
      <c r="R539" t="s">
        <v>4655</v>
      </c>
      <c r="S539" s="34">
        <v>39846</v>
      </c>
      <c r="T539" s="34">
        <v>40612</v>
      </c>
      <c r="U539" t="s">
        <v>1963</v>
      </c>
      <c r="V539" s="13">
        <v>84</v>
      </c>
      <c r="W539">
        <v>35</v>
      </c>
      <c r="X539">
        <v>2</v>
      </c>
      <c r="Y539" s="54">
        <v>5.7</v>
      </c>
      <c r="AJ539" t="s">
        <v>4656</v>
      </c>
      <c r="AM539" t="s">
        <v>1978</v>
      </c>
      <c r="AN539" t="s">
        <v>2007</v>
      </c>
      <c r="AO539" t="s">
        <v>2008</v>
      </c>
      <c r="AP539" t="s">
        <v>2009</v>
      </c>
      <c r="AQ539" t="s">
        <v>4657</v>
      </c>
    </row>
    <row r="540" spans="1:43" ht="23.85" customHeight="1">
      <c r="A540" t="b">
        <v>1</v>
      </c>
      <c r="B540" t="s">
        <v>4335</v>
      </c>
      <c r="C540" t="s">
        <v>1951</v>
      </c>
      <c r="D540" t="s">
        <v>4336</v>
      </c>
      <c r="E540" t="s">
        <v>1254</v>
      </c>
      <c r="F540" t="s">
        <v>1256</v>
      </c>
      <c r="G540" t="s">
        <v>1255</v>
      </c>
      <c r="H540" t="s">
        <v>4658</v>
      </c>
      <c r="I540" t="s">
        <v>3415</v>
      </c>
      <c r="J540" t="s">
        <v>2175</v>
      </c>
      <c r="K540" t="s">
        <v>4659</v>
      </c>
      <c r="L540" t="s">
        <v>2025</v>
      </c>
      <c r="M540" t="s">
        <v>4660</v>
      </c>
      <c r="N540" t="s">
        <v>4661</v>
      </c>
      <c r="O540" t="s">
        <v>1974</v>
      </c>
      <c r="P540" t="s">
        <v>4341</v>
      </c>
      <c r="Q540" t="s">
        <v>38</v>
      </c>
      <c r="R540" t="s">
        <v>4342</v>
      </c>
      <c r="S540" s="34">
        <v>40575</v>
      </c>
      <c r="T540" s="34">
        <v>41487</v>
      </c>
      <c r="U540" t="s">
        <v>1963</v>
      </c>
      <c r="V540" s="13">
        <v>0</v>
      </c>
      <c r="W540">
        <v>99</v>
      </c>
      <c r="X540">
        <v>8</v>
      </c>
      <c r="Y540" s="54">
        <v>8.0808080810000007</v>
      </c>
      <c r="Z540" t="s">
        <v>4343</v>
      </c>
      <c r="AM540" t="s">
        <v>1978</v>
      </c>
      <c r="AN540" t="s">
        <v>2007</v>
      </c>
      <c r="AO540" t="s">
        <v>4175</v>
      </c>
      <c r="AP540" t="s">
        <v>2009</v>
      </c>
      <c r="AQ540" t="s">
        <v>4344</v>
      </c>
    </row>
    <row r="541" spans="1:43" ht="23.85" customHeight="1">
      <c r="A541" t="b">
        <v>0</v>
      </c>
      <c r="B541" t="s">
        <v>4648</v>
      </c>
      <c r="C541" t="s">
        <v>1951</v>
      </c>
      <c r="D541" t="s">
        <v>4649</v>
      </c>
      <c r="E541" t="s">
        <v>231</v>
      </c>
      <c r="F541" t="s">
        <v>233</v>
      </c>
      <c r="G541" t="s">
        <v>232</v>
      </c>
      <c r="H541" t="s">
        <v>4662</v>
      </c>
      <c r="I541" t="s">
        <v>2730</v>
      </c>
      <c r="J541" t="s">
        <v>1955</v>
      </c>
      <c r="K541" t="s">
        <v>4663</v>
      </c>
      <c r="L541" t="s">
        <v>4652</v>
      </c>
      <c r="M541" t="s">
        <v>4664</v>
      </c>
      <c r="N541" t="s">
        <v>4665</v>
      </c>
      <c r="O541" t="s">
        <v>1974</v>
      </c>
      <c r="P541" t="s">
        <v>2363</v>
      </c>
      <c r="Q541" t="s">
        <v>38</v>
      </c>
      <c r="R541" t="s">
        <v>4655</v>
      </c>
      <c r="S541" s="34">
        <v>39846</v>
      </c>
      <c r="T541" s="34">
        <v>40612</v>
      </c>
      <c r="U541" t="s">
        <v>1963</v>
      </c>
      <c r="V541" s="13">
        <v>84</v>
      </c>
      <c r="W541">
        <v>30</v>
      </c>
      <c r="X541">
        <v>4</v>
      </c>
      <c r="Y541" s="54">
        <v>13.3</v>
      </c>
      <c r="AJ541" t="s">
        <v>4666</v>
      </c>
      <c r="AM541" t="s">
        <v>1978</v>
      </c>
      <c r="AN541" t="s">
        <v>2007</v>
      </c>
      <c r="AO541" t="s">
        <v>2008</v>
      </c>
      <c r="AP541" t="s">
        <v>2009</v>
      </c>
      <c r="AQ541" t="s">
        <v>4657</v>
      </c>
    </row>
    <row r="542" spans="1:43" ht="23.85" customHeight="1">
      <c r="A542" t="b">
        <v>0</v>
      </c>
      <c r="B542" t="s">
        <v>4667</v>
      </c>
      <c r="C542" t="s">
        <v>1951</v>
      </c>
      <c r="D542" t="s">
        <v>4668</v>
      </c>
      <c r="E542" t="s">
        <v>394</v>
      </c>
      <c r="F542" t="s">
        <v>396</v>
      </c>
      <c r="G542" t="s">
        <v>395</v>
      </c>
      <c r="H542" t="s">
        <v>4669</v>
      </c>
      <c r="I542" t="s">
        <v>2485</v>
      </c>
      <c r="J542" t="s">
        <v>2175</v>
      </c>
      <c r="K542" t="s">
        <v>4670</v>
      </c>
      <c r="L542" t="s">
        <v>2160</v>
      </c>
      <c r="M542" t="s">
        <v>4671</v>
      </c>
      <c r="N542" t="s">
        <v>4672</v>
      </c>
      <c r="O542" t="s">
        <v>1974</v>
      </c>
      <c r="P542" t="s">
        <v>2028</v>
      </c>
      <c r="Q542" t="s">
        <v>38</v>
      </c>
      <c r="R542" t="s">
        <v>4673</v>
      </c>
      <c r="S542" s="34">
        <v>39748</v>
      </c>
      <c r="T542" s="34">
        <v>40323</v>
      </c>
      <c r="U542" t="s">
        <v>1977</v>
      </c>
      <c r="V542" s="13">
        <v>133</v>
      </c>
      <c r="W542">
        <v>6</v>
      </c>
      <c r="X542">
        <v>0</v>
      </c>
      <c r="Y542" s="54">
        <v>0</v>
      </c>
      <c r="Z542" t="s">
        <v>4674</v>
      </c>
      <c r="AD542" t="s">
        <v>30</v>
      </c>
      <c r="AG542">
        <v>0</v>
      </c>
      <c r="AH542">
        <v>0</v>
      </c>
      <c r="AI542">
        <v>0</v>
      </c>
      <c r="AJ542" t="s">
        <v>4675</v>
      </c>
      <c r="AM542" t="s">
        <v>1978</v>
      </c>
      <c r="AN542" t="s">
        <v>2007</v>
      </c>
      <c r="AO542" t="s">
        <v>2008</v>
      </c>
      <c r="AP542" t="s">
        <v>2009</v>
      </c>
      <c r="AQ542" t="s">
        <v>4676</v>
      </c>
    </row>
    <row r="543" spans="1:43" ht="23.85" customHeight="1">
      <c r="A543" t="b">
        <v>0</v>
      </c>
      <c r="B543" t="s">
        <v>4667</v>
      </c>
      <c r="C543" t="s">
        <v>1951</v>
      </c>
      <c r="D543" t="s">
        <v>4668</v>
      </c>
      <c r="E543" t="s">
        <v>394</v>
      </c>
      <c r="F543" t="s">
        <v>396</v>
      </c>
      <c r="G543" t="s">
        <v>395</v>
      </c>
      <c r="H543" t="s">
        <v>4677</v>
      </c>
      <c r="I543" t="s">
        <v>2485</v>
      </c>
      <c r="J543" t="s">
        <v>2175</v>
      </c>
      <c r="K543" t="s">
        <v>4678</v>
      </c>
      <c r="L543" t="s">
        <v>2160</v>
      </c>
      <c r="M543" t="s">
        <v>4679</v>
      </c>
      <c r="N543" t="s">
        <v>4680</v>
      </c>
      <c r="O543" t="s">
        <v>1974</v>
      </c>
      <c r="P543" t="s">
        <v>2028</v>
      </c>
      <c r="Q543" t="s">
        <v>38</v>
      </c>
      <c r="R543" t="s">
        <v>4673</v>
      </c>
      <c r="S543" s="34">
        <v>39748</v>
      </c>
      <c r="T543" s="34">
        <v>40323</v>
      </c>
      <c r="U543" t="s">
        <v>1963</v>
      </c>
      <c r="V543" s="13">
        <v>133</v>
      </c>
      <c r="W543">
        <v>4</v>
      </c>
      <c r="X543">
        <v>0</v>
      </c>
      <c r="Y543" s="54">
        <v>0</v>
      </c>
      <c r="Z543" t="s">
        <v>4674</v>
      </c>
      <c r="AD543" t="s">
        <v>30</v>
      </c>
      <c r="AG543">
        <v>0</v>
      </c>
      <c r="AH543">
        <v>0</v>
      </c>
      <c r="AI543">
        <v>0</v>
      </c>
      <c r="AJ543" t="s">
        <v>4675</v>
      </c>
      <c r="AM543" t="s">
        <v>1978</v>
      </c>
      <c r="AN543" t="s">
        <v>2007</v>
      </c>
      <c r="AO543" t="s">
        <v>2008</v>
      </c>
      <c r="AP543" t="s">
        <v>2009</v>
      </c>
      <c r="AQ543" t="s">
        <v>4676</v>
      </c>
    </row>
    <row r="544" spans="1:43" ht="23.85" customHeight="1">
      <c r="A544" t="b">
        <v>0</v>
      </c>
      <c r="B544" t="s">
        <v>4667</v>
      </c>
      <c r="C544" t="s">
        <v>1951</v>
      </c>
      <c r="D544" t="s">
        <v>4668</v>
      </c>
      <c r="E544" t="s">
        <v>394</v>
      </c>
      <c r="F544" t="s">
        <v>396</v>
      </c>
      <c r="G544" t="s">
        <v>395</v>
      </c>
      <c r="H544" t="s">
        <v>4681</v>
      </c>
      <c r="I544" t="s">
        <v>2485</v>
      </c>
      <c r="J544" t="s">
        <v>1955</v>
      </c>
      <c r="K544" t="s">
        <v>4682</v>
      </c>
      <c r="L544" t="s">
        <v>2160</v>
      </c>
      <c r="M544" t="s">
        <v>4683</v>
      </c>
      <c r="N544" t="s">
        <v>4684</v>
      </c>
      <c r="O544" t="s">
        <v>1974</v>
      </c>
      <c r="P544" t="s">
        <v>2028</v>
      </c>
      <c r="Q544" t="s">
        <v>38</v>
      </c>
      <c r="R544" t="s">
        <v>4673</v>
      </c>
      <c r="S544" s="34">
        <v>39748</v>
      </c>
      <c r="T544" s="34">
        <v>40323</v>
      </c>
      <c r="U544" t="s">
        <v>1977</v>
      </c>
      <c r="V544" s="13">
        <v>133</v>
      </c>
      <c r="W544">
        <v>6</v>
      </c>
      <c r="X544">
        <v>1</v>
      </c>
      <c r="Y544" s="54">
        <v>16.7</v>
      </c>
      <c r="Z544" t="s">
        <v>4674</v>
      </c>
      <c r="AD544" t="s">
        <v>30</v>
      </c>
      <c r="AG544">
        <v>1</v>
      </c>
      <c r="AH544">
        <v>0</v>
      </c>
      <c r="AI544">
        <v>0</v>
      </c>
      <c r="AJ544" t="s">
        <v>4675</v>
      </c>
      <c r="AM544" t="s">
        <v>1978</v>
      </c>
      <c r="AN544" t="s">
        <v>2007</v>
      </c>
      <c r="AO544" t="s">
        <v>2008</v>
      </c>
      <c r="AP544" t="s">
        <v>2009</v>
      </c>
      <c r="AQ544" t="s">
        <v>4676</v>
      </c>
    </row>
    <row r="545" spans="1:43" ht="23.85" customHeight="1">
      <c r="A545" t="b">
        <v>0</v>
      </c>
      <c r="B545" t="s">
        <v>4667</v>
      </c>
      <c r="C545" t="s">
        <v>1951</v>
      </c>
      <c r="D545" t="s">
        <v>4668</v>
      </c>
      <c r="E545" t="s">
        <v>394</v>
      </c>
      <c r="F545" t="s">
        <v>396</v>
      </c>
      <c r="G545" t="s">
        <v>395</v>
      </c>
      <c r="H545" t="s">
        <v>4685</v>
      </c>
      <c r="I545" t="s">
        <v>2485</v>
      </c>
      <c r="J545" t="s">
        <v>1955</v>
      </c>
      <c r="K545" t="s">
        <v>4686</v>
      </c>
      <c r="L545" t="s">
        <v>2160</v>
      </c>
      <c r="M545" t="s">
        <v>4687</v>
      </c>
      <c r="N545" t="s">
        <v>4688</v>
      </c>
      <c r="O545" t="s">
        <v>1974</v>
      </c>
      <c r="P545" t="s">
        <v>2028</v>
      </c>
      <c r="Q545" t="s">
        <v>38</v>
      </c>
      <c r="R545" t="s">
        <v>4673</v>
      </c>
      <c r="S545" s="34">
        <v>39748</v>
      </c>
      <c r="T545" s="34">
        <v>40323</v>
      </c>
      <c r="U545" t="s">
        <v>1977</v>
      </c>
      <c r="V545" s="13">
        <v>133</v>
      </c>
      <c r="W545">
        <v>6</v>
      </c>
      <c r="X545">
        <v>0</v>
      </c>
      <c r="Y545" s="54">
        <v>0</v>
      </c>
      <c r="Z545" t="s">
        <v>4674</v>
      </c>
      <c r="AD545" t="s">
        <v>30</v>
      </c>
      <c r="AG545">
        <v>0</v>
      </c>
      <c r="AH545">
        <v>0</v>
      </c>
      <c r="AI545">
        <v>0</v>
      </c>
      <c r="AJ545" t="s">
        <v>4689</v>
      </c>
      <c r="AM545" t="s">
        <v>1978</v>
      </c>
      <c r="AN545" t="s">
        <v>2007</v>
      </c>
      <c r="AO545" t="s">
        <v>2008</v>
      </c>
      <c r="AP545" t="s">
        <v>2009</v>
      </c>
      <c r="AQ545" t="s">
        <v>4676</v>
      </c>
    </row>
    <row r="546" spans="1:43" ht="23.85" customHeight="1">
      <c r="A546" t="b">
        <v>0</v>
      </c>
      <c r="B546" t="s">
        <v>4667</v>
      </c>
      <c r="C546" t="s">
        <v>1951</v>
      </c>
      <c r="D546" t="s">
        <v>4668</v>
      </c>
      <c r="E546" t="s">
        <v>394</v>
      </c>
      <c r="F546" t="s">
        <v>396</v>
      </c>
      <c r="G546" t="s">
        <v>395</v>
      </c>
      <c r="H546" t="s">
        <v>4690</v>
      </c>
      <c r="I546" t="s">
        <v>2485</v>
      </c>
      <c r="J546" t="s">
        <v>1955</v>
      </c>
      <c r="K546" t="s">
        <v>4691</v>
      </c>
      <c r="L546" t="s">
        <v>2160</v>
      </c>
      <c r="M546" t="s">
        <v>4692</v>
      </c>
      <c r="N546" t="s">
        <v>4693</v>
      </c>
      <c r="O546" t="s">
        <v>1974</v>
      </c>
      <c r="P546" t="s">
        <v>2028</v>
      </c>
      <c r="Q546" t="s">
        <v>38</v>
      </c>
      <c r="R546" t="s">
        <v>4673</v>
      </c>
      <c r="S546" s="34">
        <v>39748</v>
      </c>
      <c r="T546" s="34">
        <v>40323</v>
      </c>
      <c r="U546" t="s">
        <v>1977</v>
      </c>
      <c r="V546" s="13">
        <v>133</v>
      </c>
      <c r="W546">
        <v>6</v>
      </c>
      <c r="X546">
        <v>1</v>
      </c>
      <c r="Y546" s="54">
        <v>16.7</v>
      </c>
      <c r="Z546" t="s">
        <v>4674</v>
      </c>
      <c r="AD546" t="s">
        <v>30</v>
      </c>
      <c r="AG546">
        <v>1</v>
      </c>
      <c r="AH546">
        <v>0</v>
      </c>
      <c r="AI546">
        <v>0</v>
      </c>
      <c r="AJ546" t="s">
        <v>4675</v>
      </c>
      <c r="AM546" t="s">
        <v>1978</v>
      </c>
      <c r="AN546" t="s">
        <v>2007</v>
      </c>
      <c r="AO546" t="s">
        <v>2008</v>
      </c>
      <c r="AP546" t="s">
        <v>2009</v>
      </c>
      <c r="AQ546" t="s">
        <v>4676</v>
      </c>
    </row>
    <row r="547" spans="1:43" ht="23.85" customHeight="1">
      <c r="A547" t="b">
        <v>0</v>
      </c>
      <c r="B547" t="s">
        <v>4667</v>
      </c>
      <c r="C547" t="s">
        <v>1951</v>
      </c>
      <c r="D547" t="s">
        <v>4668</v>
      </c>
      <c r="E547" t="s">
        <v>394</v>
      </c>
      <c r="F547" t="s">
        <v>396</v>
      </c>
      <c r="G547" t="s">
        <v>395</v>
      </c>
      <c r="H547" t="s">
        <v>4694</v>
      </c>
      <c r="I547" t="s">
        <v>2485</v>
      </c>
      <c r="J547" t="s">
        <v>1955</v>
      </c>
      <c r="K547" t="s">
        <v>4695</v>
      </c>
      <c r="L547" t="s">
        <v>2160</v>
      </c>
      <c r="M547" t="s">
        <v>4696</v>
      </c>
      <c r="N547" t="s">
        <v>4697</v>
      </c>
      <c r="O547" t="s">
        <v>1974</v>
      </c>
      <c r="P547" t="s">
        <v>2028</v>
      </c>
      <c r="Q547" t="s">
        <v>38</v>
      </c>
      <c r="R547" t="s">
        <v>4673</v>
      </c>
      <c r="S547" s="34">
        <v>39748</v>
      </c>
      <c r="T547" s="34">
        <v>40323</v>
      </c>
      <c r="U547" t="s">
        <v>1963</v>
      </c>
      <c r="V547" s="13">
        <v>133</v>
      </c>
      <c r="W547">
        <v>6</v>
      </c>
      <c r="X547">
        <v>0</v>
      </c>
      <c r="Y547" s="54">
        <v>0</v>
      </c>
      <c r="Z547" t="s">
        <v>4674</v>
      </c>
      <c r="AD547" t="s">
        <v>30</v>
      </c>
      <c r="AG547">
        <v>0</v>
      </c>
      <c r="AH547">
        <v>0</v>
      </c>
      <c r="AI547">
        <v>0</v>
      </c>
      <c r="AJ547" t="s">
        <v>4675</v>
      </c>
      <c r="AM547" t="s">
        <v>1978</v>
      </c>
      <c r="AN547" t="s">
        <v>2007</v>
      </c>
      <c r="AO547" t="s">
        <v>2008</v>
      </c>
      <c r="AP547" t="s">
        <v>2009</v>
      </c>
      <c r="AQ547" t="s">
        <v>4676</v>
      </c>
    </row>
    <row r="548" spans="1:43" ht="23.85" customHeight="1">
      <c r="A548" t="b">
        <v>0</v>
      </c>
      <c r="B548" t="s">
        <v>4667</v>
      </c>
      <c r="C548" t="s">
        <v>1951</v>
      </c>
      <c r="D548" t="s">
        <v>4668</v>
      </c>
      <c r="E548" t="s">
        <v>394</v>
      </c>
      <c r="F548" t="s">
        <v>396</v>
      </c>
      <c r="G548" t="s">
        <v>395</v>
      </c>
      <c r="H548" t="s">
        <v>4698</v>
      </c>
      <c r="I548" t="s">
        <v>2485</v>
      </c>
      <c r="J548" t="s">
        <v>1955</v>
      </c>
      <c r="K548" t="s">
        <v>4699</v>
      </c>
      <c r="L548" t="s">
        <v>2160</v>
      </c>
      <c r="M548" t="s">
        <v>4700</v>
      </c>
      <c r="N548" t="s">
        <v>4701</v>
      </c>
      <c r="O548" t="s">
        <v>1974</v>
      </c>
      <c r="P548" t="s">
        <v>2028</v>
      </c>
      <c r="Q548" t="s">
        <v>38</v>
      </c>
      <c r="R548" t="s">
        <v>4673</v>
      </c>
      <c r="S548" s="34">
        <v>39748</v>
      </c>
      <c r="T548" s="34">
        <v>40323</v>
      </c>
      <c r="U548" t="s">
        <v>1963</v>
      </c>
      <c r="V548" s="13">
        <v>133</v>
      </c>
      <c r="W548">
        <v>6</v>
      </c>
      <c r="X548">
        <v>0</v>
      </c>
      <c r="Y548" s="54">
        <v>0</v>
      </c>
      <c r="Z548" t="s">
        <v>4674</v>
      </c>
      <c r="AD548" t="s">
        <v>30</v>
      </c>
      <c r="AG548">
        <v>0</v>
      </c>
      <c r="AH548">
        <v>0</v>
      </c>
      <c r="AI548">
        <v>0</v>
      </c>
      <c r="AJ548" t="s">
        <v>4675</v>
      </c>
      <c r="AM548" t="s">
        <v>1978</v>
      </c>
      <c r="AN548" t="s">
        <v>2007</v>
      </c>
      <c r="AO548" t="s">
        <v>2008</v>
      </c>
      <c r="AP548" t="s">
        <v>2009</v>
      </c>
      <c r="AQ548" t="s">
        <v>4676</v>
      </c>
    </row>
    <row r="549" spans="1:43" ht="23.85" customHeight="1">
      <c r="A549" t="b">
        <v>0</v>
      </c>
      <c r="B549" t="s">
        <v>4702</v>
      </c>
      <c r="C549" t="s">
        <v>1951</v>
      </c>
      <c r="D549" t="s">
        <v>4703</v>
      </c>
      <c r="E549" t="s">
        <v>231</v>
      </c>
      <c r="F549" t="s">
        <v>233</v>
      </c>
      <c r="G549" t="s">
        <v>232</v>
      </c>
      <c r="H549" t="s">
        <v>4704</v>
      </c>
      <c r="I549" t="s">
        <v>2730</v>
      </c>
      <c r="J549" t="s">
        <v>2175</v>
      </c>
      <c r="K549" t="s">
        <v>2176</v>
      </c>
      <c r="L549" t="s">
        <v>4705</v>
      </c>
      <c r="M549" t="s">
        <v>4706</v>
      </c>
      <c r="N549" t="s">
        <v>4707</v>
      </c>
      <c r="O549" t="s">
        <v>1974</v>
      </c>
      <c r="P549" t="s">
        <v>2363</v>
      </c>
      <c r="Q549" t="s">
        <v>38</v>
      </c>
      <c r="R549" t="s">
        <v>4708</v>
      </c>
      <c r="S549" s="34">
        <v>39766</v>
      </c>
      <c r="T549" s="34">
        <v>40134</v>
      </c>
      <c r="U549" t="s">
        <v>1977</v>
      </c>
      <c r="V549" s="13">
        <v>161</v>
      </c>
      <c r="W549">
        <v>6</v>
      </c>
      <c r="X549">
        <v>0</v>
      </c>
      <c r="Y549" s="54">
        <v>0</v>
      </c>
      <c r="AM549" t="s">
        <v>1978</v>
      </c>
      <c r="AN549" t="s">
        <v>2007</v>
      </c>
      <c r="AO549" t="s">
        <v>2008</v>
      </c>
      <c r="AP549" t="s">
        <v>2009</v>
      </c>
      <c r="AQ549" t="s">
        <v>4709</v>
      </c>
    </row>
    <row r="550" spans="1:43" ht="23.85" customHeight="1">
      <c r="A550" t="b">
        <v>0</v>
      </c>
      <c r="B550" t="s">
        <v>4702</v>
      </c>
      <c r="C550" t="s">
        <v>1951</v>
      </c>
      <c r="D550" t="s">
        <v>4703</v>
      </c>
      <c r="E550" t="s">
        <v>231</v>
      </c>
      <c r="F550" t="s">
        <v>233</v>
      </c>
      <c r="G550" t="s">
        <v>232</v>
      </c>
      <c r="H550" t="s">
        <v>4710</v>
      </c>
      <c r="I550" t="s">
        <v>2730</v>
      </c>
      <c r="J550" t="s">
        <v>1955</v>
      </c>
      <c r="K550" t="s">
        <v>4711</v>
      </c>
      <c r="L550" t="s">
        <v>4705</v>
      </c>
      <c r="M550" t="s">
        <v>4712</v>
      </c>
      <c r="N550" t="s">
        <v>4713</v>
      </c>
      <c r="O550" t="s">
        <v>1974</v>
      </c>
      <c r="P550" t="s">
        <v>2363</v>
      </c>
      <c r="Q550" t="s">
        <v>38</v>
      </c>
      <c r="R550" t="s">
        <v>4708</v>
      </c>
      <c r="S550" s="34">
        <v>39766</v>
      </c>
      <c r="T550" s="34">
        <v>40134</v>
      </c>
      <c r="U550" t="s">
        <v>1977</v>
      </c>
      <c r="V550" s="13">
        <v>161</v>
      </c>
      <c r="W550">
        <v>7</v>
      </c>
      <c r="X550">
        <v>1</v>
      </c>
      <c r="Y550" s="54">
        <v>14.28571429</v>
      </c>
      <c r="AM550" t="s">
        <v>1978</v>
      </c>
      <c r="AN550" t="s">
        <v>2007</v>
      </c>
      <c r="AO550" t="s">
        <v>2008</v>
      </c>
      <c r="AP550" t="s">
        <v>2009</v>
      </c>
      <c r="AQ550" t="s">
        <v>4709</v>
      </c>
    </row>
    <row r="551" spans="1:43" ht="23.85" customHeight="1">
      <c r="A551" t="b">
        <v>0</v>
      </c>
      <c r="B551" t="s">
        <v>4702</v>
      </c>
      <c r="C551" t="s">
        <v>1951</v>
      </c>
      <c r="D551" t="s">
        <v>4703</v>
      </c>
      <c r="E551" t="s">
        <v>231</v>
      </c>
      <c r="F551" t="s">
        <v>233</v>
      </c>
      <c r="G551" t="s">
        <v>232</v>
      </c>
      <c r="H551" t="s">
        <v>4714</v>
      </c>
      <c r="I551" t="s">
        <v>2730</v>
      </c>
      <c r="J551" t="s">
        <v>1955</v>
      </c>
      <c r="K551" t="s">
        <v>4715</v>
      </c>
      <c r="L551" t="s">
        <v>4705</v>
      </c>
      <c r="M551" t="s">
        <v>4716</v>
      </c>
      <c r="N551" t="s">
        <v>4717</v>
      </c>
      <c r="O551" t="s">
        <v>1974</v>
      </c>
      <c r="P551" t="s">
        <v>2363</v>
      </c>
      <c r="Q551" t="s">
        <v>38</v>
      </c>
      <c r="R551" t="s">
        <v>4708</v>
      </c>
      <c r="S551" s="34">
        <v>39766</v>
      </c>
      <c r="T551" s="34">
        <v>40134</v>
      </c>
      <c r="U551" t="s">
        <v>1977</v>
      </c>
      <c r="V551" s="13">
        <v>161</v>
      </c>
      <c r="W551">
        <v>6</v>
      </c>
      <c r="X551">
        <v>1</v>
      </c>
      <c r="Y551" s="54">
        <v>16.666666670000001</v>
      </c>
      <c r="AM551" t="s">
        <v>1978</v>
      </c>
      <c r="AN551" t="s">
        <v>2007</v>
      </c>
      <c r="AO551" t="s">
        <v>2008</v>
      </c>
      <c r="AP551" t="s">
        <v>2009</v>
      </c>
      <c r="AQ551" t="s">
        <v>4709</v>
      </c>
    </row>
    <row r="552" spans="1:43" ht="23.85" customHeight="1">
      <c r="A552" t="b">
        <v>0</v>
      </c>
      <c r="B552" t="s">
        <v>4702</v>
      </c>
      <c r="C552" t="s">
        <v>1951</v>
      </c>
      <c r="D552" t="s">
        <v>4703</v>
      </c>
      <c r="E552" t="s">
        <v>231</v>
      </c>
      <c r="F552" t="s">
        <v>233</v>
      </c>
      <c r="G552" t="s">
        <v>232</v>
      </c>
      <c r="H552" t="s">
        <v>4718</v>
      </c>
      <c r="I552" t="s">
        <v>2730</v>
      </c>
      <c r="J552" t="s">
        <v>1955</v>
      </c>
      <c r="K552" t="s">
        <v>4719</v>
      </c>
      <c r="L552" t="s">
        <v>4705</v>
      </c>
      <c r="M552" t="s">
        <v>4720</v>
      </c>
      <c r="N552" t="s">
        <v>4721</v>
      </c>
      <c r="O552" t="s">
        <v>1974</v>
      </c>
      <c r="P552" t="s">
        <v>2363</v>
      </c>
      <c r="Q552" t="s">
        <v>38</v>
      </c>
      <c r="R552" t="s">
        <v>4708</v>
      </c>
      <c r="S552" s="34">
        <v>39766</v>
      </c>
      <c r="T552" s="34">
        <v>40134</v>
      </c>
      <c r="U552" t="s">
        <v>1977</v>
      </c>
      <c r="V552" s="13">
        <v>161</v>
      </c>
      <c r="W552">
        <v>6</v>
      </c>
      <c r="X552">
        <v>2</v>
      </c>
      <c r="Y552" s="54">
        <v>33.333333330000002</v>
      </c>
      <c r="AM552" t="s">
        <v>1978</v>
      </c>
      <c r="AN552" t="s">
        <v>2007</v>
      </c>
      <c r="AO552" t="s">
        <v>2008</v>
      </c>
      <c r="AP552" t="s">
        <v>2009</v>
      </c>
      <c r="AQ552" t="s">
        <v>4709</v>
      </c>
    </row>
    <row r="553" spans="1:43" ht="23.85" customHeight="1">
      <c r="A553" t="b">
        <v>0</v>
      </c>
      <c r="B553" t="s">
        <v>2993</v>
      </c>
      <c r="C553" t="s">
        <v>1966</v>
      </c>
      <c r="D553" t="s">
        <v>2994</v>
      </c>
      <c r="E553" t="s">
        <v>658</v>
      </c>
      <c r="F553" t="s">
        <v>660</v>
      </c>
      <c r="G553" t="s">
        <v>659</v>
      </c>
      <c r="H553" t="s">
        <v>4722</v>
      </c>
      <c r="I553" t="s">
        <v>2996</v>
      </c>
      <c r="J553" t="s">
        <v>2175</v>
      </c>
      <c r="K553" t="s">
        <v>3095</v>
      </c>
      <c r="L553" t="s">
        <v>3389</v>
      </c>
      <c r="M553" t="s">
        <v>3048</v>
      </c>
      <c r="N553" t="s">
        <v>3096</v>
      </c>
      <c r="O553" t="s">
        <v>1960</v>
      </c>
      <c r="P553" t="s">
        <v>3001</v>
      </c>
      <c r="Q553" t="s">
        <v>3002</v>
      </c>
      <c r="R553" t="s">
        <v>3003</v>
      </c>
      <c r="S553" s="34">
        <v>42452</v>
      </c>
      <c r="T553" s="34">
        <v>44545</v>
      </c>
      <c r="U553" t="s">
        <v>1963</v>
      </c>
      <c r="V553" s="13">
        <v>0</v>
      </c>
      <c r="W553">
        <v>38</v>
      </c>
      <c r="X553">
        <v>3</v>
      </c>
      <c r="Y553" s="54">
        <v>7.8947368420000004</v>
      </c>
      <c r="AM553" t="s">
        <v>1978</v>
      </c>
      <c r="AN553" t="s">
        <v>1979</v>
      </c>
      <c r="AO553" t="s">
        <v>1980</v>
      </c>
      <c r="AP553" t="s">
        <v>2053</v>
      </c>
      <c r="AQ553" t="s">
        <v>3004</v>
      </c>
    </row>
    <row r="554" spans="1:43" ht="23.85" customHeight="1">
      <c r="A554" t="b">
        <v>0</v>
      </c>
      <c r="B554" t="s">
        <v>2876</v>
      </c>
      <c r="C554" t="s">
        <v>1966</v>
      </c>
      <c r="D554" t="s">
        <v>2877</v>
      </c>
      <c r="E554" t="s">
        <v>1224</v>
      </c>
      <c r="F554" t="s">
        <v>1226</v>
      </c>
      <c r="G554" t="s">
        <v>1225</v>
      </c>
      <c r="H554" t="s">
        <v>4723</v>
      </c>
      <c r="I554" t="s">
        <v>2359</v>
      </c>
      <c r="J554" t="s">
        <v>2175</v>
      </c>
      <c r="K554" t="s">
        <v>2879</v>
      </c>
      <c r="L554" t="s">
        <v>2432</v>
      </c>
      <c r="M554" t="s">
        <v>2881</v>
      </c>
      <c r="N554" t="s">
        <v>2882</v>
      </c>
      <c r="O554" t="s">
        <v>1974</v>
      </c>
      <c r="P554" t="s">
        <v>2883</v>
      </c>
      <c r="Q554" t="s">
        <v>2884</v>
      </c>
      <c r="R554" t="s">
        <v>2885</v>
      </c>
      <c r="S554" s="34">
        <v>42142</v>
      </c>
      <c r="T554" s="34">
        <v>42478</v>
      </c>
      <c r="U554" t="s">
        <v>1977</v>
      </c>
      <c r="V554" s="13">
        <v>0</v>
      </c>
      <c r="W554">
        <v>51</v>
      </c>
      <c r="X554">
        <v>4</v>
      </c>
      <c r="Y554" s="54">
        <v>7.8431372550000003</v>
      </c>
      <c r="AM554" t="s">
        <v>1978</v>
      </c>
      <c r="AN554" t="s">
        <v>2007</v>
      </c>
      <c r="AO554" t="s">
        <v>2008</v>
      </c>
      <c r="AP554" t="s">
        <v>2009</v>
      </c>
      <c r="AQ554" t="s">
        <v>2886</v>
      </c>
    </row>
    <row r="555" spans="1:43" ht="23.85" customHeight="1">
      <c r="A555" t="b">
        <v>0</v>
      </c>
      <c r="B555" t="s">
        <v>4724</v>
      </c>
      <c r="C555" t="s">
        <v>1951</v>
      </c>
      <c r="D555" t="s">
        <v>4725</v>
      </c>
      <c r="E555" t="s">
        <v>1160</v>
      </c>
      <c r="F555" t="s">
        <v>1162</v>
      </c>
      <c r="G555" t="s">
        <v>1161</v>
      </c>
      <c r="H555" t="s">
        <v>4726</v>
      </c>
      <c r="I555" t="s">
        <v>2451</v>
      </c>
      <c r="J555" t="s">
        <v>1955</v>
      </c>
      <c r="K555" t="s">
        <v>4246</v>
      </c>
      <c r="L555" t="s">
        <v>4140</v>
      </c>
      <c r="M555" t="s">
        <v>4727</v>
      </c>
      <c r="N555" t="s">
        <v>4728</v>
      </c>
      <c r="O555" t="s">
        <v>2456</v>
      </c>
      <c r="P555" t="s">
        <v>4729</v>
      </c>
      <c r="Q555" t="s">
        <v>38</v>
      </c>
      <c r="R555" t="s">
        <v>4730</v>
      </c>
      <c r="S555" s="34">
        <v>39800</v>
      </c>
      <c r="T555" s="34">
        <v>40273</v>
      </c>
      <c r="U555" t="s">
        <v>1963</v>
      </c>
      <c r="V555" s="13">
        <v>28</v>
      </c>
      <c r="W555">
        <v>21</v>
      </c>
      <c r="X555">
        <v>0</v>
      </c>
      <c r="Y555" s="54">
        <v>0</v>
      </c>
      <c r="Z555" t="s">
        <v>4731</v>
      </c>
      <c r="AM555" t="s">
        <v>1978</v>
      </c>
      <c r="AN555" t="s">
        <v>2007</v>
      </c>
      <c r="AO555" t="s">
        <v>2008</v>
      </c>
      <c r="AP555" t="s">
        <v>2009</v>
      </c>
      <c r="AQ555" t="s">
        <v>4732</v>
      </c>
    </row>
    <row r="556" spans="1:43" ht="23.85" customHeight="1">
      <c r="A556" t="b">
        <v>0</v>
      </c>
      <c r="B556" t="s">
        <v>4724</v>
      </c>
      <c r="C556" t="s">
        <v>1951</v>
      </c>
      <c r="D556" t="s">
        <v>4725</v>
      </c>
      <c r="E556" t="s">
        <v>1160</v>
      </c>
      <c r="F556" t="s">
        <v>1162</v>
      </c>
      <c r="G556" t="s">
        <v>1161</v>
      </c>
      <c r="H556" t="s">
        <v>4733</v>
      </c>
      <c r="I556" t="s">
        <v>2451</v>
      </c>
      <c r="J556" t="s">
        <v>1955</v>
      </c>
      <c r="K556" t="s">
        <v>4246</v>
      </c>
      <c r="L556" t="s">
        <v>2453</v>
      </c>
      <c r="M556" t="s">
        <v>4727</v>
      </c>
      <c r="N556" t="s">
        <v>4728</v>
      </c>
      <c r="O556" t="s">
        <v>2456</v>
      </c>
      <c r="P556" t="s">
        <v>4729</v>
      </c>
      <c r="Q556" t="s">
        <v>38</v>
      </c>
      <c r="R556" t="s">
        <v>4730</v>
      </c>
      <c r="S556" s="34">
        <v>39800</v>
      </c>
      <c r="T556" s="34">
        <v>40273</v>
      </c>
      <c r="U556" t="s">
        <v>1963</v>
      </c>
      <c r="V556" s="13">
        <v>56</v>
      </c>
      <c r="W556">
        <v>20</v>
      </c>
      <c r="X556">
        <v>0</v>
      </c>
      <c r="Y556" s="54">
        <v>0</v>
      </c>
      <c r="Z556" t="s">
        <v>4731</v>
      </c>
      <c r="AM556" t="s">
        <v>1978</v>
      </c>
      <c r="AN556" t="s">
        <v>2007</v>
      </c>
      <c r="AO556" t="s">
        <v>2008</v>
      </c>
      <c r="AP556" t="s">
        <v>2009</v>
      </c>
      <c r="AQ556" t="s">
        <v>4732</v>
      </c>
    </row>
    <row r="557" spans="1:43" ht="23.85" customHeight="1">
      <c r="A557" t="b">
        <v>0</v>
      </c>
      <c r="B557" t="s">
        <v>4724</v>
      </c>
      <c r="C557" t="s">
        <v>1951</v>
      </c>
      <c r="D557" t="s">
        <v>4725</v>
      </c>
      <c r="E557" t="s">
        <v>1160</v>
      </c>
      <c r="F557" t="s">
        <v>1162</v>
      </c>
      <c r="G557" t="s">
        <v>1161</v>
      </c>
      <c r="H557" t="s">
        <v>4734</v>
      </c>
      <c r="I557" t="s">
        <v>2451</v>
      </c>
      <c r="J557" t="s">
        <v>1955</v>
      </c>
      <c r="K557" t="s">
        <v>4246</v>
      </c>
      <c r="L557" t="s">
        <v>2473</v>
      </c>
      <c r="M557" t="s">
        <v>4727</v>
      </c>
      <c r="N557" t="s">
        <v>4728</v>
      </c>
      <c r="O557" t="s">
        <v>2456</v>
      </c>
      <c r="P557" t="s">
        <v>4729</v>
      </c>
      <c r="Q557" t="s">
        <v>38</v>
      </c>
      <c r="R557" t="s">
        <v>4730</v>
      </c>
      <c r="S557" s="34">
        <v>39800</v>
      </c>
      <c r="T557" s="34">
        <v>40273</v>
      </c>
      <c r="U557" t="s">
        <v>1963</v>
      </c>
      <c r="V557" s="13">
        <v>112</v>
      </c>
      <c r="W557">
        <v>20</v>
      </c>
      <c r="X557">
        <v>0</v>
      </c>
      <c r="Y557" s="54">
        <v>0</v>
      </c>
      <c r="Z557" t="s">
        <v>4731</v>
      </c>
      <c r="AJ557" t="s">
        <v>4735</v>
      </c>
      <c r="AM557" t="s">
        <v>1978</v>
      </c>
      <c r="AN557" t="s">
        <v>2007</v>
      </c>
      <c r="AO557" t="s">
        <v>2008</v>
      </c>
      <c r="AP557" t="s">
        <v>2009</v>
      </c>
      <c r="AQ557" t="s">
        <v>4732</v>
      </c>
    </row>
    <row r="558" spans="1:43" ht="23.85" customHeight="1">
      <c r="A558" t="b">
        <v>0</v>
      </c>
      <c r="B558" t="s">
        <v>4736</v>
      </c>
      <c r="C558" t="s">
        <v>1951</v>
      </c>
      <c r="D558" t="s">
        <v>4737</v>
      </c>
      <c r="E558" t="s">
        <v>1140</v>
      </c>
      <c r="F558" t="s">
        <v>1142</v>
      </c>
      <c r="G558" t="s">
        <v>1141</v>
      </c>
      <c r="H558" t="s">
        <v>4738</v>
      </c>
      <c r="I558" t="s">
        <v>3959</v>
      </c>
      <c r="J558" t="s">
        <v>1955</v>
      </c>
      <c r="K558" t="s">
        <v>4739</v>
      </c>
      <c r="L558" t="s">
        <v>2160</v>
      </c>
      <c r="M558" t="s">
        <v>4740</v>
      </c>
      <c r="N558" t="s">
        <v>4741</v>
      </c>
      <c r="O558" t="s">
        <v>1960</v>
      </c>
      <c r="P558" t="s">
        <v>4742</v>
      </c>
      <c r="Q558" t="s">
        <v>4743</v>
      </c>
      <c r="R558" t="s">
        <v>4744</v>
      </c>
      <c r="S558" s="34">
        <v>39722</v>
      </c>
      <c r="T558" s="34">
        <v>41548</v>
      </c>
      <c r="U558" t="s">
        <v>1963</v>
      </c>
      <c r="V558" s="13">
        <v>285</v>
      </c>
      <c r="W558">
        <v>8</v>
      </c>
      <c r="X558">
        <v>0</v>
      </c>
      <c r="Y558" s="54">
        <v>0</v>
      </c>
      <c r="Z558" t="s">
        <v>3924</v>
      </c>
      <c r="AJ558" t="s">
        <v>4745</v>
      </c>
      <c r="AM558" t="s">
        <v>1978</v>
      </c>
      <c r="AN558" t="s">
        <v>2007</v>
      </c>
      <c r="AO558" t="s">
        <v>4175</v>
      </c>
      <c r="AP558" t="s">
        <v>2042</v>
      </c>
      <c r="AQ558" t="s">
        <v>4746</v>
      </c>
    </row>
    <row r="559" spans="1:43" ht="23.85" customHeight="1">
      <c r="A559" t="b">
        <v>0</v>
      </c>
      <c r="B559" t="s">
        <v>4736</v>
      </c>
      <c r="C559" t="s">
        <v>1951</v>
      </c>
      <c r="D559" t="s">
        <v>4737</v>
      </c>
      <c r="E559" t="s">
        <v>1140</v>
      </c>
      <c r="F559" t="s">
        <v>1142</v>
      </c>
      <c r="G559" t="s">
        <v>1141</v>
      </c>
      <c r="H559" t="s">
        <v>4747</v>
      </c>
      <c r="I559" t="s">
        <v>3959</v>
      </c>
      <c r="J559" t="s">
        <v>1955</v>
      </c>
      <c r="K559" t="s">
        <v>4748</v>
      </c>
      <c r="L559" t="s">
        <v>2160</v>
      </c>
      <c r="M559" t="s">
        <v>4749</v>
      </c>
      <c r="N559" t="s">
        <v>4750</v>
      </c>
      <c r="O559" t="s">
        <v>1960</v>
      </c>
      <c r="P559" t="s">
        <v>4742</v>
      </c>
      <c r="Q559" t="s">
        <v>2178</v>
      </c>
      <c r="R559" t="s">
        <v>4744</v>
      </c>
      <c r="S559" s="34">
        <v>39722</v>
      </c>
      <c r="T559" s="34">
        <v>41548</v>
      </c>
      <c r="U559" t="s">
        <v>1963</v>
      </c>
      <c r="V559" s="13">
        <v>285</v>
      </c>
      <c r="W559">
        <v>40</v>
      </c>
      <c r="X559">
        <v>3</v>
      </c>
      <c r="Y559" s="54">
        <v>7.5</v>
      </c>
      <c r="Z559" t="s">
        <v>3924</v>
      </c>
      <c r="AJ559" t="s">
        <v>4751</v>
      </c>
      <c r="AM559" t="s">
        <v>1978</v>
      </c>
      <c r="AN559" t="s">
        <v>2007</v>
      </c>
      <c r="AO559" t="s">
        <v>4175</v>
      </c>
      <c r="AP559" t="s">
        <v>2042</v>
      </c>
      <c r="AQ559" t="s">
        <v>4746</v>
      </c>
    </row>
    <row r="560" spans="1:43" ht="23.85" customHeight="1">
      <c r="A560" t="b">
        <v>0</v>
      </c>
      <c r="B560" t="s">
        <v>4736</v>
      </c>
      <c r="C560" t="s">
        <v>1951</v>
      </c>
      <c r="D560" t="s">
        <v>4737</v>
      </c>
      <c r="E560" t="s">
        <v>1140</v>
      </c>
      <c r="F560" t="s">
        <v>1142</v>
      </c>
      <c r="G560" t="s">
        <v>1141</v>
      </c>
      <c r="H560" t="s">
        <v>4752</v>
      </c>
      <c r="I560" t="s">
        <v>3959</v>
      </c>
      <c r="J560" t="s">
        <v>1955</v>
      </c>
      <c r="K560" t="s">
        <v>4753</v>
      </c>
      <c r="L560" t="s">
        <v>2160</v>
      </c>
      <c r="M560" t="s">
        <v>4740</v>
      </c>
      <c r="N560" t="s">
        <v>4741</v>
      </c>
      <c r="O560" t="s">
        <v>1960</v>
      </c>
      <c r="P560" t="s">
        <v>4742</v>
      </c>
      <c r="Q560" t="s">
        <v>4743</v>
      </c>
      <c r="R560" t="s">
        <v>4744</v>
      </c>
      <c r="S560" s="34">
        <v>39722</v>
      </c>
      <c r="T560" s="34">
        <v>41548</v>
      </c>
      <c r="U560" t="s">
        <v>1963</v>
      </c>
      <c r="V560" s="13">
        <v>285</v>
      </c>
      <c r="W560">
        <v>44</v>
      </c>
      <c r="X560">
        <v>3</v>
      </c>
      <c r="Y560" s="54">
        <v>6.8181818180000002</v>
      </c>
      <c r="Z560" t="s">
        <v>3924</v>
      </c>
      <c r="AJ560" t="s">
        <v>4751</v>
      </c>
      <c r="AM560" t="s">
        <v>1978</v>
      </c>
      <c r="AN560" t="s">
        <v>2007</v>
      </c>
      <c r="AO560" t="s">
        <v>4175</v>
      </c>
      <c r="AP560" t="s">
        <v>2042</v>
      </c>
      <c r="AQ560" t="s">
        <v>4746</v>
      </c>
    </row>
    <row r="561" spans="1:43" ht="23.85" customHeight="1">
      <c r="A561" t="b">
        <v>0</v>
      </c>
      <c r="B561" t="s">
        <v>4736</v>
      </c>
      <c r="C561" t="s">
        <v>1951</v>
      </c>
      <c r="D561" t="s">
        <v>4737</v>
      </c>
      <c r="E561" t="s">
        <v>1140</v>
      </c>
      <c r="F561" t="s">
        <v>1142</v>
      </c>
      <c r="G561" t="s">
        <v>1141</v>
      </c>
      <c r="H561" t="s">
        <v>4754</v>
      </c>
      <c r="I561" t="s">
        <v>3959</v>
      </c>
      <c r="J561" t="s">
        <v>1955</v>
      </c>
      <c r="K561" t="s">
        <v>4755</v>
      </c>
      <c r="L561" t="s">
        <v>2160</v>
      </c>
      <c r="M561" t="s">
        <v>4756</v>
      </c>
      <c r="N561" t="s">
        <v>4757</v>
      </c>
      <c r="O561" t="s">
        <v>1960</v>
      </c>
      <c r="P561" t="s">
        <v>4742</v>
      </c>
      <c r="Q561" t="s">
        <v>4758</v>
      </c>
      <c r="R561" t="s">
        <v>4744</v>
      </c>
      <c r="S561" s="34">
        <v>39722</v>
      </c>
      <c r="T561" s="34">
        <v>41548</v>
      </c>
      <c r="U561" t="s">
        <v>1963</v>
      </c>
      <c r="V561" s="13">
        <v>285</v>
      </c>
      <c r="W561">
        <v>43</v>
      </c>
      <c r="X561">
        <v>4</v>
      </c>
      <c r="Y561" s="54">
        <v>9.3023255809999998</v>
      </c>
      <c r="Z561" t="s">
        <v>3924</v>
      </c>
      <c r="AJ561" t="s">
        <v>4751</v>
      </c>
      <c r="AM561" t="s">
        <v>1978</v>
      </c>
      <c r="AN561" t="s">
        <v>2007</v>
      </c>
      <c r="AO561" t="s">
        <v>4175</v>
      </c>
      <c r="AP561" t="s">
        <v>2042</v>
      </c>
      <c r="AQ561" t="s">
        <v>4746</v>
      </c>
    </row>
    <row r="562" spans="1:43" ht="23.85" customHeight="1">
      <c r="A562" t="b">
        <v>0</v>
      </c>
      <c r="B562" t="s">
        <v>4759</v>
      </c>
      <c r="C562" t="s">
        <v>1951</v>
      </c>
      <c r="D562" t="s">
        <v>4760</v>
      </c>
      <c r="E562" t="s">
        <v>669</v>
      </c>
      <c r="F562" t="s">
        <v>671</v>
      </c>
      <c r="G562" t="s">
        <v>670</v>
      </c>
      <c r="H562" t="s">
        <v>4761</v>
      </c>
      <c r="I562" t="s">
        <v>2200</v>
      </c>
      <c r="J562" t="s">
        <v>1955</v>
      </c>
      <c r="K562" t="s">
        <v>4762</v>
      </c>
      <c r="L562" t="s">
        <v>2160</v>
      </c>
      <c r="M562" t="s">
        <v>4763</v>
      </c>
      <c r="N562" t="s">
        <v>4764</v>
      </c>
      <c r="O562" t="s">
        <v>1960</v>
      </c>
      <c r="P562" t="s">
        <v>4765</v>
      </c>
      <c r="Q562" t="s">
        <v>38</v>
      </c>
      <c r="R562" t="s">
        <v>4766</v>
      </c>
      <c r="S562" s="34">
        <v>39814</v>
      </c>
      <c r="T562" s="34">
        <v>41395</v>
      </c>
      <c r="U562" t="s">
        <v>1963</v>
      </c>
      <c r="V562" s="13">
        <v>1034</v>
      </c>
      <c r="W562">
        <v>17</v>
      </c>
      <c r="X562">
        <v>0</v>
      </c>
      <c r="Y562" s="54">
        <v>0</v>
      </c>
      <c r="AJ562" t="s">
        <v>4767</v>
      </c>
      <c r="AM562" t="s">
        <v>1978</v>
      </c>
      <c r="AO562" t="s">
        <v>1980</v>
      </c>
      <c r="AQ562" t="s">
        <v>4768</v>
      </c>
    </row>
    <row r="563" spans="1:43" ht="23.85" customHeight="1">
      <c r="A563" t="b">
        <v>0</v>
      </c>
      <c r="B563" t="s">
        <v>4759</v>
      </c>
      <c r="C563" t="s">
        <v>1951</v>
      </c>
      <c r="D563" t="s">
        <v>4760</v>
      </c>
      <c r="E563" t="s">
        <v>669</v>
      </c>
      <c r="F563" t="s">
        <v>671</v>
      </c>
      <c r="G563" t="s">
        <v>670</v>
      </c>
      <c r="H563" t="s">
        <v>4769</v>
      </c>
      <c r="I563" t="s">
        <v>2200</v>
      </c>
      <c r="J563" t="s">
        <v>1955</v>
      </c>
      <c r="K563" t="s">
        <v>4770</v>
      </c>
      <c r="L563" t="s">
        <v>2160</v>
      </c>
      <c r="M563" t="s">
        <v>4771</v>
      </c>
      <c r="N563" t="s">
        <v>4764</v>
      </c>
      <c r="O563" t="s">
        <v>1960</v>
      </c>
      <c r="P563" t="s">
        <v>4765</v>
      </c>
      <c r="Q563" t="s">
        <v>38</v>
      </c>
      <c r="R563" t="s">
        <v>4766</v>
      </c>
      <c r="S563" s="34">
        <v>39814</v>
      </c>
      <c r="T563" s="34">
        <v>41395</v>
      </c>
      <c r="U563" t="s">
        <v>1963</v>
      </c>
      <c r="V563" s="13">
        <v>1034</v>
      </c>
      <c r="W563">
        <v>11</v>
      </c>
      <c r="X563">
        <v>0</v>
      </c>
      <c r="Y563" s="54">
        <v>0</v>
      </c>
      <c r="AJ563" t="s">
        <v>4772</v>
      </c>
      <c r="AM563" t="s">
        <v>1978</v>
      </c>
      <c r="AO563" t="s">
        <v>1980</v>
      </c>
      <c r="AQ563" t="s">
        <v>4768</v>
      </c>
    </row>
    <row r="564" spans="1:43" ht="23.85" customHeight="1">
      <c r="A564" t="b">
        <v>0</v>
      </c>
      <c r="B564" t="s">
        <v>4759</v>
      </c>
      <c r="C564" t="s">
        <v>1951</v>
      </c>
      <c r="D564" t="s">
        <v>4760</v>
      </c>
      <c r="E564" t="s">
        <v>669</v>
      </c>
      <c r="F564" t="s">
        <v>671</v>
      </c>
      <c r="G564" t="s">
        <v>670</v>
      </c>
      <c r="H564" t="s">
        <v>4773</v>
      </c>
      <c r="I564" t="s">
        <v>2200</v>
      </c>
      <c r="J564" t="s">
        <v>1955</v>
      </c>
      <c r="K564" t="s">
        <v>4774</v>
      </c>
      <c r="L564" t="s">
        <v>2160</v>
      </c>
      <c r="M564" t="s">
        <v>4775</v>
      </c>
      <c r="N564" t="s">
        <v>4764</v>
      </c>
      <c r="O564" t="s">
        <v>1960</v>
      </c>
      <c r="P564" t="s">
        <v>4765</v>
      </c>
      <c r="Q564" t="s">
        <v>38</v>
      </c>
      <c r="R564" t="s">
        <v>4766</v>
      </c>
      <c r="S564" s="34">
        <v>39814</v>
      </c>
      <c r="T564" s="34">
        <v>41395</v>
      </c>
      <c r="U564" t="s">
        <v>1963</v>
      </c>
      <c r="V564" s="13">
        <v>1034</v>
      </c>
      <c r="W564">
        <v>1</v>
      </c>
      <c r="X564">
        <v>0</v>
      </c>
      <c r="Y564" s="54">
        <v>0</v>
      </c>
      <c r="AJ564" t="s">
        <v>4776</v>
      </c>
      <c r="AM564" t="s">
        <v>1978</v>
      </c>
      <c r="AO564" t="s">
        <v>1980</v>
      </c>
      <c r="AQ564" t="s">
        <v>4768</v>
      </c>
    </row>
    <row r="565" spans="1:43" ht="23.85" customHeight="1">
      <c r="A565" t="b">
        <v>1</v>
      </c>
      <c r="B565" t="s">
        <v>4777</v>
      </c>
      <c r="C565" t="s">
        <v>1951</v>
      </c>
      <c r="D565" t="s">
        <v>4778</v>
      </c>
      <c r="E565" t="s">
        <v>550</v>
      </c>
      <c r="F565" t="s">
        <v>552</v>
      </c>
      <c r="G565" t="s">
        <v>551</v>
      </c>
      <c r="H565" t="s">
        <v>4779</v>
      </c>
      <c r="I565" t="s">
        <v>2000</v>
      </c>
      <c r="J565" t="s">
        <v>1955</v>
      </c>
      <c r="K565" t="s">
        <v>4780</v>
      </c>
      <c r="L565" t="s">
        <v>4781</v>
      </c>
      <c r="M565" t="s">
        <v>4782</v>
      </c>
      <c r="N565" t="s">
        <v>4783</v>
      </c>
      <c r="O565" t="s">
        <v>1974</v>
      </c>
      <c r="P565" t="s">
        <v>2005</v>
      </c>
      <c r="Q565" t="s">
        <v>38</v>
      </c>
      <c r="R565" t="s">
        <v>4784</v>
      </c>
      <c r="S565" s="34">
        <v>39783</v>
      </c>
      <c r="T565" s="34">
        <v>40360</v>
      </c>
      <c r="U565" t="s">
        <v>1963</v>
      </c>
      <c r="V565" s="13">
        <v>280</v>
      </c>
      <c r="W565">
        <v>39</v>
      </c>
      <c r="X565">
        <v>1</v>
      </c>
      <c r="Y565" s="54">
        <v>5.0999999999999996</v>
      </c>
      <c r="AM565" t="s">
        <v>1978</v>
      </c>
      <c r="AO565" t="s">
        <v>1980</v>
      </c>
      <c r="AQ565" t="s">
        <v>4785</v>
      </c>
    </row>
    <row r="566" spans="1:43" ht="23.85" customHeight="1">
      <c r="A566" t="b">
        <v>1</v>
      </c>
      <c r="B566" t="s">
        <v>4777</v>
      </c>
      <c r="C566" t="s">
        <v>1951</v>
      </c>
      <c r="D566" t="s">
        <v>4778</v>
      </c>
      <c r="E566" t="s">
        <v>550</v>
      </c>
      <c r="F566" t="s">
        <v>552</v>
      </c>
      <c r="G566" t="s">
        <v>551</v>
      </c>
      <c r="H566" t="s">
        <v>4786</v>
      </c>
      <c r="I566" t="s">
        <v>2000</v>
      </c>
      <c r="J566" t="s">
        <v>1955</v>
      </c>
      <c r="K566" t="s">
        <v>4780</v>
      </c>
      <c r="L566" t="s">
        <v>4787</v>
      </c>
      <c r="M566" t="s">
        <v>4788</v>
      </c>
      <c r="N566" t="s">
        <v>4789</v>
      </c>
      <c r="O566" t="s">
        <v>1974</v>
      </c>
      <c r="P566" t="s">
        <v>2005</v>
      </c>
      <c r="Q566" t="s">
        <v>38</v>
      </c>
      <c r="R566" t="s">
        <v>4784</v>
      </c>
      <c r="S566" s="34">
        <v>39783</v>
      </c>
      <c r="T566" s="34">
        <v>40360</v>
      </c>
      <c r="U566" t="s">
        <v>1963</v>
      </c>
      <c r="V566" s="13">
        <v>280</v>
      </c>
      <c r="W566">
        <v>39</v>
      </c>
      <c r="X566">
        <v>1</v>
      </c>
      <c r="Y566" s="54">
        <v>5.0999999999999996</v>
      </c>
      <c r="AM566" t="s">
        <v>1978</v>
      </c>
      <c r="AO566" t="s">
        <v>1980</v>
      </c>
      <c r="AQ566" t="s">
        <v>4785</v>
      </c>
    </row>
    <row r="567" spans="1:43" ht="23.85" customHeight="1">
      <c r="A567" t="b">
        <v>1</v>
      </c>
      <c r="B567" t="s">
        <v>3278</v>
      </c>
      <c r="C567" t="s">
        <v>1951</v>
      </c>
      <c r="D567" t="s">
        <v>3279</v>
      </c>
      <c r="E567" t="s">
        <v>75</v>
      </c>
      <c r="F567" t="s">
        <v>77</v>
      </c>
      <c r="G567" t="s">
        <v>76</v>
      </c>
      <c r="H567" t="s">
        <v>4790</v>
      </c>
      <c r="I567" t="s">
        <v>3281</v>
      </c>
      <c r="J567" t="s">
        <v>2175</v>
      </c>
      <c r="K567" t="s">
        <v>2176</v>
      </c>
      <c r="L567" t="s">
        <v>3283</v>
      </c>
      <c r="M567" t="s">
        <v>4791</v>
      </c>
      <c r="N567" t="s">
        <v>4792</v>
      </c>
      <c r="O567" t="s">
        <v>1960</v>
      </c>
      <c r="P567" t="s">
        <v>3286</v>
      </c>
      <c r="Q567" t="s">
        <v>38</v>
      </c>
      <c r="R567" t="s">
        <v>3287</v>
      </c>
      <c r="S567" s="34">
        <v>40298</v>
      </c>
      <c r="T567" s="34">
        <v>43948</v>
      </c>
      <c r="U567" t="s">
        <v>1963</v>
      </c>
      <c r="V567" s="13">
        <v>0</v>
      </c>
      <c r="W567">
        <v>154</v>
      </c>
      <c r="X567">
        <v>12</v>
      </c>
      <c r="Y567" s="54">
        <v>7.7922077922077921</v>
      </c>
      <c r="AA567" t="s">
        <v>2871</v>
      </c>
      <c r="AM567" t="s">
        <v>1978</v>
      </c>
      <c r="AN567" t="s">
        <v>2007</v>
      </c>
      <c r="AO567" t="s">
        <v>2008</v>
      </c>
      <c r="AP567" t="s">
        <v>2009</v>
      </c>
      <c r="AQ567" t="s">
        <v>3288</v>
      </c>
    </row>
    <row r="568" spans="1:43" ht="23.85" customHeight="1">
      <c r="A568" t="b">
        <v>0</v>
      </c>
      <c r="B568" t="s">
        <v>4793</v>
      </c>
      <c r="C568" t="s">
        <v>1951</v>
      </c>
      <c r="D568" t="s">
        <v>4794</v>
      </c>
      <c r="E568" t="s">
        <v>45</v>
      </c>
      <c r="F568" t="s">
        <v>47</v>
      </c>
      <c r="G568" t="s">
        <v>46</v>
      </c>
      <c r="H568" t="s">
        <v>4795</v>
      </c>
      <c r="I568" t="s">
        <v>2023</v>
      </c>
      <c r="J568" t="s">
        <v>1955</v>
      </c>
      <c r="K568" t="s">
        <v>4796</v>
      </c>
      <c r="L568" t="s">
        <v>4797</v>
      </c>
      <c r="M568" t="s">
        <v>4798</v>
      </c>
      <c r="N568" t="s">
        <v>2745</v>
      </c>
      <c r="O568" t="s">
        <v>1974</v>
      </c>
      <c r="P568" t="s">
        <v>2028</v>
      </c>
      <c r="Q568" t="s">
        <v>38</v>
      </c>
      <c r="R568" t="s">
        <v>4799</v>
      </c>
      <c r="S568" s="34">
        <v>41974</v>
      </c>
      <c r="T568" s="34">
        <v>42552</v>
      </c>
      <c r="U568" t="s">
        <v>1977</v>
      </c>
      <c r="V568" s="13">
        <v>0</v>
      </c>
      <c r="W568">
        <v>362</v>
      </c>
      <c r="X568">
        <v>19</v>
      </c>
      <c r="Y568" s="54">
        <v>5.5</v>
      </c>
      <c r="Z568" t="s">
        <v>4800</v>
      </c>
      <c r="AA568" t="s">
        <v>4801</v>
      </c>
      <c r="AM568" t="s">
        <v>1978</v>
      </c>
      <c r="AN568" t="s">
        <v>2007</v>
      </c>
      <c r="AO568" t="s">
        <v>4175</v>
      </c>
      <c r="AP568" t="s">
        <v>2053</v>
      </c>
      <c r="AQ568" t="s">
        <v>4802</v>
      </c>
    </row>
    <row r="569" spans="1:43" ht="23.85" customHeight="1">
      <c r="A569" t="b">
        <v>0</v>
      </c>
      <c r="B569" t="s">
        <v>4803</v>
      </c>
      <c r="C569" t="s">
        <v>1951</v>
      </c>
      <c r="D569" t="s">
        <v>4804</v>
      </c>
      <c r="E569" t="s">
        <v>669</v>
      </c>
      <c r="F569" t="s">
        <v>671</v>
      </c>
      <c r="G569" t="s">
        <v>670</v>
      </c>
      <c r="H569" t="s">
        <v>4805</v>
      </c>
      <c r="I569" t="s">
        <v>2200</v>
      </c>
      <c r="J569" t="s">
        <v>2175</v>
      </c>
      <c r="K569" t="s">
        <v>4806</v>
      </c>
      <c r="L569" t="s">
        <v>3389</v>
      </c>
      <c r="M569" t="s">
        <v>4807</v>
      </c>
      <c r="N569" t="s">
        <v>4808</v>
      </c>
      <c r="O569" t="s">
        <v>2063</v>
      </c>
      <c r="P569" t="s">
        <v>2064</v>
      </c>
      <c r="Q569" t="s">
        <v>38</v>
      </c>
      <c r="R569" t="s">
        <v>4809</v>
      </c>
      <c r="S569" s="34">
        <v>43354</v>
      </c>
      <c r="T569" s="34">
        <v>43956</v>
      </c>
      <c r="U569" t="s">
        <v>1977</v>
      </c>
      <c r="V569" s="13">
        <v>0</v>
      </c>
      <c r="W569">
        <v>13</v>
      </c>
      <c r="X569">
        <v>1</v>
      </c>
      <c r="Y569" s="54">
        <v>7.7</v>
      </c>
      <c r="AM569" t="s">
        <v>1978</v>
      </c>
      <c r="AN569" t="s">
        <v>2007</v>
      </c>
      <c r="AO569" t="s">
        <v>1980</v>
      </c>
      <c r="AP569" t="s">
        <v>2053</v>
      </c>
      <c r="AQ569" t="s">
        <v>4810</v>
      </c>
    </row>
    <row r="570" spans="1:43" ht="23.85" customHeight="1">
      <c r="A570" t="b">
        <v>0</v>
      </c>
      <c r="B570" t="s">
        <v>2980</v>
      </c>
      <c r="C570" t="s">
        <v>1951</v>
      </c>
      <c r="D570" t="s">
        <v>2981</v>
      </c>
      <c r="E570" t="s">
        <v>1244</v>
      </c>
      <c r="F570" t="s">
        <v>1246</v>
      </c>
      <c r="G570" t="s">
        <v>1245</v>
      </c>
      <c r="H570" t="s">
        <v>4811</v>
      </c>
      <c r="I570" t="s">
        <v>3008</v>
      </c>
      <c r="J570" t="s">
        <v>2175</v>
      </c>
      <c r="K570" t="s">
        <v>4812</v>
      </c>
      <c r="L570" t="s">
        <v>2985</v>
      </c>
      <c r="M570" t="s">
        <v>4813</v>
      </c>
      <c r="N570" t="s">
        <v>4814</v>
      </c>
      <c r="O570" t="s">
        <v>1960</v>
      </c>
      <c r="P570" t="s">
        <v>2988</v>
      </c>
      <c r="Q570" t="s">
        <v>38</v>
      </c>
      <c r="R570" t="s">
        <v>2989</v>
      </c>
      <c r="S570" s="34">
        <v>40161</v>
      </c>
      <c r="T570" s="34">
        <v>43556</v>
      </c>
      <c r="U570" t="s">
        <v>1963</v>
      </c>
      <c r="V570" s="13">
        <v>0</v>
      </c>
      <c r="W570">
        <v>13</v>
      </c>
      <c r="X570">
        <v>1</v>
      </c>
      <c r="Y570" s="54">
        <v>7.692307692</v>
      </c>
      <c r="Z570" t="s">
        <v>2990</v>
      </c>
      <c r="AM570" t="s">
        <v>1978</v>
      </c>
      <c r="AN570" t="s">
        <v>1979</v>
      </c>
      <c r="AO570" t="s">
        <v>1980</v>
      </c>
      <c r="AP570" t="s">
        <v>2053</v>
      </c>
      <c r="AQ570" t="s">
        <v>2992</v>
      </c>
    </row>
    <row r="571" spans="1:43" ht="23.85" customHeight="1">
      <c r="A571" t="b">
        <v>0</v>
      </c>
      <c r="B571" t="s">
        <v>4815</v>
      </c>
      <c r="C571" t="s">
        <v>1951</v>
      </c>
      <c r="D571" t="s">
        <v>4816</v>
      </c>
      <c r="E571" t="s">
        <v>1160</v>
      </c>
      <c r="F571" t="s">
        <v>1162</v>
      </c>
      <c r="G571" t="s">
        <v>1161</v>
      </c>
      <c r="H571" t="s">
        <v>4817</v>
      </c>
      <c r="I571" t="s">
        <v>2451</v>
      </c>
      <c r="J571" t="s">
        <v>1955</v>
      </c>
      <c r="K571" t="s">
        <v>4818</v>
      </c>
      <c r="L571" t="s">
        <v>2473</v>
      </c>
      <c r="M571" t="s">
        <v>4819</v>
      </c>
      <c r="N571" t="s">
        <v>4820</v>
      </c>
      <c r="O571" t="s">
        <v>1974</v>
      </c>
      <c r="P571" t="s">
        <v>4821</v>
      </c>
      <c r="Q571" t="s">
        <v>4822</v>
      </c>
      <c r="R571" t="s">
        <v>4823</v>
      </c>
      <c r="S571" s="34">
        <v>39856</v>
      </c>
      <c r="T571" s="34">
        <v>40555</v>
      </c>
      <c r="U571" t="s">
        <v>1963</v>
      </c>
      <c r="V571" s="13">
        <v>112</v>
      </c>
      <c r="W571">
        <v>541</v>
      </c>
      <c r="X571">
        <v>5</v>
      </c>
      <c r="Y571" s="54">
        <v>0.9</v>
      </c>
      <c r="Z571" t="s">
        <v>4824</v>
      </c>
      <c r="AJ571" t="s">
        <v>2836</v>
      </c>
      <c r="AM571" t="s">
        <v>1978</v>
      </c>
      <c r="AN571" t="s">
        <v>2007</v>
      </c>
      <c r="AO571" t="s">
        <v>2008</v>
      </c>
      <c r="AP571" t="s">
        <v>2042</v>
      </c>
      <c r="AQ571" t="s">
        <v>4825</v>
      </c>
    </row>
    <row r="572" spans="1:43" ht="23.85" customHeight="1">
      <c r="A572" t="b">
        <v>0</v>
      </c>
      <c r="B572" t="s">
        <v>4815</v>
      </c>
      <c r="C572" t="s">
        <v>1951</v>
      </c>
      <c r="D572" t="s">
        <v>4816</v>
      </c>
      <c r="E572" t="s">
        <v>1160</v>
      </c>
      <c r="F572" t="s">
        <v>1162</v>
      </c>
      <c r="G572" t="s">
        <v>1161</v>
      </c>
      <c r="H572" t="s">
        <v>4826</v>
      </c>
      <c r="I572" t="s">
        <v>2451</v>
      </c>
      <c r="J572" t="s">
        <v>1955</v>
      </c>
      <c r="K572" t="s">
        <v>4827</v>
      </c>
      <c r="L572" t="s">
        <v>2473</v>
      </c>
      <c r="M572" t="s">
        <v>4828</v>
      </c>
      <c r="N572" t="s">
        <v>4829</v>
      </c>
      <c r="O572" t="s">
        <v>1974</v>
      </c>
      <c r="P572" t="s">
        <v>4821</v>
      </c>
      <c r="Q572" t="s">
        <v>4822</v>
      </c>
      <c r="R572" t="s">
        <v>4823</v>
      </c>
      <c r="S572" s="34">
        <v>39856</v>
      </c>
      <c r="T572" s="34">
        <v>40555</v>
      </c>
      <c r="U572" t="s">
        <v>1963</v>
      </c>
      <c r="V572" s="13">
        <v>112</v>
      </c>
      <c r="W572">
        <v>542</v>
      </c>
      <c r="X572">
        <v>3</v>
      </c>
      <c r="Y572" s="54">
        <v>0.6</v>
      </c>
      <c r="Z572" t="s">
        <v>4824</v>
      </c>
      <c r="AM572" t="s">
        <v>1978</v>
      </c>
      <c r="AN572" t="s">
        <v>2007</v>
      </c>
      <c r="AO572" t="s">
        <v>2008</v>
      </c>
      <c r="AP572" t="s">
        <v>2042</v>
      </c>
      <c r="AQ572" t="s">
        <v>4825</v>
      </c>
    </row>
    <row r="573" spans="1:43" ht="23.85" customHeight="1">
      <c r="A573" t="b">
        <v>0</v>
      </c>
      <c r="B573" t="s">
        <v>4815</v>
      </c>
      <c r="C573" t="s">
        <v>1951</v>
      </c>
      <c r="D573" t="s">
        <v>4816</v>
      </c>
      <c r="E573" t="s">
        <v>1160</v>
      </c>
      <c r="F573" t="s">
        <v>1162</v>
      </c>
      <c r="G573" t="s">
        <v>1161</v>
      </c>
      <c r="H573" t="s">
        <v>4830</v>
      </c>
      <c r="I573" t="s">
        <v>2451</v>
      </c>
      <c r="J573" t="s">
        <v>1955</v>
      </c>
      <c r="K573" t="s">
        <v>4831</v>
      </c>
      <c r="L573" t="s">
        <v>2473</v>
      </c>
      <c r="M573" t="s">
        <v>4832</v>
      </c>
      <c r="N573" t="s">
        <v>4833</v>
      </c>
      <c r="O573" t="s">
        <v>1974</v>
      </c>
      <c r="P573" t="s">
        <v>4821</v>
      </c>
      <c r="Q573" t="s">
        <v>4822</v>
      </c>
      <c r="R573" t="s">
        <v>4823</v>
      </c>
      <c r="S573" s="34">
        <v>39856</v>
      </c>
      <c r="T573" s="34">
        <v>40555</v>
      </c>
      <c r="U573" t="s">
        <v>1963</v>
      </c>
      <c r="V573" s="13">
        <v>112</v>
      </c>
      <c r="W573">
        <v>536</v>
      </c>
      <c r="X573">
        <v>4</v>
      </c>
      <c r="Y573" s="54">
        <v>0.7</v>
      </c>
      <c r="Z573" t="s">
        <v>4824</v>
      </c>
      <c r="AM573" t="s">
        <v>1978</v>
      </c>
      <c r="AN573" t="s">
        <v>2007</v>
      </c>
      <c r="AO573" t="s">
        <v>2008</v>
      </c>
      <c r="AP573" t="s">
        <v>2042</v>
      </c>
      <c r="AQ573" t="s">
        <v>4825</v>
      </c>
    </row>
    <row r="574" spans="1:43" ht="23.85" customHeight="1">
      <c r="A574" t="b">
        <v>0</v>
      </c>
      <c r="B574" t="s">
        <v>4815</v>
      </c>
      <c r="C574" t="s">
        <v>1951</v>
      </c>
      <c r="D574" t="s">
        <v>4816</v>
      </c>
      <c r="E574" t="s">
        <v>1160</v>
      </c>
      <c r="F574" t="s">
        <v>1162</v>
      </c>
      <c r="G574" t="s">
        <v>1161</v>
      </c>
      <c r="H574" t="s">
        <v>4834</v>
      </c>
      <c r="I574" t="s">
        <v>2451</v>
      </c>
      <c r="J574" t="s">
        <v>1955</v>
      </c>
      <c r="K574" t="s">
        <v>4835</v>
      </c>
      <c r="L574" t="s">
        <v>2473</v>
      </c>
      <c r="M574" t="s">
        <v>4836</v>
      </c>
      <c r="N574" t="s">
        <v>4837</v>
      </c>
      <c r="O574" t="s">
        <v>1974</v>
      </c>
      <c r="P574" t="s">
        <v>4821</v>
      </c>
      <c r="Q574" t="s">
        <v>4822</v>
      </c>
      <c r="R574" t="s">
        <v>4823</v>
      </c>
      <c r="S574" s="34">
        <v>39856</v>
      </c>
      <c r="T574" s="34">
        <v>40555</v>
      </c>
      <c r="U574" t="s">
        <v>1963</v>
      </c>
      <c r="V574" s="13">
        <v>112</v>
      </c>
      <c r="W574">
        <v>542</v>
      </c>
      <c r="X574">
        <v>0</v>
      </c>
      <c r="Y574" s="54">
        <v>0</v>
      </c>
      <c r="Z574" t="s">
        <v>4824</v>
      </c>
      <c r="AM574" t="s">
        <v>1978</v>
      </c>
      <c r="AN574" t="s">
        <v>2007</v>
      </c>
      <c r="AO574" t="s">
        <v>2008</v>
      </c>
      <c r="AP574" t="s">
        <v>2042</v>
      </c>
      <c r="AQ574" t="s">
        <v>4825</v>
      </c>
    </row>
    <row r="575" spans="1:43" ht="23.85" customHeight="1">
      <c r="A575" t="b">
        <v>0</v>
      </c>
      <c r="B575" t="s">
        <v>4815</v>
      </c>
      <c r="C575" t="s">
        <v>1951</v>
      </c>
      <c r="D575" t="s">
        <v>4816</v>
      </c>
      <c r="E575" t="s">
        <v>1160</v>
      </c>
      <c r="F575" t="s">
        <v>1162</v>
      </c>
      <c r="G575" t="s">
        <v>1161</v>
      </c>
      <c r="H575" t="s">
        <v>4838</v>
      </c>
      <c r="I575" t="s">
        <v>2451</v>
      </c>
      <c r="J575" t="s">
        <v>1955</v>
      </c>
      <c r="K575" t="s">
        <v>4818</v>
      </c>
      <c r="L575" t="s">
        <v>2478</v>
      </c>
      <c r="M575" t="s">
        <v>4819</v>
      </c>
      <c r="N575" t="s">
        <v>4820</v>
      </c>
      <c r="O575" t="s">
        <v>1974</v>
      </c>
      <c r="P575" t="s">
        <v>4821</v>
      </c>
      <c r="Q575" t="s">
        <v>4822</v>
      </c>
      <c r="R575" t="s">
        <v>4823</v>
      </c>
      <c r="S575" s="34">
        <v>39856</v>
      </c>
      <c r="T575" s="34">
        <v>40555</v>
      </c>
      <c r="U575" t="s">
        <v>1963</v>
      </c>
      <c r="V575" s="13">
        <v>168</v>
      </c>
      <c r="W575">
        <v>541</v>
      </c>
      <c r="X575">
        <v>4</v>
      </c>
      <c r="Y575" s="54">
        <v>0.7</v>
      </c>
      <c r="Z575" t="s">
        <v>4824</v>
      </c>
      <c r="AM575" t="s">
        <v>1978</v>
      </c>
      <c r="AN575" t="s">
        <v>2007</v>
      </c>
      <c r="AO575" t="s">
        <v>2008</v>
      </c>
      <c r="AP575" t="s">
        <v>2042</v>
      </c>
      <c r="AQ575" t="s">
        <v>4825</v>
      </c>
    </row>
    <row r="576" spans="1:43" ht="23.85" customHeight="1">
      <c r="A576" t="b">
        <v>0</v>
      </c>
      <c r="B576" t="s">
        <v>4815</v>
      </c>
      <c r="C576" t="s">
        <v>1951</v>
      </c>
      <c r="D576" t="s">
        <v>4816</v>
      </c>
      <c r="E576" t="s">
        <v>1160</v>
      </c>
      <c r="F576" t="s">
        <v>1162</v>
      </c>
      <c r="G576" t="s">
        <v>1161</v>
      </c>
      <c r="H576" t="s">
        <v>4839</v>
      </c>
      <c r="I576" t="s">
        <v>2451</v>
      </c>
      <c r="J576" t="s">
        <v>1955</v>
      </c>
      <c r="K576" t="s">
        <v>4827</v>
      </c>
      <c r="L576" t="s">
        <v>2478</v>
      </c>
      <c r="M576" t="s">
        <v>4828</v>
      </c>
      <c r="N576" t="s">
        <v>4829</v>
      </c>
      <c r="O576" t="s">
        <v>1974</v>
      </c>
      <c r="P576" t="s">
        <v>4821</v>
      </c>
      <c r="Q576" t="s">
        <v>4822</v>
      </c>
      <c r="R576" t="s">
        <v>4823</v>
      </c>
      <c r="S576" s="34">
        <v>39856</v>
      </c>
      <c r="T576" s="34">
        <v>40555</v>
      </c>
      <c r="U576" t="s">
        <v>1963</v>
      </c>
      <c r="V576" s="13">
        <v>168</v>
      </c>
      <c r="W576">
        <v>542</v>
      </c>
      <c r="X576">
        <v>2</v>
      </c>
      <c r="Y576" s="54">
        <v>0.4</v>
      </c>
      <c r="Z576" t="s">
        <v>4824</v>
      </c>
      <c r="AM576" t="s">
        <v>1978</v>
      </c>
      <c r="AN576" t="s">
        <v>2007</v>
      </c>
      <c r="AO576" t="s">
        <v>2008</v>
      </c>
      <c r="AP576" t="s">
        <v>2042</v>
      </c>
      <c r="AQ576" t="s">
        <v>4825</v>
      </c>
    </row>
    <row r="577" spans="1:43" ht="23.85" customHeight="1">
      <c r="A577" t="b">
        <v>0</v>
      </c>
      <c r="B577" t="s">
        <v>4815</v>
      </c>
      <c r="C577" t="s">
        <v>1951</v>
      </c>
      <c r="D577" t="s">
        <v>4816</v>
      </c>
      <c r="E577" t="s">
        <v>1160</v>
      </c>
      <c r="F577" t="s">
        <v>1162</v>
      </c>
      <c r="G577" t="s">
        <v>1161</v>
      </c>
      <c r="H577" t="s">
        <v>4840</v>
      </c>
      <c r="I577" t="s">
        <v>2451</v>
      </c>
      <c r="J577" t="s">
        <v>1955</v>
      </c>
      <c r="K577" t="s">
        <v>4831</v>
      </c>
      <c r="L577" t="s">
        <v>2478</v>
      </c>
      <c r="M577" t="s">
        <v>4832</v>
      </c>
      <c r="N577" t="s">
        <v>4833</v>
      </c>
      <c r="O577" t="s">
        <v>1974</v>
      </c>
      <c r="P577" t="s">
        <v>4821</v>
      </c>
      <c r="Q577" t="s">
        <v>4822</v>
      </c>
      <c r="R577" t="s">
        <v>4823</v>
      </c>
      <c r="S577" s="34">
        <v>39856</v>
      </c>
      <c r="T577" s="34">
        <v>40555</v>
      </c>
      <c r="U577" t="s">
        <v>1963</v>
      </c>
      <c r="V577" s="13">
        <v>168</v>
      </c>
      <c r="W577">
        <v>536</v>
      </c>
      <c r="X577">
        <v>1</v>
      </c>
      <c r="Y577" s="54">
        <v>0.2</v>
      </c>
      <c r="Z577" t="s">
        <v>4824</v>
      </c>
      <c r="AM577" t="s">
        <v>1978</v>
      </c>
      <c r="AN577" t="s">
        <v>2007</v>
      </c>
      <c r="AO577" t="s">
        <v>2008</v>
      </c>
      <c r="AP577" t="s">
        <v>2042</v>
      </c>
      <c r="AQ577" t="s">
        <v>4825</v>
      </c>
    </row>
    <row r="578" spans="1:43" ht="23.85" customHeight="1">
      <c r="A578" t="b">
        <v>0</v>
      </c>
      <c r="B578" t="s">
        <v>4815</v>
      </c>
      <c r="C578" t="s">
        <v>1951</v>
      </c>
      <c r="D578" t="s">
        <v>4816</v>
      </c>
      <c r="E578" t="s">
        <v>1160</v>
      </c>
      <c r="F578" t="s">
        <v>1162</v>
      </c>
      <c r="G578" t="s">
        <v>1161</v>
      </c>
      <c r="H578" t="s">
        <v>4841</v>
      </c>
      <c r="I578" t="s">
        <v>2451</v>
      </c>
      <c r="J578" t="s">
        <v>1955</v>
      </c>
      <c r="K578" t="s">
        <v>4835</v>
      </c>
      <c r="L578" t="s">
        <v>2478</v>
      </c>
      <c r="M578" t="s">
        <v>4836</v>
      </c>
      <c r="N578" t="s">
        <v>4837</v>
      </c>
      <c r="O578" t="s">
        <v>1974</v>
      </c>
      <c r="P578" t="s">
        <v>4821</v>
      </c>
      <c r="Q578" t="s">
        <v>4822</v>
      </c>
      <c r="R578" t="s">
        <v>4823</v>
      </c>
      <c r="S578" s="34">
        <v>39856</v>
      </c>
      <c r="T578" s="34">
        <v>40555</v>
      </c>
      <c r="U578" t="s">
        <v>1963</v>
      </c>
      <c r="V578" s="13">
        <v>168</v>
      </c>
      <c r="W578">
        <v>542</v>
      </c>
      <c r="X578">
        <v>1</v>
      </c>
      <c r="Y578" s="54">
        <v>0.2</v>
      </c>
      <c r="Z578" t="s">
        <v>4824</v>
      </c>
      <c r="AM578" t="s">
        <v>1978</v>
      </c>
      <c r="AN578" t="s">
        <v>2007</v>
      </c>
      <c r="AO578" t="s">
        <v>2008</v>
      </c>
      <c r="AP578" t="s">
        <v>2042</v>
      </c>
      <c r="AQ578" t="s">
        <v>4825</v>
      </c>
    </row>
    <row r="579" spans="1:43" ht="23.85" customHeight="1">
      <c r="A579" t="b">
        <v>0</v>
      </c>
      <c r="B579" t="s">
        <v>4815</v>
      </c>
      <c r="C579" t="s">
        <v>1951</v>
      </c>
      <c r="D579" t="s">
        <v>4816</v>
      </c>
      <c r="E579" t="s">
        <v>1160</v>
      </c>
      <c r="F579" t="s">
        <v>1162</v>
      </c>
      <c r="G579" t="s">
        <v>1161</v>
      </c>
      <c r="H579" t="s">
        <v>4842</v>
      </c>
      <c r="I579" t="s">
        <v>2451</v>
      </c>
      <c r="J579" t="s">
        <v>1955</v>
      </c>
      <c r="K579" t="s">
        <v>4818</v>
      </c>
      <c r="L579" t="s">
        <v>4843</v>
      </c>
      <c r="M579" t="s">
        <v>4819</v>
      </c>
      <c r="N579" t="s">
        <v>4820</v>
      </c>
      <c r="O579" t="s">
        <v>1974</v>
      </c>
      <c r="P579" t="s">
        <v>4821</v>
      </c>
      <c r="Q579" t="s">
        <v>4822</v>
      </c>
      <c r="R579" t="s">
        <v>4823</v>
      </c>
      <c r="S579" s="34">
        <v>39856</v>
      </c>
      <c r="T579" s="34">
        <v>40555</v>
      </c>
      <c r="U579" t="s">
        <v>1963</v>
      </c>
      <c r="V579" s="13">
        <v>280</v>
      </c>
      <c r="W579">
        <v>541</v>
      </c>
      <c r="X579">
        <v>2</v>
      </c>
      <c r="Y579" s="54">
        <v>0.4</v>
      </c>
      <c r="Z579" t="s">
        <v>4824</v>
      </c>
      <c r="AM579" t="s">
        <v>1978</v>
      </c>
      <c r="AN579" t="s">
        <v>2007</v>
      </c>
      <c r="AO579" t="s">
        <v>2008</v>
      </c>
      <c r="AP579" t="s">
        <v>2042</v>
      </c>
      <c r="AQ579" t="s">
        <v>4825</v>
      </c>
    </row>
    <row r="580" spans="1:43" ht="23.85" customHeight="1">
      <c r="A580" t="b">
        <v>0</v>
      </c>
      <c r="B580" t="s">
        <v>4815</v>
      </c>
      <c r="C580" t="s">
        <v>1951</v>
      </c>
      <c r="D580" t="s">
        <v>4816</v>
      </c>
      <c r="E580" t="s">
        <v>1160</v>
      </c>
      <c r="F580" t="s">
        <v>1162</v>
      </c>
      <c r="G580" t="s">
        <v>1161</v>
      </c>
      <c r="H580" t="s">
        <v>4844</v>
      </c>
      <c r="I580" t="s">
        <v>2451</v>
      </c>
      <c r="J580" t="s">
        <v>1955</v>
      </c>
      <c r="K580" t="s">
        <v>4827</v>
      </c>
      <c r="L580" t="s">
        <v>4843</v>
      </c>
      <c r="M580" t="s">
        <v>4828</v>
      </c>
      <c r="N580" t="s">
        <v>4829</v>
      </c>
      <c r="O580" t="s">
        <v>1974</v>
      </c>
      <c r="P580" t="s">
        <v>4821</v>
      </c>
      <c r="Q580" t="s">
        <v>4822</v>
      </c>
      <c r="R580" t="s">
        <v>4823</v>
      </c>
      <c r="S580" s="34">
        <v>39856</v>
      </c>
      <c r="T580" s="34">
        <v>40555</v>
      </c>
      <c r="U580" t="s">
        <v>1963</v>
      </c>
      <c r="V580" s="13">
        <v>280</v>
      </c>
      <c r="W580">
        <v>542</v>
      </c>
      <c r="X580">
        <v>2</v>
      </c>
      <c r="Y580" s="54">
        <v>0.4</v>
      </c>
      <c r="Z580" t="s">
        <v>4824</v>
      </c>
      <c r="AM580" t="s">
        <v>1978</v>
      </c>
      <c r="AN580" t="s">
        <v>2007</v>
      </c>
      <c r="AO580" t="s">
        <v>2008</v>
      </c>
      <c r="AP580" t="s">
        <v>2042</v>
      </c>
      <c r="AQ580" t="s">
        <v>4825</v>
      </c>
    </row>
    <row r="581" spans="1:43" ht="23.85" customHeight="1">
      <c r="A581" t="b">
        <v>0</v>
      </c>
      <c r="B581" t="s">
        <v>4815</v>
      </c>
      <c r="C581" t="s">
        <v>1951</v>
      </c>
      <c r="D581" t="s">
        <v>4816</v>
      </c>
      <c r="E581" t="s">
        <v>1160</v>
      </c>
      <c r="F581" t="s">
        <v>1162</v>
      </c>
      <c r="G581" t="s">
        <v>1161</v>
      </c>
      <c r="H581" t="s">
        <v>4845</v>
      </c>
      <c r="I581" t="s">
        <v>2451</v>
      </c>
      <c r="J581" t="s">
        <v>1955</v>
      </c>
      <c r="K581" t="s">
        <v>4831</v>
      </c>
      <c r="L581" t="s">
        <v>4843</v>
      </c>
      <c r="M581" t="s">
        <v>4832</v>
      </c>
      <c r="N581" t="s">
        <v>4833</v>
      </c>
      <c r="O581" t="s">
        <v>1974</v>
      </c>
      <c r="P581" t="s">
        <v>4821</v>
      </c>
      <c r="Q581" t="s">
        <v>4822</v>
      </c>
      <c r="R581" t="s">
        <v>4823</v>
      </c>
      <c r="S581" s="34">
        <v>39856</v>
      </c>
      <c r="T581" s="34">
        <v>40555</v>
      </c>
      <c r="U581" t="s">
        <v>1963</v>
      </c>
      <c r="V581" s="13">
        <v>280</v>
      </c>
      <c r="W581">
        <v>536</v>
      </c>
      <c r="X581">
        <v>5</v>
      </c>
      <c r="Y581" s="54">
        <v>0.9</v>
      </c>
      <c r="Z581" t="s">
        <v>4824</v>
      </c>
      <c r="AM581" t="s">
        <v>1978</v>
      </c>
      <c r="AN581" t="s">
        <v>2007</v>
      </c>
      <c r="AO581" t="s">
        <v>2008</v>
      </c>
      <c r="AP581" t="s">
        <v>2042</v>
      </c>
      <c r="AQ581" t="s">
        <v>4825</v>
      </c>
    </row>
    <row r="582" spans="1:43" ht="23.85" customHeight="1">
      <c r="A582" t="b">
        <v>0</v>
      </c>
      <c r="B582" t="s">
        <v>4815</v>
      </c>
      <c r="C582" t="s">
        <v>1951</v>
      </c>
      <c r="D582" t="s">
        <v>4816</v>
      </c>
      <c r="E582" t="s">
        <v>1160</v>
      </c>
      <c r="F582" t="s">
        <v>1162</v>
      </c>
      <c r="G582" t="s">
        <v>1161</v>
      </c>
      <c r="H582" t="s">
        <v>4846</v>
      </c>
      <c r="I582" t="s">
        <v>2451</v>
      </c>
      <c r="J582" t="s">
        <v>1955</v>
      </c>
      <c r="K582" t="s">
        <v>4835</v>
      </c>
      <c r="L582" t="s">
        <v>4843</v>
      </c>
      <c r="M582" t="s">
        <v>4836</v>
      </c>
      <c r="N582" t="s">
        <v>4837</v>
      </c>
      <c r="O582" t="s">
        <v>1974</v>
      </c>
      <c r="P582" t="s">
        <v>4821</v>
      </c>
      <c r="Q582" t="s">
        <v>4822</v>
      </c>
      <c r="R582" t="s">
        <v>4823</v>
      </c>
      <c r="S582" s="34">
        <v>39856</v>
      </c>
      <c r="T582" s="34">
        <v>40555</v>
      </c>
      <c r="U582" t="s">
        <v>1963</v>
      </c>
      <c r="V582" s="13">
        <v>280</v>
      </c>
      <c r="W582">
        <v>542</v>
      </c>
      <c r="X582">
        <v>2</v>
      </c>
      <c r="Y582" s="54">
        <v>0.4</v>
      </c>
      <c r="Z582" t="s">
        <v>4824</v>
      </c>
      <c r="AM582" t="s">
        <v>1978</v>
      </c>
      <c r="AN582" t="s">
        <v>2007</v>
      </c>
      <c r="AO582" t="s">
        <v>2008</v>
      </c>
      <c r="AP582" t="s">
        <v>2042</v>
      </c>
      <c r="AQ582" t="s">
        <v>4825</v>
      </c>
    </row>
    <row r="583" spans="1:43" ht="23.85" customHeight="1">
      <c r="A583" t="b">
        <v>0</v>
      </c>
      <c r="B583" t="s">
        <v>4815</v>
      </c>
      <c r="C583" t="s">
        <v>1951</v>
      </c>
      <c r="D583" t="s">
        <v>4816</v>
      </c>
      <c r="E583" t="s">
        <v>1160</v>
      </c>
      <c r="F583" t="s">
        <v>1162</v>
      </c>
      <c r="G583" t="s">
        <v>1161</v>
      </c>
      <c r="H583" t="s">
        <v>4847</v>
      </c>
      <c r="I583" t="s">
        <v>2451</v>
      </c>
      <c r="J583" t="s">
        <v>1955</v>
      </c>
      <c r="K583" t="s">
        <v>4818</v>
      </c>
      <c r="L583" t="s">
        <v>4848</v>
      </c>
      <c r="M583" t="s">
        <v>4819</v>
      </c>
      <c r="N583" t="s">
        <v>4820</v>
      </c>
      <c r="O583" t="s">
        <v>1974</v>
      </c>
      <c r="P583" t="s">
        <v>4821</v>
      </c>
      <c r="Q583" t="s">
        <v>4822</v>
      </c>
      <c r="R583" t="s">
        <v>4823</v>
      </c>
      <c r="S583" s="34">
        <v>39856</v>
      </c>
      <c r="T583" s="34">
        <v>40555</v>
      </c>
      <c r="U583" t="s">
        <v>1963</v>
      </c>
      <c r="V583" s="13">
        <v>392</v>
      </c>
      <c r="W583">
        <v>541</v>
      </c>
      <c r="X583">
        <v>3</v>
      </c>
      <c r="Y583" s="54">
        <v>0.6</v>
      </c>
      <c r="Z583" t="s">
        <v>4824</v>
      </c>
      <c r="AM583" t="s">
        <v>1978</v>
      </c>
      <c r="AN583" t="s">
        <v>2007</v>
      </c>
      <c r="AO583" t="s">
        <v>2008</v>
      </c>
      <c r="AP583" t="s">
        <v>2042</v>
      </c>
      <c r="AQ583" t="s">
        <v>4825</v>
      </c>
    </row>
    <row r="584" spans="1:43" ht="23.85" customHeight="1">
      <c r="A584" t="b">
        <v>0</v>
      </c>
      <c r="B584" t="s">
        <v>4815</v>
      </c>
      <c r="C584" t="s">
        <v>1951</v>
      </c>
      <c r="D584" t="s">
        <v>4816</v>
      </c>
      <c r="E584" t="s">
        <v>1160</v>
      </c>
      <c r="F584" t="s">
        <v>1162</v>
      </c>
      <c r="G584" t="s">
        <v>1161</v>
      </c>
      <c r="H584" t="s">
        <v>4849</v>
      </c>
      <c r="I584" t="s">
        <v>2451</v>
      </c>
      <c r="J584" t="s">
        <v>1955</v>
      </c>
      <c r="K584" t="s">
        <v>4827</v>
      </c>
      <c r="L584" t="s">
        <v>4848</v>
      </c>
      <c r="M584" t="s">
        <v>4828</v>
      </c>
      <c r="N584" t="s">
        <v>4829</v>
      </c>
      <c r="O584" t="s">
        <v>1974</v>
      </c>
      <c r="P584" t="s">
        <v>4821</v>
      </c>
      <c r="Q584" t="s">
        <v>4822</v>
      </c>
      <c r="R584" t="s">
        <v>4823</v>
      </c>
      <c r="S584" s="34">
        <v>39856</v>
      </c>
      <c r="T584" s="34">
        <v>40555</v>
      </c>
      <c r="U584" t="s">
        <v>1963</v>
      </c>
      <c r="V584" s="13">
        <v>392</v>
      </c>
      <c r="W584">
        <v>542</v>
      </c>
      <c r="X584">
        <v>2</v>
      </c>
      <c r="Y584" s="54">
        <v>0.4</v>
      </c>
      <c r="Z584" t="s">
        <v>4824</v>
      </c>
      <c r="AM584" t="s">
        <v>1978</v>
      </c>
      <c r="AN584" t="s">
        <v>2007</v>
      </c>
      <c r="AO584" t="s">
        <v>2008</v>
      </c>
      <c r="AP584" t="s">
        <v>2042</v>
      </c>
      <c r="AQ584" t="s">
        <v>4825</v>
      </c>
    </row>
    <row r="585" spans="1:43" ht="23.85" customHeight="1">
      <c r="A585" t="b">
        <v>0</v>
      </c>
      <c r="B585" t="s">
        <v>4815</v>
      </c>
      <c r="C585" t="s">
        <v>1951</v>
      </c>
      <c r="D585" t="s">
        <v>4816</v>
      </c>
      <c r="E585" t="s">
        <v>1160</v>
      </c>
      <c r="F585" t="s">
        <v>1162</v>
      </c>
      <c r="G585" t="s">
        <v>1161</v>
      </c>
      <c r="H585" t="s">
        <v>4850</v>
      </c>
      <c r="I585" t="s">
        <v>2451</v>
      </c>
      <c r="J585" t="s">
        <v>1955</v>
      </c>
      <c r="K585" t="s">
        <v>4831</v>
      </c>
      <c r="L585" t="s">
        <v>4848</v>
      </c>
      <c r="M585" t="s">
        <v>4832</v>
      </c>
      <c r="N585" t="s">
        <v>4833</v>
      </c>
      <c r="O585" t="s">
        <v>1974</v>
      </c>
      <c r="P585" t="s">
        <v>4821</v>
      </c>
      <c r="Q585" t="s">
        <v>4822</v>
      </c>
      <c r="R585" t="s">
        <v>4823</v>
      </c>
      <c r="S585" s="34">
        <v>39856</v>
      </c>
      <c r="T585" s="34">
        <v>40555</v>
      </c>
      <c r="U585" t="s">
        <v>1963</v>
      </c>
      <c r="V585" s="13">
        <v>392</v>
      </c>
      <c r="W585">
        <v>536</v>
      </c>
      <c r="X585">
        <v>1</v>
      </c>
      <c r="Y585" s="54">
        <v>0.2</v>
      </c>
      <c r="Z585" t="s">
        <v>4824</v>
      </c>
      <c r="AM585" t="s">
        <v>1978</v>
      </c>
      <c r="AN585" t="s">
        <v>2007</v>
      </c>
      <c r="AO585" t="s">
        <v>2008</v>
      </c>
      <c r="AP585" t="s">
        <v>2042</v>
      </c>
      <c r="AQ585" t="s">
        <v>4825</v>
      </c>
    </row>
    <row r="586" spans="1:43" ht="23.85" customHeight="1">
      <c r="A586" t="b">
        <v>0</v>
      </c>
      <c r="B586" t="s">
        <v>4815</v>
      </c>
      <c r="C586" t="s">
        <v>1951</v>
      </c>
      <c r="D586" t="s">
        <v>4816</v>
      </c>
      <c r="E586" t="s">
        <v>1160</v>
      </c>
      <c r="F586" t="s">
        <v>1162</v>
      </c>
      <c r="G586" t="s">
        <v>1161</v>
      </c>
      <c r="H586" t="s">
        <v>4851</v>
      </c>
      <c r="I586" t="s">
        <v>2451</v>
      </c>
      <c r="J586" t="s">
        <v>1955</v>
      </c>
      <c r="K586" t="s">
        <v>4835</v>
      </c>
      <c r="L586" t="s">
        <v>4848</v>
      </c>
      <c r="M586" t="s">
        <v>4836</v>
      </c>
      <c r="N586" t="s">
        <v>4837</v>
      </c>
      <c r="O586" t="s">
        <v>1974</v>
      </c>
      <c r="P586" t="s">
        <v>4821</v>
      </c>
      <c r="Q586" t="s">
        <v>4822</v>
      </c>
      <c r="R586" t="s">
        <v>4823</v>
      </c>
      <c r="S586" s="34">
        <v>39856</v>
      </c>
      <c r="T586" s="34">
        <v>40555</v>
      </c>
      <c r="U586" t="s">
        <v>1963</v>
      </c>
      <c r="V586" s="13">
        <v>392</v>
      </c>
      <c r="W586">
        <v>542</v>
      </c>
      <c r="X586">
        <v>2</v>
      </c>
      <c r="Y586" s="54">
        <v>0.4</v>
      </c>
      <c r="Z586" t="s">
        <v>4824</v>
      </c>
      <c r="AM586" t="s">
        <v>1978</v>
      </c>
      <c r="AN586" t="s">
        <v>2007</v>
      </c>
      <c r="AO586" t="s">
        <v>2008</v>
      </c>
      <c r="AP586" t="s">
        <v>2042</v>
      </c>
      <c r="AQ586" t="s">
        <v>4825</v>
      </c>
    </row>
    <row r="587" spans="1:43" ht="23.85" customHeight="1">
      <c r="A587" t="b">
        <v>0</v>
      </c>
      <c r="B587" t="s">
        <v>4852</v>
      </c>
      <c r="C587" t="s">
        <v>1951</v>
      </c>
      <c r="D587" t="s">
        <v>4853</v>
      </c>
      <c r="E587" t="s">
        <v>45</v>
      </c>
      <c r="F587" s="15" t="s">
        <v>47</v>
      </c>
      <c r="G587" s="15" t="s">
        <v>46</v>
      </c>
      <c r="H587" t="s">
        <v>4854</v>
      </c>
      <c r="I587" t="s">
        <v>2023</v>
      </c>
      <c r="J587" t="s">
        <v>1955</v>
      </c>
      <c r="K587" t="s">
        <v>45</v>
      </c>
      <c r="L587" t="s">
        <v>2160</v>
      </c>
      <c r="M587" t="s">
        <v>4855</v>
      </c>
      <c r="N587" t="s">
        <v>1959</v>
      </c>
      <c r="O587" t="s">
        <v>1974</v>
      </c>
      <c r="P587" t="s">
        <v>2028</v>
      </c>
      <c r="Q587" t="s">
        <v>38</v>
      </c>
      <c r="R587" t="s">
        <v>4856</v>
      </c>
      <c r="S587" s="34">
        <v>41640</v>
      </c>
      <c r="T587" s="34">
        <v>41974</v>
      </c>
      <c r="U587" t="s">
        <v>1977</v>
      </c>
      <c r="V587" s="13">
        <v>28</v>
      </c>
      <c r="W587">
        <v>199</v>
      </c>
      <c r="X587">
        <v>62</v>
      </c>
      <c r="Y587" s="54">
        <v>31.2</v>
      </c>
      <c r="AJ587" t="s">
        <v>4857</v>
      </c>
      <c r="AM587" t="s">
        <v>1978</v>
      </c>
      <c r="AP587" t="s">
        <v>2042</v>
      </c>
      <c r="AQ587" t="s">
        <v>4858</v>
      </c>
    </row>
    <row r="588" spans="1:43" ht="23.85" customHeight="1">
      <c r="A588" t="b">
        <v>0</v>
      </c>
      <c r="B588" t="s">
        <v>2144</v>
      </c>
      <c r="C588" t="s">
        <v>1966</v>
      </c>
      <c r="D588" t="s">
        <v>2145</v>
      </c>
      <c r="E588" t="s">
        <v>538</v>
      </c>
      <c r="F588" t="s">
        <v>540</v>
      </c>
      <c r="G588" t="s">
        <v>539</v>
      </c>
      <c r="H588" t="s">
        <v>4859</v>
      </c>
      <c r="I588" t="s">
        <v>2147</v>
      </c>
      <c r="J588" t="s">
        <v>2175</v>
      </c>
      <c r="K588" t="s">
        <v>538</v>
      </c>
      <c r="L588" t="s">
        <v>4860</v>
      </c>
      <c r="M588" t="s">
        <v>2149</v>
      </c>
      <c r="N588" t="s">
        <v>2150</v>
      </c>
      <c r="O588" t="s">
        <v>1974</v>
      </c>
      <c r="P588" t="s">
        <v>2151</v>
      </c>
      <c r="Q588" t="s">
        <v>2152</v>
      </c>
      <c r="R588" t="s">
        <v>2153</v>
      </c>
      <c r="S588" s="34">
        <v>38953</v>
      </c>
      <c r="T588" s="34">
        <v>40082</v>
      </c>
      <c r="U588" t="s">
        <v>1963</v>
      </c>
      <c r="V588" s="13">
        <v>0</v>
      </c>
      <c r="W588">
        <v>643</v>
      </c>
      <c r="X588">
        <v>47</v>
      </c>
      <c r="Y588" s="54">
        <v>7.4</v>
      </c>
      <c r="AM588" t="s">
        <v>1978</v>
      </c>
      <c r="AN588" t="s">
        <v>2007</v>
      </c>
      <c r="AO588" t="s">
        <v>2008</v>
      </c>
      <c r="AP588" t="s">
        <v>2009</v>
      </c>
      <c r="AQ588" t="s">
        <v>2154</v>
      </c>
    </row>
    <row r="589" spans="1:43" ht="23.85" customHeight="1">
      <c r="A589" t="b">
        <v>1</v>
      </c>
      <c r="B589" t="s">
        <v>4861</v>
      </c>
      <c r="C589" t="s">
        <v>1951</v>
      </c>
      <c r="D589" t="s">
        <v>4862</v>
      </c>
      <c r="E589" t="s">
        <v>853</v>
      </c>
      <c r="F589" t="s">
        <v>855</v>
      </c>
      <c r="G589" t="s">
        <v>854</v>
      </c>
      <c r="H589" t="s">
        <v>4863</v>
      </c>
      <c r="I589" t="s">
        <v>4864</v>
      </c>
      <c r="J589" t="s">
        <v>2175</v>
      </c>
      <c r="K589" t="s">
        <v>4865</v>
      </c>
      <c r="L589" t="s">
        <v>2442</v>
      </c>
      <c r="M589" t="s">
        <v>4866</v>
      </c>
      <c r="N589" t="s">
        <v>4867</v>
      </c>
      <c r="O589" t="s">
        <v>1960</v>
      </c>
      <c r="P589" t="s">
        <v>3361</v>
      </c>
      <c r="Q589" t="s">
        <v>38</v>
      </c>
      <c r="R589" t="s">
        <v>4868</v>
      </c>
      <c r="S589" s="34">
        <v>40817</v>
      </c>
      <c r="T589" s="34">
        <v>42339</v>
      </c>
      <c r="U589" t="s">
        <v>1963</v>
      </c>
      <c r="V589" s="13">
        <v>0</v>
      </c>
      <c r="W589">
        <v>121</v>
      </c>
      <c r="X589">
        <v>8</v>
      </c>
      <c r="Y589" s="54">
        <v>7.4</v>
      </c>
      <c r="AM589" t="s">
        <v>1978</v>
      </c>
      <c r="AN589" t="s">
        <v>2007</v>
      </c>
      <c r="AO589" t="s">
        <v>1980</v>
      </c>
      <c r="AP589" t="s">
        <v>2042</v>
      </c>
      <c r="AQ589" t="s">
        <v>4869</v>
      </c>
    </row>
    <row r="590" spans="1:43" ht="23.85" customHeight="1">
      <c r="A590" t="b">
        <v>1</v>
      </c>
      <c r="B590" t="s">
        <v>4870</v>
      </c>
      <c r="C590" t="s">
        <v>1951</v>
      </c>
      <c r="D590" t="s">
        <v>4871</v>
      </c>
      <c r="E590" t="s">
        <v>1160</v>
      </c>
      <c r="F590" t="s">
        <v>1162</v>
      </c>
      <c r="G590" t="s">
        <v>1161</v>
      </c>
      <c r="H590" t="s">
        <v>4872</v>
      </c>
      <c r="I590" t="s">
        <v>2451</v>
      </c>
      <c r="J590" t="s">
        <v>1955</v>
      </c>
      <c r="K590" t="s">
        <v>2463</v>
      </c>
      <c r="L590" t="s">
        <v>2473</v>
      </c>
      <c r="M590" t="s">
        <v>4873</v>
      </c>
      <c r="N590" t="s">
        <v>4874</v>
      </c>
      <c r="O590" t="s">
        <v>1974</v>
      </c>
      <c r="P590" t="s">
        <v>4875</v>
      </c>
      <c r="Q590" t="s">
        <v>38</v>
      </c>
      <c r="R590" t="s">
        <v>4876</v>
      </c>
      <c r="S590" s="34">
        <v>39850</v>
      </c>
      <c r="T590" s="34">
        <v>40717</v>
      </c>
      <c r="U590" t="s">
        <v>1963</v>
      </c>
      <c r="V590" s="13">
        <v>112</v>
      </c>
      <c r="W590">
        <v>421</v>
      </c>
      <c r="X590">
        <v>1</v>
      </c>
      <c r="Y590" s="54">
        <v>0.2</v>
      </c>
      <c r="Z590" t="s">
        <v>4877</v>
      </c>
      <c r="AM590" t="s">
        <v>1978</v>
      </c>
      <c r="AN590" t="s">
        <v>2007</v>
      </c>
      <c r="AO590" t="s">
        <v>2008</v>
      </c>
      <c r="AP590" t="s">
        <v>2053</v>
      </c>
      <c r="AQ590" t="s">
        <v>4878</v>
      </c>
    </row>
    <row r="591" spans="1:43" ht="23.85" customHeight="1">
      <c r="A591" t="b">
        <v>1</v>
      </c>
      <c r="B591" t="s">
        <v>4870</v>
      </c>
      <c r="C591" t="s">
        <v>1951</v>
      </c>
      <c r="D591" t="s">
        <v>4871</v>
      </c>
      <c r="E591" t="s">
        <v>1160</v>
      </c>
      <c r="F591" t="s">
        <v>1162</v>
      </c>
      <c r="G591" t="s">
        <v>1161</v>
      </c>
      <c r="H591" t="s">
        <v>4879</v>
      </c>
      <c r="I591" t="s">
        <v>2451</v>
      </c>
      <c r="J591" t="s">
        <v>1955</v>
      </c>
      <c r="K591" t="s">
        <v>3180</v>
      </c>
      <c r="L591" t="s">
        <v>2473</v>
      </c>
      <c r="M591" t="s">
        <v>4880</v>
      </c>
      <c r="N591" t="s">
        <v>4881</v>
      </c>
      <c r="O591" t="s">
        <v>1974</v>
      </c>
      <c r="P591" t="s">
        <v>4875</v>
      </c>
      <c r="Q591" t="s">
        <v>38</v>
      </c>
      <c r="R591" t="s">
        <v>4876</v>
      </c>
      <c r="S591" s="34">
        <v>39850</v>
      </c>
      <c r="T591" s="34">
        <v>40717</v>
      </c>
      <c r="U591" t="s">
        <v>1963</v>
      </c>
      <c r="V591" s="13">
        <v>112</v>
      </c>
      <c r="W591">
        <v>675</v>
      </c>
      <c r="X591">
        <v>1</v>
      </c>
      <c r="Y591" s="54">
        <v>0.1</v>
      </c>
      <c r="Z591" t="s">
        <v>4877</v>
      </c>
      <c r="AM591" t="s">
        <v>1978</v>
      </c>
      <c r="AN591" t="s">
        <v>2007</v>
      </c>
      <c r="AO591" t="s">
        <v>2008</v>
      </c>
      <c r="AP591" t="s">
        <v>2053</v>
      </c>
      <c r="AQ591" t="s">
        <v>4878</v>
      </c>
    </row>
    <row r="592" spans="1:43" ht="23.85" customHeight="1">
      <c r="A592" t="b">
        <v>1</v>
      </c>
      <c r="B592" t="s">
        <v>4870</v>
      </c>
      <c r="C592" t="s">
        <v>1951</v>
      </c>
      <c r="D592" t="s">
        <v>4871</v>
      </c>
      <c r="E592" t="s">
        <v>1160</v>
      </c>
      <c r="F592" t="s">
        <v>1162</v>
      </c>
      <c r="G592" t="s">
        <v>1161</v>
      </c>
      <c r="H592" t="s">
        <v>4882</v>
      </c>
      <c r="I592" t="s">
        <v>2451</v>
      </c>
      <c r="J592" t="s">
        <v>1955</v>
      </c>
      <c r="K592" t="s">
        <v>2467</v>
      </c>
      <c r="L592" t="s">
        <v>2473</v>
      </c>
      <c r="M592" t="s">
        <v>4883</v>
      </c>
      <c r="N592" t="s">
        <v>4884</v>
      </c>
      <c r="O592" t="s">
        <v>1974</v>
      </c>
      <c r="P592" t="s">
        <v>4875</v>
      </c>
      <c r="Q592" t="s">
        <v>38</v>
      </c>
      <c r="R592" t="s">
        <v>4876</v>
      </c>
      <c r="S592" s="34">
        <v>39850</v>
      </c>
      <c r="T592" s="34">
        <v>40717</v>
      </c>
      <c r="U592" t="s">
        <v>1963</v>
      </c>
      <c r="V592" s="13">
        <v>112</v>
      </c>
      <c r="W592">
        <v>636</v>
      </c>
      <c r="X592">
        <v>4</v>
      </c>
      <c r="Y592" s="54">
        <v>0.6</v>
      </c>
      <c r="Z592" t="s">
        <v>4877</v>
      </c>
      <c r="AM592" t="s">
        <v>1978</v>
      </c>
      <c r="AN592" t="s">
        <v>2007</v>
      </c>
      <c r="AO592" t="s">
        <v>2008</v>
      </c>
      <c r="AP592" t="s">
        <v>2053</v>
      </c>
      <c r="AQ592" t="s">
        <v>4878</v>
      </c>
    </row>
    <row r="593" spans="1:43" ht="23.85" customHeight="1">
      <c r="A593" t="b">
        <v>1</v>
      </c>
      <c r="B593" t="s">
        <v>4870</v>
      </c>
      <c r="C593" t="s">
        <v>1951</v>
      </c>
      <c r="D593" t="s">
        <v>4871</v>
      </c>
      <c r="E593" t="s">
        <v>1160</v>
      </c>
      <c r="F593" t="s">
        <v>1162</v>
      </c>
      <c r="G593" t="s">
        <v>1161</v>
      </c>
      <c r="H593" t="s">
        <v>4885</v>
      </c>
      <c r="I593" t="s">
        <v>2451</v>
      </c>
      <c r="J593" t="s">
        <v>1955</v>
      </c>
      <c r="K593" t="s">
        <v>2463</v>
      </c>
      <c r="L593" t="s">
        <v>2478</v>
      </c>
      <c r="M593" t="s">
        <v>4873</v>
      </c>
      <c r="N593" t="s">
        <v>4874</v>
      </c>
      <c r="O593" t="s">
        <v>1974</v>
      </c>
      <c r="P593" t="s">
        <v>4875</v>
      </c>
      <c r="Q593" t="s">
        <v>38</v>
      </c>
      <c r="R593" t="s">
        <v>4876</v>
      </c>
      <c r="S593" s="34">
        <v>39850</v>
      </c>
      <c r="T593" s="34">
        <v>40717</v>
      </c>
      <c r="U593" t="s">
        <v>1963</v>
      </c>
      <c r="V593" s="13">
        <v>168</v>
      </c>
      <c r="W593">
        <v>351</v>
      </c>
      <c r="X593">
        <v>0</v>
      </c>
      <c r="Y593" s="54">
        <v>0</v>
      </c>
      <c r="Z593" t="s">
        <v>4877</v>
      </c>
      <c r="AM593" t="s">
        <v>1978</v>
      </c>
      <c r="AN593" t="s">
        <v>2007</v>
      </c>
      <c r="AO593" t="s">
        <v>2008</v>
      </c>
      <c r="AP593" t="s">
        <v>2053</v>
      </c>
      <c r="AQ593" t="s">
        <v>4878</v>
      </c>
    </row>
    <row r="594" spans="1:43" ht="23.85" customHeight="1">
      <c r="A594" t="b">
        <v>1</v>
      </c>
      <c r="B594" t="s">
        <v>4870</v>
      </c>
      <c r="C594" t="s">
        <v>1951</v>
      </c>
      <c r="D594" t="s">
        <v>4871</v>
      </c>
      <c r="E594" t="s">
        <v>1160</v>
      </c>
      <c r="F594" t="s">
        <v>1162</v>
      </c>
      <c r="G594" t="s">
        <v>1161</v>
      </c>
      <c r="H594" t="s">
        <v>4886</v>
      </c>
      <c r="I594" t="s">
        <v>2451</v>
      </c>
      <c r="J594" t="s">
        <v>1955</v>
      </c>
      <c r="K594" t="s">
        <v>3180</v>
      </c>
      <c r="L594" t="s">
        <v>2478</v>
      </c>
      <c r="M594" t="s">
        <v>4880</v>
      </c>
      <c r="N594" t="s">
        <v>4881</v>
      </c>
      <c r="O594" t="s">
        <v>1974</v>
      </c>
      <c r="P594" t="s">
        <v>4875</v>
      </c>
      <c r="Q594" t="s">
        <v>38</v>
      </c>
      <c r="R594" t="s">
        <v>4876</v>
      </c>
      <c r="S594" s="34">
        <v>39850</v>
      </c>
      <c r="T594" s="34">
        <v>40717</v>
      </c>
      <c r="U594" t="s">
        <v>1963</v>
      </c>
      <c r="V594" s="13">
        <v>168</v>
      </c>
      <c r="W594">
        <v>531</v>
      </c>
      <c r="X594">
        <v>1</v>
      </c>
      <c r="Y594" s="54">
        <v>0.2</v>
      </c>
      <c r="Z594" t="s">
        <v>4877</v>
      </c>
      <c r="AM594" t="s">
        <v>1978</v>
      </c>
      <c r="AN594" t="s">
        <v>2007</v>
      </c>
      <c r="AO594" t="s">
        <v>2008</v>
      </c>
      <c r="AP594" t="s">
        <v>2053</v>
      </c>
      <c r="AQ594" t="s">
        <v>4878</v>
      </c>
    </row>
    <row r="595" spans="1:43" ht="23.85" customHeight="1">
      <c r="A595" t="b">
        <v>1</v>
      </c>
      <c r="B595" t="s">
        <v>4870</v>
      </c>
      <c r="C595" t="s">
        <v>1951</v>
      </c>
      <c r="D595" t="s">
        <v>4871</v>
      </c>
      <c r="E595" t="s">
        <v>1160</v>
      </c>
      <c r="F595" t="s">
        <v>1162</v>
      </c>
      <c r="G595" t="s">
        <v>1161</v>
      </c>
      <c r="H595" t="s">
        <v>4887</v>
      </c>
      <c r="I595" t="s">
        <v>2451</v>
      </c>
      <c r="J595" t="s">
        <v>1955</v>
      </c>
      <c r="K595" t="s">
        <v>2467</v>
      </c>
      <c r="L595" t="s">
        <v>2478</v>
      </c>
      <c r="M595" t="s">
        <v>4883</v>
      </c>
      <c r="N595" t="s">
        <v>4884</v>
      </c>
      <c r="O595" t="s">
        <v>1974</v>
      </c>
      <c r="P595" t="s">
        <v>4875</v>
      </c>
      <c r="Q595" t="s">
        <v>38</v>
      </c>
      <c r="R595" t="s">
        <v>4876</v>
      </c>
      <c r="S595" s="34">
        <v>39850</v>
      </c>
      <c r="T595" s="34">
        <v>40717</v>
      </c>
      <c r="U595" t="s">
        <v>1963</v>
      </c>
      <c r="V595" s="13">
        <v>168</v>
      </c>
      <c r="W595">
        <v>472</v>
      </c>
      <c r="X595">
        <v>3</v>
      </c>
      <c r="Y595" s="54">
        <v>0.6</v>
      </c>
      <c r="Z595" t="s">
        <v>4877</v>
      </c>
      <c r="AM595" t="s">
        <v>1978</v>
      </c>
      <c r="AN595" t="s">
        <v>2007</v>
      </c>
      <c r="AO595" t="s">
        <v>2008</v>
      </c>
      <c r="AP595" t="s">
        <v>2053</v>
      </c>
      <c r="AQ595" t="s">
        <v>4878</v>
      </c>
    </row>
    <row r="596" spans="1:43" ht="23.85" customHeight="1">
      <c r="A596" t="b">
        <v>1</v>
      </c>
      <c r="B596" t="s">
        <v>4870</v>
      </c>
      <c r="C596" t="s">
        <v>1951</v>
      </c>
      <c r="D596" t="s">
        <v>4871</v>
      </c>
      <c r="E596" t="s">
        <v>1160</v>
      </c>
      <c r="F596" t="s">
        <v>1162</v>
      </c>
      <c r="G596" t="s">
        <v>1161</v>
      </c>
      <c r="H596" t="s">
        <v>4888</v>
      </c>
      <c r="I596" t="s">
        <v>2451</v>
      </c>
      <c r="J596" t="s">
        <v>1955</v>
      </c>
      <c r="K596" t="s">
        <v>2463</v>
      </c>
      <c r="L596" t="s">
        <v>4843</v>
      </c>
      <c r="M596" t="s">
        <v>4873</v>
      </c>
      <c r="N596" t="s">
        <v>4874</v>
      </c>
      <c r="O596" t="s">
        <v>1974</v>
      </c>
      <c r="P596" t="s">
        <v>4875</v>
      </c>
      <c r="Q596" t="s">
        <v>38</v>
      </c>
      <c r="R596" t="s">
        <v>4876</v>
      </c>
      <c r="S596" s="34">
        <v>39850</v>
      </c>
      <c r="T596" s="34">
        <v>40717</v>
      </c>
      <c r="U596" t="s">
        <v>1963</v>
      </c>
      <c r="V596" s="13">
        <v>280</v>
      </c>
      <c r="W596">
        <v>197</v>
      </c>
      <c r="X596">
        <v>1</v>
      </c>
      <c r="Y596" s="54">
        <v>0.5</v>
      </c>
      <c r="Z596" t="s">
        <v>4877</v>
      </c>
      <c r="AM596" t="s">
        <v>1978</v>
      </c>
      <c r="AN596" t="s">
        <v>2007</v>
      </c>
      <c r="AO596" t="s">
        <v>2008</v>
      </c>
      <c r="AP596" t="s">
        <v>2053</v>
      </c>
      <c r="AQ596" t="s">
        <v>4878</v>
      </c>
    </row>
    <row r="597" spans="1:43" ht="23.85" customHeight="1">
      <c r="A597" t="b">
        <v>1</v>
      </c>
      <c r="B597" t="s">
        <v>4870</v>
      </c>
      <c r="C597" t="s">
        <v>1951</v>
      </c>
      <c r="D597" t="s">
        <v>4871</v>
      </c>
      <c r="E597" t="s">
        <v>1160</v>
      </c>
      <c r="F597" t="s">
        <v>1162</v>
      </c>
      <c r="G597" t="s">
        <v>1161</v>
      </c>
      <c r="H597" t="s">
        <v>4889</v>
      </c>
      <c r="I597" t="s">
        <v>2451</v>
      </c>
      <c r="J597" t="s">
        <v>1955</v>
      </c>
      <c r="K597" t="s">
        <v>3180</v>
      </c>
      <c r="L597" t="s">
        <v>4843</v>
      </c>
      <c r="M597" t="s">
        <v>4880</v>
      </c>
      <c r="N597" t="s">
        <v>4881</v>
      </c>
      <c r="O597" t="s">
        <v>1974</v>
      </c>
      <c r="P597" t="s">
        <v>4875</v>
      </c>
      <c r="Q597" t="s">
        <v>38</v>
      </c>
      <c r="R597" t="s">
        <v>4876</v>
      </c>
      <c r="S597" s="34">
        <v>39850</v>
      </c>
      <c r="T597" s="34">
        <v>40717</v>
      </c>
      <c r="U597" t="s">
        <v>1963</v>
      </c>
      <c r="V597" s="13">
        <v>280</v>
      </c>
      <c r="W597">
        <v>237</v>
      </c>
      <c r="X597">
        <v>0</v>
      </c>
      <c r="Y597" s="54">
        <v>0</v>
      </c>
      <c r="Z597" t="s">
        <v>4877</v>
      </c>
      <c r="AM597" t="s">
        <v>1978</v>
      </c>
      <c r="AN597" t="s">
        <v>2007</v>
      </c>
      <c r="AO597" t="s">
        <v>2008</v>
      </c>
      <c r="AP597" t="s">
        <v>2053</v>
      </c>
      <c r="AQ597" t="s">
        <v>4878</v>
      </c>
    </row>
    <row r="598" spans="1:43" ht="23.85" customHeight="1">
      <c r="A598" t="b">
        <v>1</v>
      </c>
      <c r="B598" t="s">
        <v>4870</v>
      </c>
      <c r="C598" t="s">
        <v>1951</v>
      </c>
      <c r="D598" t="s">
        <v>4871</v>
      </c>
      <c r="E598" t="s">
        <v>1160</v>
      </c>
      <c r="F598" t="s">
        <v>1162</v>
      </c>
      <c r="G598" t="s">
        <v>1161</v>
      </c>
      <c r="H598" t="s">
        <v>4890</v>
      </c>
      <c r="I598" t="s">
        <v>2451</v>
      </c>
      <c r="J598" t="s">
        <v>1955</v>
      </c>
      <c r="K598" t="s">
        <v>2467</v>
      </c>
      <c r="L598" t="s">
        <v>4843</v>
      </c>
      <c r="M598" t="s">
        <v>4883</v>
      </c>
      <c r="N598" t="s">
        <v>4884</v>
      </c>
      <c r="O598" t="s">
        <v>1974</v>
      </c>
      <c r="P598" t="s">
        <v>4875</v>
      </c>
      <c r="Q598" t="s">
        <v>38</v>
      </c>
      <c r="R598" t="s">
        <v>4876</v>
      </c>
      <c r="S598" s="34">
        <v>39850</v>
      </c>
      <c r="T598" s="34">
        <v>40717</v>
      </c>
      <c r="U598" t="s">
        <v>1963</v>
      </c>
      <c r="V598" s="13">
        <v>280</v>
      </c>
      <c r="W598">
        <v>200</v>
      </c>
      <c r="X598">
        <v>0</v>
      </c>
      <c r="Y598" s="54">
        <v>0</v>
      </c>
      <c r="Z598" t="s">
        <v>4877</v>
      </c>
      <c r="AM598" t="s">
        <v>1978</v>
      </c>
      <c r="AN598" t="s">
        <v>2007</v>
      </c>
      <c r="AO598" t="s">
        <v>2008</v>
      </c>
      <c r="AP598" t="s">
        <v>2053</v>
      </c>
      <c r="AQ598" t="s">
        <v>4878</v>
      </c>
    </row>
    <row r="599" spans="1:43" ht="23.85" customHeight="1">
      <c r="A599" t="b">
        <v>1</v>
      </c>
      <c r="B599" t="s">
        <v>4870</v>
      </c>
      <c r="C599" t="s">
        <v>1951</v>
      </c>
      <c r="D599" t="s">
        <v>4871</v>
      </c>
      <c r="E599" t="s">
        <v>1160</v>
      </c>
      <c r="F599" t="s">
        <v>1162</v>
      </c>
      <c r="G599" t="s">
        <v>1161</v>
      </c>
      <c r="H599" t="s">
        <v>4891</v>
      </c>
      <c r="I599" t="s">
        <v>2451</v>
      </c>
      <c r="J599" t="s">
        <v>1955</v>
      </c>
      <c r="K599" t="s">
        <v>2463</v>
      </c>
      <c r="L599" t="s">
        <v>4848</v>
      </c>
      <c r="M599" t="s">
        <v>4873</v>
      </c>
      <c r="N599" t="s">
        <v>4874</v>
      </c>
      <c r="O599" t="s">
        <v>1974</v>
      </c>
      <c r="P599" t="s">
        <v>4875</v>
      </c>
      <c r="Q599" t="s">
        <v>38</v>
      </c>
      <c r="R599" t="s">
        <v>4876</v>
      </c>
      <c r="S599" s="34">
        <v>39850</v>
      </c>
      <c r="T599" s="34">
        <v>40717</v>
      </c>
      <c r="U599" t="s">
        <v>1963</v>
      </c>
      <c r="V599" s="13">
        <v>392</v>
      </c>
      <c r="W599">
        <v>59</v>
      </c>
      <c r="X599">
        <v>2</v>
      </c>
      <c r="Y599" s="54">
        <v>3.4</v>
      </c>
      <c r="Z599" t="s">
        <v>4877</v>
      </c>
      <c r="AM599" t="s">
        <v>1978</v>
      </c>
      <c r="AN599" t="s">
        <v>2007</v>
      </c>
      <c r="AO599" t="s">
        <v>2008</v>
      </c>
      <c r="AP599" t="s">
        <v>2053</v>
      </c>
      <c r="AQ599" t="s">
        <v>4878</v>
      </c>
    </row>
    <row r="600" spans="1:43" ht="23.85" customHeight="1">
      <c r="A600" t="b">
        <v>1</v>
      </c>
      <c r="B600" t="s">
        <v>4870</v>
      </c>
      <c r="C600" t="s">
        <v>1951</v>
      </c>
      <c r="D600" t="s">
        <v>4871</v>
      </c>
      <c r="E600" t="s">
        <v>1160</v>
      </c>
      <c r="F600" t="s">
        <v>1162</v>
      </c>
      <c r="G600" t="s">
        <v>1161</v>
      </c>
      <c r="H600" t="s">
        <v>4892</v>
      </c>
      <c r="I600" t="s">
        <v>2451</v>
      </c>
      <c r="J600" t="s">
        <v>1955</v>
      </c>
      <c r="K600" t="s">
        <v>3180</v>
      </c>
      <c r="L600" t="s">
        <v>4848</v>
      </c>
      <c r="M600" t="s">
        <v>4880</v>
      </c>
      <c r="N600" t="s">
        <v>4881</v>
      </c>
      <c r="O600" t="s">
        <v>1974</v>
      </c>
      <c r="P600" t="s">
        <v>4875</v>
      </c>
      <c r="Q600" t="s">
        <v>38</v>
      </c>
      <c r="R600" t="s">
        <v>4876</v>
      </c>
      <c r="S600" s="34">
        <v>39850</v>
      </c>
      <c r="T600" s="34">
        <v>40717</v>
      </c>
      <c r="U600" t="s">
        <v>1963</v>
      </c>
      <c r="V600" s="13">
        <v>392</v>
      </c>
      <c r="W600">
        <v>63</v>
      </c>
      <c r="X600">
        <v>0</v>
      </c>
      <c r="Y600" s="54">
        <v>0</v>
      </c>
      <c r="Z600" t="s">
        <v>4877</v>
      </c>
      <c r="AM600" t="s">
        <v>1978</v>
      </c>
      <c r="AN600" t="s">
        <v>2007</v>
      </c>
      <c r="AO600" t="s">
        <v>2008</v>
      </c>
      <c r="AP600" t="s">
        <v>2053</v>
      </c>
      <c r="AQ600" t="s">
        <v>4878</v>
      </c>
    </row>
    <row r="601" spans="1:43" ht="23.85" customHeight="1">
      <c r="A601" t="b">
        <v>1</v>
      </c>
      <c r="B601" t="s">
        <v>4870</v>
      </c>
      <c r="C601" t="s">
        <v>1951</v>
      </c>
      <c r="D601" t="s">
        <v>4871</v>
      </c>
      <c r="E601" t="s">
        <v>1160</v>
      </c>
      <c r="F601" t="s">
        <v>1162</v>
      </c>
      <c r="G601" t="s">
        <v>1161</v>
      </c>
      <c r="H601" t="s">
        <v>4893</v>
      </c>
      <c r="I601" t="s">
        <v>2451</v>
      </c>
      <c r="J601" t="s">
        <v>1955</v>
      </c>
      <c r="K601" t="s">
        <v>2467</v>
      </c>
      <c r="L601" t="s">
        <v>4848</v>
      </c>
      <c r="M601" t="s">
        <v>4883</v>
      </c>
      <c r="N601" t="s">
        <v>4884</v>
      </c>
      <c r="O601" t="s">
        <v>1974</v>
      </c>
      <c r="P601" t="s">
        <v>4875</v>
      </c>
      <c r="Q601" t="s">
        <v>38</v>
      </c>
      <c r="R601" t="s">
        <v>4876</v>
      </c>
      <c r="S601" s="34">
        <v>39850</v>
      </c>
      <c r="T601" s="34">
        <v>40717</v>
      </c>
      <c r="U601" t="s">
        <v>1963</v>
      </c>
      <c r="V601" s="13">
        <v>392</v>
      </c>
      <c r="W601">
        <v>45</v>
      </c>
      <c r="X601">
        <v>1</v>
      </c>
      <c r="Y601" s="54">
        <v>2.2000000000000002</v>
      </c>
      <c r="Z601" t="s">
        <v>4877</v>
      </c>
      <c r="AM601" t="s">
        <v>1978</v>
      </c>
      <c r="AN601" t="s">
        <v>2007</v>
      </c>
      <c r="AO601" t="s">
        <v>2008</v>
      </c>
      <c r="AP601" t="s">
        <v>2053</v>
      </c>
      <c r="AQ601" t="s">
        <v>4878</v>
      </c>
    </row>
    <row r="602" spans="1:43" ht="23.85" customHeight="1">
      <c r="A602" t="b">
        <v>1</v>
      </c>
      <c r="B602" t="s">
        <v>4870</v>
      </c>
      <c r="C602" t="s">
        <v>1951</v>
      </c>
      <c r="D602" t="s">
        <v>4871</v>
      </c>
      <c r="E602" t="s">
        <v>1160</v>
      </c>
      <c r="F602" t="s">
        <v>1162</v>
      </c>
      <c r="G602" t="s">
        <v>1161</v>
      </c>
      <c r="H602" t="s">
        <v>4894</v>
      </c>
      <c r="I602" t="s">
        <v>2451</v>
      </c>
      <c r="J602" t="s">
        <v>1955</v>
      </c>
      <c r="K602" t="s">
        <v>2463</v>
      </c>
      <c r="L602" t="s">
        <v>4895</v>
      </c>
      <c r="M602" t="s">
        <v>4873</v>
      </c>
      <c r="N602" t="s">
        <v>4874</v>
      </c>
      <c r="O602" t="s">
        <v>1974</v>
      </c>
      <c r="P602" t="s">
        <v>4875</v>
      </c>
      <c r="Q602" t="s">
        <v>38</v>
      </c>
      <c r="R602" t="s">
        <v>4876</v>
      </c>
      <c r="S602" s="34">
        <v>39850</v>
      </c>
      <c r="T602" s="34">
        <v>40717</v>
      </c>
      <c r="U602" t="s">
        <v>1963</v>
      </c>
      <c r="V602" s="13">
        <v>784</v>
      </c>
      <c r="W602">
        <v>3</v>
      </c>
      <c r="X602">
        <v>0</v>
      </c>
      <c r="Y602" s="54">
        <v>0</v>
      </c>
      <c r="Z602" t="s">
        <v>4877</v>
      </c>
      <c r="AM602" t="s">
        <v>1978</v>
      </c>
      <c r="AN602" t="s">
        <v>2007</v>
      </c>
      <c r="AO602" t="s">
        <v>2008</v>
      </c>
      <c r="AP602" t="s">
        <v>2053</v>
      </c>
      <c r="AQ602" t="s">
        <v>4878</v>
      </c>
    </row>
    <row r="603" spans="1:43" ht="23.85" customHeight="1">
      <c r="A603" t="b">
        <v>1</v>
      </c>
      <c r="B603" t="s">
        <v>4870</v>
      </c>
      <c r="C603" t="s">
        <v>1951</v>
      </c>
      <c r="D603" t="s">
        <v>4871</v>
      </c>
      <c r="E603" t="s">
        <v>1160</v>
      </c>
      <c r="F603" t="s">
        <v>1162</v>
      </c>
      <c r="G603" t="s">
        <v>1161</v>
      </c>
      <c r="H603" t="s">
        <v>4896</v>
      </c>
      <c r="I603" t="s">
        <v>2451</v>
      </c>
      <c r="J603" t="s">
        <v>1955</v>
      </c>
      <c r="K603" t="s">
        <v>3180</v>
      </c>
      <c r="L603" t="s">
        <v>4895</v>
      </c>
      <c r="M603" t="s">
        <v>4880</v>
      </c>
      <c r="N603" t="s">
        <v>4881</v>
      </c>
      <c r="O603" t="s">
        <v>1974</v>
      </c>
      <c r="P603" t="s">
        <v>4875</v>
      </c>
      <c r="Q603" t="s">
        <v>38</v>
      </c>
      <c r="R603" t="s">
        <v>4876</v>
      </c>
      <c r="S603" s="34">
        <v>39850</v>
      </c>
      <c r="T603" s="34">
        <v>40717</v>
      </c>
      <c r="U603" t="s">
        <v>1963</v>
      </c>
      <c r="V603" s="13">
        <v>784</v>
      </c>
      <c r="W603">
        <v>5</v>
      </c>
      <c r="X603">
        <v>0</v>
      </c>
      <c r="Y603" s="54">
        <v>0</v>
      </c>
      <c r="Z603" t="s">
        <v>4877</v>
      </c>
      <c r="AM603" t="s">
        <v>1978</v>
      </c>
      <c r="AN603" t="s">
        <v>2007</v>
      </c>
      <c r="AO603" t="s">
        <v>2008</v>
      </c>
      <c r="AP603" t="s">
        <v>2053</v>
      </c>
      <c r="AQ603" t="s">
        <v>4878</v>
      </c>
    </row>
    <row r="604" spans="1:43" ht="23.85" customHeight="1">
      <c r="A604" t="b">
        <v>1</v>
      </c>
      <c r="B604" t="s">
        <v>4870</v>
      </c>
      <c r="C604" t="s">
        <v>1951</v>
      </c>
      <c r="D604" t="s">
        <v>4871</v>
      </c>
      <c r="E604" t="s">
        <v>1160</v>
      </c>
      <c r="F604" t="s">
        <v>1162</v>
      </c>
      <c r="G604" t="s">
        <v>1161</v>
      </c>
      <c r="H604" t="s">
        <v>4897</v>
      </c>
      <c r="I604" t="s">
        <v>2451</v>
      </c>
      <c r="J604" t="s">
        <v>1955</v>
      </c>
      <c r="K604" t="s">
        <v>2467</v>
      </c>
      <c r="L604" t="s">
        <v>4895</v>
      </c>
      <c r="M604" t="s">
        <v>4883</v>
      </c>
      <c r="N604" t="s">
        <v>4884</v>
      </c>
      <c r="O604" t="s">
        <v>1974</v>
      </c>
      <c r="P604" t="s">
        <v>4875</v>
      </c>
      <c r="Q604" t="s">
        <v>38</v>
      </c>
      <c r="R604" t="s">
        <v>4876</v>
      </c>
      <c r="S604" s="34">
        <v>39850</v>
      </c>
      <c r="T604" s="34">
        <v>40717</v>
      </c>
      <c r="U604" t="s">
        <v>1963</v>
      </c>
      <c r="V604" s="13">
        <v>784</v>
      </c>
      <c r="W604">
        <v>1</v>
      </c>
      <c r="X604">
        <v>0</v>
      </c>
      <c r="Y604" s="54">
        <v>0</v>
      </c>
      <c r="Z604" t="s">
        <v>4877</v>
      </c>
      <c r="AM604" t="s">
        <v>1978</v>
      </c>
      <c r="AN604" t="s">
        <v>2007</v>
      </c>
      <c r="AO604" t="s">
        <v>2008</v>
      </c>
      <c r="AP604" t="s">
        <v>2053</v>
      </c>
      <c r="AQ604" t="s">
        <v>4878</v>
      </c>
    </row>
    <row r="605" spans="1:43" ht="23.85" customHeight="1">
      <c r="A605" t="b">
        <v>1</v>
      </c>
      <c r="B605" t="s">
        <v>4870</v>
      </c>
      <c r="C605" t="s">
        <v>1951</v>
      </c>
      <c r="D605" t="s">
        <v>4871</v>
      </c>
      <c r="E605" t="s">
        <v>1160</v>
      </c>
      <c r="F605" t="s">
        <v>1162</v>
      </c>
      <c r="G605" t="s">
        <v>1161</v>
      </c>
      <c r="H605" t="s">
        <v>4898</v>
      </c>
      <c r="I605" t="s">
        <v>2451</v>
      </c>
      <c r="J605" t="s">
        <v>1955</v>
      </c>
      <c r="K605" t="s">
        <v>2463</v>
      </c>
      <c r="L605" t="s">
        <v>4899</v>
      </c>
      <c r="M605" t="s">
        <v>4873</v>
      </c>
      <c r="N605" t="s">
        <v>4874</v>
      </c>
      <c r="O605" t="s">
        <v>1974</v>
      </c>
      <c r="P605" t="s">
        <v>4875</v>
      </c>
      <c r="Q605" t="s">
        <v>38</v>
      </c>
      <c r="R605" t="s">
        <v>4876</v>
      </c>
      <c r="S605" s="34">
        <v>39850</v>
      </c>
      <c r="T605" s="34">
        <v>40717</v>
      </c>
      <c r="U605" t="s">
        <v>1963</v>
      </c>
      <c r="V605" s="13">
        <v>784</v>
      </c>
      <c r="W605">
        <v>402</v>
      </c>
      <c r="X605">
        <v>2</v>
      </c>
      <c r="Y605" s="54">
        <v>0.5</v>
      </c>
      <c r="Z605" t="s">
        <v>4877</v>
      </c>
      <c r="AM605" t="s">
        <v>1978</v>
      </c>
      <c r="AN605" t="s">
        <v>2007</v>
      </c>
      <c r="AO605" t="s">
        <v>2008</v>
      </c>
      <c r="AP605" t="s">
        <v>2053</v>
      </c>
      <c r="AQ605" t="s">
        <v>4878</v>
      </c>
    </row>
    <row r="606" spans="1:43" ht="23.85" customHeight="1">
      <c r="A606" t="b">
        <v>1</v>
      </c>
      <c r="B606" t="s">
        <v>4870</v>
      </c>
      <c r="C606" t="s">
        <v>1951</v>
      </c>
      <c r="D606" t="s">
        <v>4871</v>
      </c>
      <c r="E606" t="s">
        <v>1160</v>
      </c>
      <c r="F606" t="s">
        <v>1162</v>
      </c>
      <c r="G606" t="s">
        <v>1161</v>
      </c>
      <c r="H606" t="s">
        <v>4900</v>
      </c>
      <c r="I606" t="s">
        <v>2451</v>
      </c>
      <c r="J606" t="s">
        <v>1955</v>
      </c>
      <c r="K606" t="s">
        <v>3180</v>
      </c>
      <c r="L606" t="s">
        <v>4899</v>
      </c>
      <c r="M606" t="s">
        <v>4880</v>
      </c>
      <c r="N606" t="s">
        <v>4881</v>
      </c>
      <c r="O606" t="s">
        <v>1974</v>
      </c>
      <c r="P606" t="s">
        <v>4875</v>
      </c>
      <c r="Q606" t="s">
        <v>38</v>
      </c>
      <c r="R606" t="s">
        <v>4876</v>
      </c>
      <c r="S606" s="34">
        <v>39850</v>
      </c>
      <c r="T606" s="34">
        <v>40717</v>
      </c>
      <c r="U606" t="s">
        <v>1963</v>
      </c>
      <c r="V606" s="13">
        <v>784</v>
      </c>
      <c r="W606">
        <v>641</v>
      </c>
      <c r="X606">
        <v>2</v>
      </c>
      <c r="Y606" s="54">
        <v>0.3</v>
      </c>
      <c r="Z606" t="s">
        <v>4877</v>
      </c>
      <c r="AM606" t="s">
        <v>1978</v>
      </c>
      <c r="AN606" t="s">
        <v>2007</v>
      </c>
      <c r="AO606" t="s">
        <v>2008</v>
      </c>
      <c r="AP606" t="s">
        <v>2053</v>
      </c>
      <c r="AQ606" t="s">
        <v>4878</v>
      </c>
    </row>
    <row r="607" spans="1:43" ht="23.85" customHeight="1">
      <c r="A607" t="b">
        <v>1</v>
      </c>
      <c r="B607" t="s">
        <v>4870</v>
      </c>
      <c r="C607" t="s">
        <v>1951</v>
      </c>
      <c r="D607" t="s">
        <v>4871</v>
      </c>
      <c r="E607" t="s">
        <v>1160</v>
      </c>
      <c r="F607" t="s">
        <v>1162</v>
      </c>
      <c r="G607" t="s">
        <v>1161</v>
      </c>
      <c r="H607" t="s">
        <v>4901</v>
      </c>
      <c r="I607" t="s">
        <v>2451</v>
      </c>
      <c r="J607" t="s">
        <v>1955</v>
      </c>
      <c r="K607" t="s">
        <v>2467</v>
      </c>
      <c r="L607" t="s">
        <v>4899</v>
      </c>
      <c r="M607" t="s">
        <v>4883</v>
      </c>
      <c r="N607" t="s">
        <v>4884</v>
      </c>
      <c r="O607" t="s">
        <v>1974</v>
      </c>
      <c r="P607" t="s">
        <v>4875</v>
      </c>
      <c r="Q607" t="s">
        <v>38</v>
      </c>
      <c r="R607" t="s">
        <v>4876</v>
      </c>
      <c r="S607" s="34">
        <v>39850</v>
      </c>
      <c r="T607" s="34">
        <v>40717</v>
      </c>
      <c r="U607" t="s">
        <v>1963</v>
      </c>
      <c r="V607" s="13">
        <v>784</v>
      </c>
      <c r="W607">
        <v>605</v>
      </c>
      <c r="X607">
        <v>5</v>
      </c>
      <c r="Y607" s="54">
        <v>0.8</v>
      </c>
      <c r="Z607" t="s">
        <v>4877</v>
      </c>
      <c r="AM607" t="s">
        <v>1978</v>
      </c>
      <c r="AN607" t="s">
        <v>2007</v>
      </c>
      <c r="AO607" t="s">
        <v>2008</v>
      </c>
      <c r="AP607" t="s">
        <v>2053</v>
      </c>
      <c r="AQ607" t="s">
        <v>4878</v>
      </c>
    </row>
    <row r="608" spans="1:43" ht="23.85" customHeight="1">
      <c r="A608" t="b">
        <v>0</v>
      </c>
      <c r="B608" t="s">
        <v>4902</v>
      </c>
      <c r="C608" t="s">
        <v>1951</v>
      </c>
      <c r="D608" t="s">
        <v>4903</v>
      </c>
      <c r="E608" t="s">
        <v>669</v>
      </c>
      <c r="F608" t="s">
        <v>671</v>
      </c>
      <c r="G608" t="s">
        <v>670</v>
      </c>
      <c r="H608" t="s">
        <v>4904</v>
      </c>
      <c r="I608" t="s">
        <v>2200</v>
      </c>
      <c r="J608" t="s">
        <v>1955</v>
      </c>
      <c r="K608" t="s">
        <v>4905</v>
      </c>
      <c r="L608" t="s">
        <v>2160</v>
      </c>
      <c r="M608" t="s">
        <v>4906</v>
      </c>
      <c r="N608" t="s">
        <v>4907</v>
      </c>
      <c r="O608" t="s">
        <v>1960</v>
      </c>
      <c r="P608" t="s">
        <v>4908</v>
      </c>
      <c r="Q608" t="s">
        <v>38</v>
      </c>
      <c r="R608" t="s">
        <v>4909</v>
      </c>
      <c r="S608" s="34">
        <v>39873</v>
      </c>
      <c r="T608" s="34">
        <v>41671</v>
      </c>
      <c r="U608" t="s">
        <v>1963</v>
      </c>
      <c r="V608" s="13">
        <v>1825</v>
      </c>
      <c r="W608">
        <v>11</v>
      </c>
      <c r="X608">
        <v>1</v>
      </c>
      <c r="Y608" s="54">
        <v>9.0909090910000003</v>
      </c>
      <c r="AJ608" t="s">
        <v>4910</v>
      </c>
      <c r="AM608" t="s">
        <v>1978</v>
      </c>
      <c r="AN608" t="s">
        <v>1979</v>
      </c>
      <c r="AO608" t="s">
        <v>1980</v>
      </c>
      <c r="AQ608" t="s">
        <v>4911</v>
      </c>
    </row>
    <row r="609" spans="1:43" ht="23.85" customHeight="1">
      <c r="A609" t="b">
        <v>0</v>
      </c>
      <c r="B609" t="s">
        <v>4902</v>
      </c>
      <c r="C609" t="s">
        <v>1951</v>
      </c>
      <c r="D609" t="s">
        <v>4903</v>
      </c>
      <c r="E609" t="s">
        <v>669</v>
      </c>
      <c r="F609" t="s">
        <v>671</v>
      </c>
      <c r="G609" t="s">
        <v>670</v>
      </c>
      <c r="H609" t="s">
        <v>4912</v>
      </c>
      <c r="I609" t="s">
        <v>2200</v>
      </c>
      <c r="J609" t="s">
        <v>1955</v>
      </c>
      <c r="K609" t="s">
        <v>4913</v>
      </c>
      <c r="L609" t="s">
        <v>2160</v>
      </c>
      <c r="M609" t="s">
        <v>4914</v>
      </c>
      <c r="N609" t="s">
        <v>4915</v>
      </c>
      <c r="O609" t="s">
        <v>1960</v>
      </c>
      <c r="P609" t="s">
        <v>4908</v>
      </c>
      <c r="Q609" t="s">
        <v>38</v>
      </c>
      <c r="R609" t="s">
        <v>4909</v>
      </c>
      <c r="S609" s="34">
        <v>39873</v>
      </c>
      <c r="T609" s="34">
        <v>41671</v>
      </c>
      <c r="U609" t="s">
        <v>1963</v>
      </c>
      <c r="V609" s="13">
        <v>1825</v>
      </c>
      <c r="W609">
        <v>20</v>
      </c>
      <c r="X609">
        <v>4</v>
      </c>
      <c r="Y609" s="54">
        <v>20</v>
      </c>
      <c r="AJ609" t="s">
        <v>4916</v>
      </c>
      <c r="AM609" t="s">
        <v>1978</v>
      </c>
      <c r="AN609" t="s">
        <v>1979</v>
      </c>
      <c r="AO609" t="s">
        <v>1980</v>
      </c>
      <c r="AQ609" t="s">
        <v>4911</v>
      </c>
    </row>
    <row r="610" spans="1:43" ht="23.85" customHeight="1">
      <c r="A610" t="b">
        <v>1</v>
      </c>
      <c r="B610" t="s">
        <v>4917</v>
      </c>
      <c r="C610" t="s">
        <v>1951</v>
      </c>
      <c r="D610" t="s">
        <v>4918</v>
      </c>
      <c r="E610" t="s">
        <v>1100</v>
      </c>
      <c r="F610" t="s">
        <v>1102</v>
      </c>
      <c r="G610" t="s">
        <v>1101</v>
      </c>
      <c r="H610" t="s">
        <v>4919</v>
      </c>
      <c r="I610" t="s">
        <v>4088</v>
      </c>
      <c r="J610" t="s">
        <v>1955</v>
      </c>
      <c r="K610" t="s">
        <v>4920</v>
      </c>
      <c r="L610" t="s">
        <v>4921</v>
      </c>
      <c r="M610" t="s">
        <v>4922</v>
      </c>
      <c r="N610" t="s">
        <v>1959</v>
      </c>
      <c r="O610" t="s">
        <v>1974</v>
      </c>
      <c r="P610" t="s">
        <v>4923</v>
      </c>
      <c r="Q610" t="s">
        <v>38</v>
      </c>
      <c r="R610" t="s">
        <v>4924</v>
      </c>
      <c r="S610" s="34">
        <v>39873</v>
      </c>
      <c r="T610" s="34">
        <v>41640</v>
      </c>
      <c r="U610" t="s">
        <v>1977</v>
      </c>
      <c r="V610" s="13">
        <v>547</v>
      </c>
      <c r="W610">
        <v>21</v>
      </c>
      <c r="X610">
        <v>0</v>
      </c>
      <c r="Y610" s="54">
        <v>0</v>
      </c>
      <c r="AM610" t="s">
        <v>4925</v>
      </c>
      <c r="AN610" t="s">
        <v>1979</v>
      </c>
      <c r="AP610" t="s">
        <v>2053</v>
      </c>
      <c r="AQ610" t="s">
        <v>4926</v>
      </c>
    </row>
    <row r="611" spans="1:43" ht="23.85" customHeight="1">
      <c r="A611" t="b">
        <v>1</v>
      </c>
      <c r="B611" t="s">
        <v>4917</v>
      </c>
      <c r="C611" t="s">
        <v>1951</v>
      </c>
      <c r="D611" t="s">
        <v>4918</v>
      </c>
      <c r="E611" t="s">
        <v>1100</v>
      </c>
      <c r="F611" t="s">
        <v>1102</v>
      </c>
      <c r="G611" t="s">
        <v>1101</v>
      </c>
      <c r="H611" t="s">
        <v>4927</v>
      </c>
      <c r="I611" t="s">
        <v>4088</v>
      </c>
      <c r="J611" t="s">
        <v>1955</v>
      </c>
      <c r="K611" t="s">
        <v>4928</v>
      </c>
      <c r="L611" t="s">
        <v>4921</v>
      </c>
      <c r="M611" t="s">
        <v>4929</v>
      </c>
      <c r="N611" t="s">
        <v>1959</v>
      </c>
      <c r="O611" t="s">
        <v>1974</v>
      </c>
      <c r="P611" t="s">
        <v>4923</v>
      </c>
      <c r="Q611" t="s">
        <v>38</v>
      </c>
      <c r="R611" t="s">
        <v>4924</v>
      </c>
      <c r="S611" s="34">
        <v>39873</v>
      </c>
      <c r="T611" s="34">
        <v>41640</v>
      </c>
      <c r="U611" t="s">
        <v>1977</v>
      </c>
      <c r="V611" s="13">
        <v>547</v>
      </c>
      <c r="W611">
        <v>10</v>
      </c>
      <c r="X611">
        <v>0</v>
      </c>
      <c r="Y611" s="54">
        <v>0</v>
      </c>
      <c r="AM611" t="s">
        <v>4925</v>
      </c>
      <c r="AN611" t="s">
        <v>1979</v>
      </c>
      <c r="AP611" t="s">
        <v>2053</v>
      </c>
      <c r="AQ611" t="s">
        <v>4926</v>
      </c>
    </row>
    <row r="612" spans="1:43" ht="23.85" customHeight="1">
      <c r="A612" t="b">
        <v>1</v>
      </c>
      <c r="B612" t="s">
        <v>4917</v>
      </c>
      <c r="C612" t="s">
        <v>1951</v>
      </c>
      <c r="D612" t="s">
        <v>4918</v>
      </c>
      <c r="E612" t="s">
        <v>1100</v>
      </c>
      <c r="F612" t="s">
        <v>1102</v>
      </c>
      <c r="G612" t="s">
        <v>1101</v>
      </c>
      <c r="H612" t="s">
        <v>4930</v>
      </c>
      <c r="I612" t="s">
        <v>4088</v>
      </c>
      <c r="J612" t="s">
        <v>1955</v>
      </c>
      <c r="K612" t="s">
        <v>4931</v>
      </c>
      <c r="L612" t="s">
        <v>4921</v>
      </c>
      <c r="M612" t="s">
        <v>4922</v>
      </c>
      <c r="N612" t="s">
        <v>1959</v>
      </c>
      <c r="O612" t="s">
        <v>1974</v>
      </c>
      <c r="P612" t="s">
        <v>4923</v>
      </c>
      <c r="Q612" t="s">
        <v>38</v>
      </c>
      <c r="R612" t="s">
        <v>4924</v>
      </c>
      <c r="S612" s="34">
        <v>39873</v>
      </c>
      <c r="T612" s="34">
        <v>41640</v>
      </c>
      <c r="U612" t="s">
        <v>1977</v>
      </c>
      <c r="V612" s="13">
        <v>547</v>
      </c>
      <c r="W612">
        <v>3</v>
      </c>
      <c r="X612">
        <v>0</v>
      </c>
      <c r="Y612" s="54">
        <v>0</v>
      </c>
      <c r="AM612" t="s">
        <v>4925</v>
      </c>
      <c r="AN612" t="s">
        <v>1979</v>
      </c>
      <c r="AP612" t="s">
        <v>2053</v>
      </c>
      <c r="AQ612" t="s">
        <v>4926</v>
      </c>
    </row>
    <row r="613" spans="1:43" ht="23.85" customHeight="1">
      <c r="A613" t="b">
        <v>1</v>
      </c>
      <c r="B613" t="s">
        <v>4917</v>
      </c>
      <c r="C613" t="s">
        <v>1951</v>
      </c>
      <c r="D613" t="s">
        <v>4918</v>
      </c>
      <c r="E613" t="s">
        <v>1100</v>
      </c>
      <c r="F613" t="s">
        <v>1102</v>
      </c>
      <c r="G613" t="s">
        <v>1101</v>
      </c>
      <c r="H613" t="s">
        <v>4932</v>
      </c>
      <c r="I613" t="s">
        <v>4088</v>
      </c>
      <c r="J613" t="s">
        <v>1955</v>
      </c>
      <c r="K613" t="s">
        <v>4933</v>
      </c>
      <c r="L613" t="s">
        <v>4921</v>
      </c>
      <c r="M613" t="s">
        <v>4929</v>
      </c>
      <c r="N613" t="s">
        <v>1959</v>
      </c>
      <c r="O613" t="s">
        <v>1974</v>
      </c>
      <c r="P613" t="s">
        <v>4923</v>
      </c>
      <c r="Q613" t="s">
        <v>38</v>
      </c>
      <c r="R613" t="s">
        <v>4924</v>
      </c>
      <c r="S613" s="34">
        <v>39873</v>
      </c>
      <c r="T613" s="34">
        <v>41640</v>
      </c>
      <c r="U613" t="s">
        <v>1977</v>
      </c>
      <c r="V613" s="13">
        <v>547</v>
      </c>
      <c r="W613">
        <v>6</v>
      </c>
      <c r="X613">
        <v>0</v>
      </c>
      <c r="Y613" s="54">
        <v>0</v>
      </c>
      <c r="AM613" t="s">
        <v>4925</v>
      </c>
      <c r="AN613" t="s">
        <v>1979</v>
      </c>
      <c r="AP613" t="s">
        <v>2053</v>
      </c>
      <c r="AQ613" t="s">
        <v>4926</v>
      </c>
    </row>
    <row r="614" spans="1:43" ht="23.85" customHeight="1">
      <c r="A614" t="b">
        <v>0</v>
      </c>
      <c r="B614" t="s">
        <v>4934</v>
      </c>
      <c r="C614" t="s">
        <v>1951</v>
      </c>
      <c r="D614" t="s">
        <v>4935</v>
      </c>
      <c r="E614" t="s">
        <v>170</v>
      </c>
      <c r="F614" t="s">
        <v>172</v>
      </c>
      <c r="G614" t="s">
        <v>171</v>
      </c>
      <c r="H614" t="s">
        <v>4936</v>
      </c>
      <c r="I614" t="s">
        <v>2557</v>
      </c>
      <c r="J614" t="s">
        <v>2175</v>
      </c>
      <c r="K614" t="s">
        <v>2558</v>
      </c>
      <c r="L614" t="s">
        <v>4937</v>
      </c>
      <c r="M614" t="s">
        <v>4938</v>
      </c>
      <c r="N614" t="s">
        <v>4939</v>
      </c>
      <c r="O614" t="s">
        <v>1960</v>
      </c>
      <c r="P614" t="s">
        <v>2942</v>
      </c>
      <c r="Q614" t="s">
        <v>38</v>
      </c>
      <c r="R614" t="s">
        <v>4940</v>
      </c>
      <c r="S614" s="34">
        <v>41661</v>
      </c>
      <c r="T614" s="34">
        <v>43476</v>
      </c>
      <c r="U614" t="s">
        <v>1963</v>
      </c>
      <c r="V614" s="13">
        <v>0</v>
      </c>
      <c r="W614">
        <v>135</v>
      </c>
      <c r="X614">
        <v>9</v>
      </c>
      <c r="Y614" s="54">
        <v>7.4</v>
      </c>
      <c r="AM614" t="s">
        <v>1978</v>
      </c>
      <c r="AO614" t="s">
        <v>1980</v>
      </c>
      <c r="AQ614" t="s">
        <v>4941</v>
      </c>
    </row>
    <row r="615" spans="1:43" ht="23.85" customHeight="1">
      <c r="A615" t="b">
        <v>1</v>
      </c>
      <c r="B615" t="s">
        <v>4942</v>
      </c>
      <c r="C615" t="s">
        <v>1951</v>
      </c>
      <c r="D615" t="s">
        <v>4943</v>
      </c>
      <c r="E615" t="s">
        <v>814</v>
      </c>
      <c r="F615" t="s">
        <v>816</v>
      </c>
      <c r="G615" t="s">
        <v>815</v>
      </c>
      <c r="H615" t="s">
        <v>4944</v>
      </c>
      <c r="I615" t="s">
        <v>2036</v>
      </c>
      <c r="J615" t="s">
        <v>1955</v>
      </c>
      <c r="K615" t="s">
        <v>4945</v>
      </c>
      <c r="L615" t="s">
        <v>4946</v>
      </c>
      <c r="M615" t="s">
        <v>4947</v>
      </c>
      <c r="N615" t="s">
        <v>4948</v>
      </c>
      <c r="O615" t="s">
        <v>1974</v>
      </c>
      <c r="P615" t="s">
        <v>2028</v>
      </c>
      <c r="Q615" t="s">
        <v>4949</v>
      </c>
      <c r="R615" t="s">
        <v>4950</v>
      </c>
      <c r="S615" s="34">
        <v>41598</v>
      </c>
      <c r="T615" s="34">
        <v>42561</v>
      </c>
      <c r="U615" t="s">
        <v>1977</v>
      </c>
      <c r="V615" s="13">
        <v>7</v>
      </c>
      <c r="W615">
        <v>97</v>
      </c>
      <c r="X615">
        <v>7</v>
      </c>
      <c r="Y615" s="54">
        <v>7.2164948449999997</v>
      </c>
      <c r="Z615" t="s">
        <v>4646</v>
      </c>
      <c r="AD615" t="s">
        <v>30</v>
      </c>
      <c r="AG615">
        <v>7</v>
      </c>
      <c r="AH615">
        <v>0</v>
      </c>
      <c r="AI615">
        <v>0</v>
      </c>
      <c r="AM615" t="s">
        <v>1978</v>
      </c>
      <c r="AO615" t="s">
        <v>1980</v>
      </c>
      <c r="AQ615" t="s">
        <v>4951</v>
      </c>
    </row>
    <row r="616" spans="1:43" ht="23.85" customHeight="1">
      <c r="A616" t="b">
        <v>0</v>
      </c>
      <c r="B616" t="s">
        <v>4952</v>
      </c>
      <c r="C616" t="s">
        <v>1951</v>
      </c>
      <c r="D616" t="s">
        <v>4953</v>
      </c>
      <c r="E616" t="s">
        <v>669</v>
      </c>
      <c r="F616" t="s">
        <v>671</v>
      </c>
      <c r="G616" t="s">
        <v>670</v>
      </c>
      <c r="H616" t="s">
        <v>4954</v>
      </c>
      <c r="I616" t="s">
        <v>2200</v>
      </c>
      <c r="J616" t="s">
        <v>2175</v>
      </c>
      <c r="K616" t="s">
        <v>4955</v>
      </c>
      <c r="L616" t="s">
        <v>4956</v>
      </c>
      <c r="M616" t="s">
        <v>4957</v>
      </c>
      <c r="N616" t="s">
        <v>4958</v>
      </c>
      <c r="O616" t="s">
        <v>1960</v>
      </c>
      <c r="P616" t="s">
        <v>4959</v>
      </c>
      <c r="Q616" t="s">
        <v>38</v>
      </c>
      <c r="R616" t="s">
        <v>4960</v>
      </c>
      <c r="S616" s="34">
        <v>39934</v>
      </c>
      <c r="T616" s="34">
        <v>40787</v>
      </c>
      <c r="U616" t="s">
        <v>1963</v>
      </c>
      <c r="V616" s="13">
        <v>638</v>
      </c>
      <c r="W616">
        <v>24</v>
      </c>
      <c r="X616">
        <v>0</v>
      </c>
      <c r="Y616" s="54">
        <v>0</v>
      </c>
      <c r="AJ616" t="s">
        <v>4961</v>
      </c>
      <c r="AM616" t="s">
        <v>1978</v>
      </c>
      <c r="AO616" t="s">
        <v>1980</v>
      </c>
      <c r="AQ616" t="s">
        <v>4962</v>
      </c>
    </row>
    <row r="617" spans="1:43" ht="23.85" customHeight="1">
      <c r="A617" t="b">
        <v>0</v>
      </c>
      <c r="B617" t="s">
        <v>4952</v>
      </c>
      <c r="C617" t="s">
        <v>1951</v>
      </c>
      <c r="D617" t="s">
        <v>4953</v>
      </c>
      <c r="E617" t="s">
        <v>669</v>
      </c>
      <c r="F617" t="s">
        <v>671</v>
      </c>
      <c r="G617" t="s">
        <v>670</v>
      </c>
      <c r="H617" t="s">
        <v>4963</v>
      </c>
      <c r="I617" t="s">
        <v>2200</v>
      </c>
      <c r="J617" t="s">
        <v>2175</v>
      </c>
      <c r="K617" t="s">
        <v>4964</v>
      </c>
      <c r="L617" t="s">
        <v>4956</v>
      </c>
      <c r="M617" t="s">
        <v>4957</v>
      </c>
      <c r="N617" t="s">
        <v>4958</v>
      </c>
      <c r="O617" t="s">
        <v>1960</v>
      </c>
      <c r="P617" t="s">
        <v>4959</v>
      </c>
      <c r="Q617" t="s">
        <v>38</v>
      </c>
      <c r="R617" t="s">
        <v>4960</v>
      </c>
      <c r="S617" s="34">
        <v>39934</v>
      </c>
      <c r="T617" s="34">
        <v>40787</v>
      </c>
      <c r="U617" t="s">
        <v>1963</v>
      </c>
      <c r="V617" s="13">
        <v>638</v>
      </c>
      <c r="W617">
        <v>30</v>
      </c>
      <c r="X617">
        <v>0</v>
      </c>
      <c r="Y617" s="54">
        <v>0</v>
      </c>
      <c r="AJ617" t="s">
        <v>4965</v>
      </c>
      <c r="AM617" t="s">
        <v>1978</v>
      </c>
      <c r="AO617" t="s">
        <v>1980</v>
      </c>
      <c r="AQ617" t="s">
        <v>4962</v>
      </c>
    </row>
    <row r="618" spans="1:43" ht="23.85" customHeight="1">
      <c r="A618" t="b">
        <v>1</v>
      </c>
      <c r="B618" t="s">
        <v>4966</v>
      </c>
      <c r="C618" t="s">
        <v>1951</v>
      </c>
      <c r="D618" t="s">
        <v>4967</v>
      </c>
      <c r="E618" t="s">
        <v>669</v>
      </c>
      <c r="F618" t="s">
        <v>671</v>
      </c>
      <c r="G618" t="s">
        <v>670</v>
      </c>
      <c r="H618" t="s">
        <v>4968</v>
      </c>
      <c r="I618" t="s">
        <v>2200</v>
      </c>
      <c r="J618" t="s">
        <v>1955</v>
      </c>
      <c r="K618" t="s">
        <v>4969</v>
      </c>
      <c r="L618" t="s">
        <v>4970</v>
      </c>
      <c r="M618" t="s">
        <v>4971</v>
      </c>
      <c r="N618" t="s">
        <v>4972</v>
      </c>
      <c r="O618" t="s">
        <v>1960</v>
      </c>
      <c r="P618" t="s">
        <v>4765</v>
      </c>
      <c r="Q618" t="s">
        <v>4973</v>
      </c>
      <c r="R618" t="s">
        <v>4974</v>
      </c>
      <c r="S618" s="34">
        <v>39884</v>
      </c>
      <c r="T618" s="34">
        <v>43033</v>
      </c>
      <c r="U618" t="s">
        <v>1963</v>
      </c>
      <c r="V618" s="13">
        <v>1825</v>
      </c>
      <c r="W618">
        <v>179</v>
      </c>
      <c r="X618">
        <v>8</v>
      </c>
      <c r="Y618" s="54">
        <v>4.4692737429999996</v>
      </c>
      <c r="AA618" t="s">
        <v>4975</v>
      </c>
      <c r="AM618" t="s">
        <v>1978</v>
      </c>
      <c r="AN618" t="s">
        <v>2007</v>
      </c>
      <c r="AO618" t="s">
        <v>1980</v>
      </c>
      <c r="AP618" t="s">
        <v>2042</v>
      </c>
      <c r="AQ618" t="s">
        <v>4976</v>
      </c>
    </row>
    <row r="619" spans="1:43" ht="23.85" customHeight="1">
      <c r="A619" t="b">
        <v>0</v>
      </c>
      <c r="B619" t="s">
        <v>4977</v>
      </c>
      <c r="C619" t="s">
        <v>1951</v>
      </c>
      <c r="D619" t="s">
        <v>4978</v>
      </c>
      <c r="E619" t="s">
        <v>814</v>
      </c>
      <c r="F619" t="s">
        <v>816</v>
      </c>
      <c r="G619" t="s">
        <v>815</v>
      </c>
      <c r="H619" t="s">
        <v>4979</v>
      </c>
      <c r="I619" t="s">
        <v>2036</v>
      </c>
      <c r="J619" t="s">
        <v>2175</v>
      </c>
      <c r="K619" t="s">
        <v>2283</v>
      </c>
      <c r="L619" t="s">
        <v>4980</v>
      </c>
      <c r="M619" t="s">
        <v>4981</v>
      </c>
      <c r="N619" t="s">
        <v>2283</v>
      </c>
      <c r="O619" t="s">
        <v>4982</v>
      </c>
      <c r="P619" t="s">
        <v>4983</v>
      </c>
      <c r="Q619" t="s">
        <v>38</v>
      </c>
      <c r="R619" t="s">
        <v>4984</v>
      </c>
      <c r="S619" s="34">
        <v>40969</v>
      </c>
      <c r="T619" s="34">
        <v>42217</v>
      </c>
      <c r="U619" t="s">
        <v>1977</v>
      </c>
      <c r="V619" s="13">
        <v>0</v>
      </c>
      <c r="W619">
        <v>43</v>
      </c>
      <c r="X619">
        <v>3</v>
      </c>
      <c r="Y619" s="54">
        <v>7</v>
      </c>
      <c r="AM619" t="s">
        <v>1978</v>
      </c>
      <c r="AN619" t="s">
        <v>2007</v>
      </c>
      <c r="AO619" t="s">
        <v>2008</v>
      </c>
      <c r="AP619" t="s">
        <v>2009</v>
      </c>
      <c r="AQ619" t="s">
        <v>4985</v>
      </c>
    </row>
    <row r="620" spans="1:43" ht="23.85" customHeight="1">
      <c r="A620" t="b">
        <v>1</v>
      </c>
      <c r="B620" t="s">
        <v>4966</v>
      </c>
      <c r="C620" t="s">
        <v>1951</v>
      </c>
      <c r="D620" t="s">
        <v>4967</v>
      </c>
      <c r="E620" t="s">
        <v>669</v>
      </c>
      <c r="F620" t="s">
        <v>671</v>
      </c>
      <c r="G620" t="s">
        <v>670</v>
      </c>
      <c r="H620" t="s">
        <v>4986</v>
      </c>
      <c r="I620" t="s">
        <v>2200</v>
      </c>
      <c r="J620" t="s">
        <v>1955</v>
      </c>
      <c r="K620" t="s">
        <v>4969</v>
      </c>
      <c r="L620" t="s">
        <v>4987</v>
      </c>
      <c r="M620" t="s">
        <v>4971</v>
      </c>
      <c r="N620" t="s">
        <v>4972</v>
      </c>
      <c r="O620" t="s">
        <v>1960</v>
      </c>
      <c r="P620" t="s">
        <v>4765</v>
      </c>
      <c r="Q620" t="s">
        <v>4973</v>
      </c>
      <c r="R620" t="s">
        <v>4974</v>
      </c>
      <c r="S620" s="34">
        <v>39884</v>
      </c>
      <c r="T620" s="34">
        <v>43033</v>
      </c>
      <c r="U620" t="s">
        <v>1963</v>
      </c>
      <c r="V620" s="13">
        <v>30</v>
      </c>
      <c r="W620">
        <v>148</v>
      </c>
      <c r="X620">
        <v>0</v>
      </c>
      <c r="Y620" s="54">
        <v>0</v>
      </c>
      <c r="AA620" t="s">
        <v>4975</v>
      </c>
      <c r="AM620" t="s">
        <v>1978</v>
      </c>
      <c r="AN620" t="s">
        <v>2007</v>
      </c>
      <c r="AO620" t="s">
        <v>1980</v>
      </c>
      <c r="AP620" t="s">
        <v>2042</v>
      </c>
      <c r="AQ620" t="s">
        <v>4976</v>
      </c>
    </row>
    <row r="621" spans="1:43" ht="23.85" customHeight="1">
      <c r="A621" t="b">
        <v>1</v>
      </c>
      <c r="B621" t="s">
        <v>4966</v>
      </c>
      <c r="C621" t="s">
        <v>1951</v>
      </c>
      <c r="D621" t="s">
        <v>4967</v>
      </c>
      <c r="E621" t="s">
        <v>669</v>
      </c>
      <c r="F621" t="s">
        <v>671</v>
      </c>
      <c r="G621" t="s">
        <v>670</v>
      </c>
      <c r="H621" t="s">
        <v>4988</v>
      </c>
      <c r="I621" t="s">
        <v>2200</v>
      </c>
      <c r="J621" t="s">
        <v>1955</v>
      </c>
      <c r="K621" t="s">
        <v>4969</v>
      </c>
      <c r="L621" t="s">
        <v>4989</v>
      </c>
      <c r="M621" t="s">
        <v>4971</v>
      </c>
      <c r="N621" t="s">
        <v>4972</v>
      </c>
      <c r="O621" t="s">
        <v>1960</v>
      </c>
      <c r="P621" t="s">
        <v>4765</v>
      </c>
      <c r="Q621" t="s">
        <v>4973</v>
      </c>
      <c r="R621" t="s">
        <v>4974</v>
      </c>
      <c r="S621" s="34">
        <v>39884</v>
      </c>
      <c r="T621" s="34">
        <v>43033</v>
      </c>
      <c r="U621" t="s">
        <v>1963</v>
      </c>
      <c r="V621" s="13">
        <v>180</v>
      </c>
      <c r="W621">
        <v>130</v>
      </c>
      <c r="X621">
        <v>2</v>
      </c>
      <c r="Y621" s="54">
        <v>1.538461538</v>
      </c>
      <c r="AA621" t="s">
        <v>4975</v>
      </c>
      <c r="AM621" t="s">
        <v>1978</v>
      </c>
      <c r="AN621" t="s">
        <v>2007</v>
      </c>
      <c r="AO621" t="s">
        <v>1980</v>
      </c>
      <c r="AP621" t="s">
        <v>2042</v>
      </c>
      <c r="AQ621" t="s">
        <v>4976</v>
      </c>
    </row>
    <row r="622" spans="1:43" ht="23.85" customHeight="1">
      <c r="A622" t="b">
        <v>1</v>
      </c>
      <c r="B622" t="s">
        <v>4966</v>
      </c>
      <c r="C622" t="s">
        <v>1951</v>
      </c>
      <c r="D622" t="s">
        <v>4967</v>
      </c>
      <c r="E622" t="s">
        <v>669</v>
      </c>
      <c r="F622" t="s">
        <v>671</v>
      </c>
      <c r="G622" t="s">
        <v>670</v>
      </c>
      <c r="H622" t="s">
        <v>4990</v>
      </c>
      <c r="I622" t="s">
        <v>2200</v>
      </c>
      <c r="J622" t="s">
        <v>1955</v>
      </c>
      <c r="K622" t="s">
        <v>4969</v>
      </c>
      <c r="L622" t="s">
        <v>4991</v>
      </c>
      <c r="M622" t="s">
        <v>4971</v>
      </c>
      <c r="N622" t="s">
        <v>4972</v>
      </c>
      <c r="O622" t="s">
        <v>1960</v>
      </c>
      <c r="P622" t="s">
        <v>4765</v>
      </c>
      <c r="Q622" t="s">
        <v>4973</v>
      </c>
      <c r="R622" t="s">
        <v>4974</v>
      </c>
      <c r="S622" s="34">
        <v>39884</v>
      </c>
      <c r="T622" s="34">
        <v>43033</v>
      </c>
      <c r="U622" t="s">
        <v>1963</v>
      </c>
      <c r="V622" s="13">
        <v>900</v>
      </c>
      <c r="W622">
        <v>2</v>
      </c>
      <c r="X622">
        <v>0</v>
      </c>
      <c r="Y622" s="54">
        <v>0</v>
      </c>
      <c r="AA622" t="s">
        <v>4975</v>
      </c>
      <c r="AM622" t="s">
        <v>1978</v>
      </c>
      <c r="AN622" t="s">
        <v>2007</v>
      </c>
      <c r="AO622" t="s">
        <v>1980</v>
      </c>
      <c r="AP622" t="s">
        <v>2042</v>
      </c>
      <c r="AQ622" t="s">
        <v>4976</v>
      </c>
    </row>
    <row r="623" spans="1:43" ht="23.85" customHeight="1">
      <c r="A623" t="b">
        <v>1</v>
      </c>
      <c r="B623" t="s">
        <v>4966</v>
      </c>
      <c r="C623" t="s">
        <v>1951</v>
      </c>
      <c r="D623" t="s">
        <v>4967</v>
      </c>
      <c r="E623" t="s">
        <v>669</v>
      </c>
      <c r="F623" t="s">
        <v>671</v>
      </c>
      <c r="G623" t="s">
        <v>670</v>
      </c>
      <c r="H623" t="s">
        <v>4992</v>
      </c>
      <c r="I623" t="s">
        <v>2200</v>
      </c>
      <c r="J623" t="s">
        <v>2175</v>
      </c>
      <c r="K623" t="s">
        <v>4993</v>
      </c>
      <c r="L623" t="s">
        <v>4970</v>
      </c>
      <c r="M623" t="s">
        <v>4994</v>
      </c>
      <c r="N623" t="s">
        <v>4995</v>
      </c>
      <c r="O623" t="s">
        <v>1960</v>
      </c>
      <c r="P623" t="s">
        <v>4765</v>
      </c>
      <c r="Q623" t="s">
        <v>4996</v>
      </c>
      <c r="R623" t="s">
        <v>4974</v>
      </c>
      <c r="S623" s="34">
        <v>39884</v>
      </c>
      <c r="T623" s="34">
        <v>43033</v>
      </c>
      <c r="U623" t="s">
        <v>1963</v>
      </c>
      <c r="V623" s="13">
        <v>1825</v>
      </c>
      <c r="W623">
        <v>177</v>
      </c>
      <c r="X623">
        <v>1</v>
      </c>
      <c r="Y623" s="54">
        <v>0.56497175099999997</v>
      </c>
      <c r="AA623" t="s">
        <v>4975</v>
      </c>
      <c r="AM623" t="s">
        <v>1978</v>
      </c>
      <c r="AN623" t="s">
        <v>2007</v>
      </c>
      <c r="AO623" t="s">
        <v>1980</v>
      </c>
      <c r="AP623" t="s">
        <v>2042</v>
      </c>
      <c r="AQ623" t="s">
        <v>4976</v>
      </c>
    </row>
    <row r="624" spans="1:43" ht="23.85" customHeight="1">
      <c r="A624" t="b">
        <v>1</v>
      </c>
      <c r="B624" t="s">
        <v>4997</v>
      </c>
      <c r="C624" t="s">
        <v>1951</v>
      </c>
      <c r="D624" t="s">
        <v>4998</v>
      </c>
      <c r="E624" t="s">
        <v>441</v>
      </c>
      <c r="F624" t="s">
        <v>443</v>
      </c>
      <c r="G624" t="s">
        <v>442</v>
      </c>
      <c r="H624" t="s">
        <v>4999</v>
      </c>
      <c r="I624" t="s">
        <v>3201</v>
      </c>
      <c r="J624" t="s">
        <v>2175</v>
      </c>
      <c r="K624" t="s">
        <v>5000</v>
      </c>
      <c r="L624" t="s">
        <v>2432</v>
      </c>
      <c r="M624" t="s">
        <v>5001</v>
      </c>
      <c r="N624" t="s">
        <v>5002</v>
      </c>
      <c r="O624" t="s">
        <v>1960</v>
      </c>
      <c r="P624" t="s">
        <v>5003</v>
      </c>
      <c r="Q624" t="s">
        <v>38</v>
      </c>
      <c r="R624" t="s">
        <v>5004</v>
      </c>
      <c r="S624" s="34">
        <v>42310</v>
      </c>
      <c r="T624" s="34">
        <v>45380</v>
      </c>
      <c r="U624" t="s">
        <v>1963</v>
      </c>
      <c r="V624" s="13">
        <v>0</v>
      </c>
      <c r="W624">
        <v>302</v>
      </c>
      <c r="X624">
        <v>21</v>
      </c>
      <c r="Y624" s="54">
        <v>7</v>
      </c>
      <c r="Z624" t="s">
        <v>5005</v>
      </c>
      <c r="AA624" t="s">
        <v>5006</v>
      </c>
      <c r="AM624" t="s">
        <v>1978</v>
      </c>
      <c r="AN624" t="s">
        <v>2007</v>
      </c>
      <c r="AO624" t="s">
        <v>1980</v>
      </c>
      <c r="AP624" t="s">
        <v>2042</v>
      </c>
      <c r="AQ624" t="s">
        <v>5007</v>
      </c>
    </row>
    <row r="625" spans="1:43" ht="23.85" customHeight="1">
      <c r="A625" t="b">
        <v>1</v>
      </c>
      <c r="B625" t="s">
        <v>4966</v>
      </c>
      <c r="C625" t="s">
        <v>1951</v>
      </c>
      <c r="D625" t="s">
        <v>4967</v>
      </c>
      <c r="E625" t="s">
        <v>669</v>
      </c>
      <c r="F625" t="s">
        <v>671</v>
      </c>
      <c r="G625" t="s">
        <v>670</v>
      </c>
      <c r="H625" t="s">
        <v>5008</v>
      </c>
      <c r="I625" t="s">
        <v>2200</v>
      </c>
      <c r="J625" t="s">
        <v>2175</v>
      </c>
      <c r="K625" t="s">
        <v>4993</v>
      </c>
      <c r="L625" t="s">
        <v>4987</v>
      </c>
      <c r="M625" t="s">
        <v>4994</v>
      </c>
      <c r="N625" t="s">
        <v>4995</v>
      </c>
      <c r="O625" t="s">
        <v>1960</v>
      </c>
      <c r="P625" t="s">
        <v>4765</v>
      </c>
      <c r="Q625" t="s">
        <v>4996</v>
      </c>
      <c r="R625" t="s">
        <v>4974</v>
      </c>
      <c r="S625" s="34">
        <v>39884</v>
      </c>
      <c r="T625" s="34">
        <v>43033</v>
      </c>
      <c r="U625" t="s">
        <v>1963</v>
      </c>
      <c r="V625" s="13">
        <v>30</v>
      </c>
      <c r="W625">
        <v>132</v>
      </c>
      <c r="X625">
        <v>2</v>
      </c>
      <c r="Y625" s="54">
        <v>1.5151515149999999</v>
      </c>
      <c r="AA625" t="s">
        <v>4975</v>
      </c>
      <c r="AM625" t="s">
        <v>1978</v>
      </c>
      <c r="AN625" t="s">
        <v>2007</v>
      </c>
      <c r="AO625" t="s">
        <v>1980</v>
      </c>
      <c r="AP625" t="s">
        <v>2042</v>
      </c>
      <c r="AQ625" t="s">
        <v>4976</v>
      </c>
    </row>
    <row r="626" spans="1:43" ht="23.85" customHeight="1">
      <c r="A626" t="b">
        <v>1</v>
      </c>
      <c r="B626" t="s">
        <v>4966</v>
      </c>
      <c r="C626" t="s">
        <v>1951</v>
      </c>
      <c r="D626" t="s">
        <v>4967</v>
      </c>
      <c r="E626" t="s">
        <v>669</v>
      </c>
      <c r="F626" t="s">
        <v>671</v>
      </c>
      <c r="G626" t="s">
        <v>670</v>
      </c>
      <c r="H626" t="s">
        <v>5009</v>
      </c>
      <c r="I626" t="s">
        <v>2200</v>
      </c>
      <c r="J626" t="s">
        <v>2175</v>
      </c>
      <c r="K626" t="s">
        <v>4993</v>
      </c>
      <c r="L626" t="s">
        <v>5010</v>
      </c>
      <c r="M626" t="s">
        <v>4994</v>
      </c>
      <c r="N626" t="s">
        <v>4995</v>
      </c>
      <c r="O626" t="s">
        <v>1960</v>
      </c>
      <c r="P626" t="s">
        <v>4765</v>
      </c>
      <c r="Q626" t="s">
        <v>4996</v>
      </c>
      <c r="R626" t="s">
        <v>4974</v>
      </c>
      <c r="S626" s="34">
        <v>39884</v>
      </c>
      <c r="T626" s="34">
        <v>43033</v>
      </c>
      <c r="U626" t="s">
        <v>1963</v>
      </c>
      <c r="V626" s="13">
        <v>90</v>
      </c>
      <c r="W626">
        <v>1</v>
      </c>
      <c r="X626">
        <v>0</v>
      </c>
      <c r="Y626" s="54">
        <v>0</v>
      </c>
      <c r="AA626" t="s">
        <v>4975</v>
      </c>
      <c r="AM626" t="s">
        <v>1978</v>
      </c>
      <c r="AN626" t="s">
        <v>2007</v>
      </c>
      <c r="AO626" t="s">
        <v>1980</v>
      </c>
      <c r="AP626" t="s">
        <v>2042</v>
      </c>
      <c r="AQ626" t="s">
        <v>4976</v>
      </c>
    </row>
    <row r="627" spans="1:43" ht="23.85" customHeight="1">
      <c r="A627" t="b">
        <v>1</v>
      </c>
      <c r="B627" t="s">
        <v>4966</v>
      </c>
      <c r="C627" t="s">
        <v>1951</v>
      </c>
      <c r="D627" t="s">
        <v>4967</v>
      </c>
      <c r="E627" t="s">
        <v>669</v>
      </c>
      <c r="F627" t="s">
        <v>671</v>
      </c>
      <c r="G627" t="s">
        <v>670</v>
      </c>
      <c r="H627" t="s">
        <v>5011</v>
      </c>
      <c r="I627" t="s">
        <v>2200</v>
      </c>
      <c r="J627" t="s">
        <v>2175</v>
      </c>
      <c r="K627" t="s">
        <v>4993</v>
      </c>
      <c r="L627" t="s">
        <v>4989</v>
      </c>
      <c r="M627" t="s">
        <v>4994</v>
      </c>
      <c r="N627" t="s">
        <v>4995</v>
      </c>
      <c r="O627" t="s">
        <v>1960</v>
      </c>
      <c r="P627" t="s">
        <v>4765</v>
      </c>
      <c r="Q627" t="s">
        <v>4996</v>
      </c>
      <c r="R627" t="s">
        <v>4974</v>
      </c>
      <c r="S627" s="34">
        <v>39884</v>
      </c>
      <c r="T627" s="34">
        <v>43033</v>
      </c>
      <c r="U627" t="s">
        <v>1963</v>
      </c>
      <c r="V627" s="13">
        <v>180</v>
      </c>
      <c r="W627">
        <v>99</v>
      </c>
      <c r="X627">
        <v>0</v>
      </c>
      <c r="Y627" s="54">
        <v>0</v>
      </c>
      <c r="AA627" t="s">
        <v>4975</v>
      </c>
      <c r="AM627" t="s">
        <v>1978</v>
      </c>
      <c r="AN627" t="s">
        <v>2007</v>
      </c>
      <c r="AO627" t="s">
        <v>1980</v>
      </c>
      <c r="AP627" t="s">
        <v>2042</v>
      </c>
      <c r="AQ627" t="s">
        <v>4976</v>
      </c>
    </row>
    <row r="628" spans="1:43" ht="23.85" customHeight="1">
      <c r="A628" t="b">
        <v>1</v>
      </c>
      <c r="B628" t="s">
        <v>4966</v>
      </c>
      <c r="C628" t="s">
        <v>1951</v>
      </c>
      <c r="D628" t="s">
        <v>4967</v>
      </c>
      <c r="E628" t="s">
        <v>669</v>
      </c>
      <c r="F628" t="s">
        <v>671</v>
      </c>
      <c r="G628" t="s">
        <v>670</v>
      </c>
      <c r="H628" t="s">
        <v>5012</v>
      </c>
      <c r="I628" t="s">
        <v>2200</v>
      </c>
      <c r="J628" t="s">
        <v>2175</v>
      </c>
      <c r="K628" t="s">
        <v>4993</v>
      </c>
      <c r="L628" t="s">
        <v>5013</v>
      </c>
      <c r="M628" t="s">
        <v>4994</v>
      </c>
      <c r="N628" t="s">
        <v>4995</v>
      </c>
      <c r="O628" t="s">
        <v>1960</v>
      </c>
      <c r="P628" t="s">
        <v>4765</v>
      </c>
      <c r="Q628" t="s">
        <v>4996</v>
      </c>
      <c r="R628" t="s">
        <v>4974</v>
      </c>
      <c r="S628" s="34">
        <v>39884</v>
      </c>
      <c r="T628" s="34">
        <v>43033</v>
      </c>
      <c r="U628" t="s">
        <v>1963</v>
      </c>
      <c r="V628" s="13">
        <v>270</v>
      </c>
      <c r="W628">
        <v>2</v>
      </c>
      <c r="X628">
        <v>0</v>
      </c>
      <c r="Y628" s="54">
        <v>0</v>
      </c>
      <c r="AA628" t="s">
        <v>4975</v>
      </c>
      <c r="AM628" t="s">
        <v>1978</v>
      </c>
      <c r="AN628" t="s">
        <v>2007</v>
      </c>
      <c r="AO628" t="s">
        <v>1980</v>
      </c>
      <c r="AP628" t="s">
        <v>2042</v>
      </c>
      <c r="AQ628" t="s">
        <v>4976</v>
      </c>
    </row>
    <row r="629" spans="1:43" ht="23.85" customHeight="1">
      <c r="A629" t="b">
        <v>0</v>
      </c>
      <c r="B629" t="s">
        <v>2980</v>
      </c>
      <c r="C629" t="s">
        <v>1951</v>
      </c>
      <c r="D629" t="s">
        <v>2981</v>
      </c>
      <c r="E629" t="s">
        <v>1244</v>
      </c>
      <c r="F629" t="s">
        <v>1246</v>
      </c>
      <c r="G629" t="s">
        <v>1245</v>
      </c>
      <c r="H629" t="s">
        <v>5014</v>
      </c>
      <c r="I629" t="s">
        <v>3008</v>
      </c>
      <c r="J629" t="s">
        <v>2175</v>
      </c>
      <c r="K629" t="s">
        <v>5015</v>
      </c>
      <c r="L629" t="s">
        <v>2985</v>
      </c>
      <c r="M629" t="s">
        <v>5016</v>
      </c>
      <c r="N629" t="s">
        <v>5017</v>
      </c>
      <c r="O629" t="s">
        <v>1960</v>
      </c>
      <c r="P629" t="s">
        <v>2988</v>
      </c>
      <c r="Q629" t="s">
        <v>38</v>
      </c>
      <c r="R629" t="s">
        <v>2989</v>
      </c>
      <c r="S629" s="34">
        <v>40161</v>
      </c>
      <c r="T629" s="34">
        <v>43556</v>
      </c>
      <c r="U629" t="s">
        <v>1963</v>
      </c>
      <c r="V629" s="13">
        <v>0</v>
      </c>
      <c r="W629">
        <v>15</v>
      </c>
      <c r="X629">
        <v>1</v>
      </c>
      <c r="Y629" s="54">
        <v>6.6666666670000003</v>
      </c>
      <c r="Z629" t="s">
        <v>2990</v>
      </c>
      <c r="AM629" t="s">
        <v>1978</v>
      </c>
      <c r="AN629" t="s">
        <v>1979</v>
      </c>
      <c r="AO629" t="s">
        <v>1980</v>
      </c>
      <c r="AP629" t="s">
        <v>2053</v>
      </c>
      <c r="AQ629" t="s">
        <v>2992</v>
      </c>
    </row>
    <row r="630" spans="1:43" ht="23.85" customHeight="1">
      <c r="A630" t="b">
        <v>0</v>
      </c>
      <c r="B630" t="s">
        <v>2033</v>
      </c>
      <c r="C630" t="s">
        <v>1966</v>
      </c>
      <c r="D630" t="s">
        <v>2034</v>
      </c>
      <c r="E630" t="s">
        <v>814</v>
      </c>
      <c r="F630" t="s">
        <v>950</v>
      </c>
      <c r="G630" t="s">
        <v>949</v>
      </c>
      <c r="H630" t="s">
        <v>5018</v>
      </c>
      <c r="I630" t="s">
        <v>2036</v>
      </c>
      <c r="J630" t="s">
        <v>2175</v>
      </c>
      <c r="K630" t="s">
        <v>2141</v>
      </c>
      <c r="L630" t="s">
        <v>2025</v>
      </c>
      <c r="M630" t="s">
        <v>2142</v>
      </c>
      <c r="N630" t="s">
        <v>2143</v>
      </c>
      <c r="O630" t="s">
        <v>1974</v>
      </c>
      <c r="P630" t="s">
        <v>2028</v>
      </c>
      <c r="Q630" t="s">
        <v>38</v>
      </c>
      <c r="R630" t="s">
        <v>2041</v>
      </c>
      <c r="S630" s="34">
        <v>44046</v>
      </c>
      <c r="T630" s="34">
        <v>44718</v>
      </c>
      <c r="U630" t="s">
        <v>1977</v>
      </c>
      <c r="V630" s="13">
        <v>0</v>
      </c>
      <c r="W630">
        <v>302</v>
      </c>
      <c r="X630">
        <v>19</v>
      </c>
      <c r="Y630" s="54">
        <v>6.6</v>
      </c>
      <c r="AB630">
        <v>302</v>
      </c>
      <c r="AC630">
        <v>71.400000000000006</v>
      </c>
      <c r="AD630" t="s">
        <v>30</v>
      </c>
      <c r="AG630">
        <v>20</v>
      </c>
      <c r="AH630">
        <v>0</v>
      </c>
      <c r="AI630">
        <v>0</v>
      </c>
      <c r="AM630" t="s">
        <v>1978</v>
      </c>
      <c r="AN630" t="s">
        <v>2007</v>
      </c>
      <c r="AO630" t="s">
        <v>2008</v>
      </c>
      <c r="AP630" t="s">
        <v>2042</v>
      </c>
      <c r="AQ630" t="s">
        <v>2043</v>
      </c>
    </row>
    <row r="631" spans="1:43" ht="23.85" customHeight="1">
      <c r="A631" t="b">
        <v>0</v>
      </c>
      <c r="B631" t="s">
        <v>5019</v>
      </c>
      <c r="C631" t="s">
        <v>1951</v>
      </c>
      <c r="D631" t="s">
        <v>5020</v>
      </c>
      <c r="E631" t="s">
        <v>1160</v>
      </c>
      <c r="F631" t="s">
        <v>1162</v>
      </c>
      <c r="G631" t="s">
        <v>1161</v>
      </c>
      <c r="H631" t="s">
        <v>5021</v>
      </c>
      <c r="I631" t="s">
        <v>2451</v>
      </c>
      <c r="J631" t="s">
        <v>1955</v>
      </c>
      <c r="K631" t="s">
        <v>4246</v>
      </c>
      <c r="L631" t="s">
        <v>4149</v>
      </c>
      <c r="M631" t="s">
        <v>5022</v>
      </c>
      <c r="N631" t="s">
        <v>5023</v>
      </c>
      <c r="O631" t="s">
        <v>1974</v>
      </c>
      <c r="P631" t="s">
        <v>5024</v>
      </c>
      <c r="Q631" t="s">
        <v>38</v>
      </c>
      <c r="R631" t="s">
        <v>5025</v>
      </c>
      <c r="S631" s="34">
        <v>39897</v>
      </c>
      <c r="T631" s="34">
        <v>40254</v>
      </c>
      <c r="U631" t="s">
        <v>1963</v>
      </c>
      <c r="V631" s="13">
        <v>42</v>
      </c>
      <c r="W631">
        <v>27</v>
      </c>
      <c r="X631">
        <v>0</v>
      </c>
      <c r="Y631" s="54">
        <v>0</v>
      </c>
      <c r="Z631" t="s">
        <v>5026</v>
      </c>
      <c r="AM631" t="s">
        <v>1978</v>
      </c>
      <c r="AN631" t="s">
        <v>2007</v>
      </c>
      <c r="AO631" t="s">
        <v>2008</v>
      </c>
      <c r="AP631" t="s">
        <v>2009</v>
      </c>
      <c r="AQ631" t="s">
        <v>4304</v>
      </c>
    </row>
    <row r="632" spans="1:43" ht="23.85" customHeight="1">
      <c r="A632" t="b">
        <v>0</v>
      </c>
      <c r="B632" t="s">
        <v>5019</v>
      </c>
      <c r="C632" t="s">
        <v>1951</v>
      </c>
      <c r="D632" t="s">
        <v>5020</v>
      </c>
      <c r="E632" t="s">
        <v>1160</v>
      </c>
      <c r="F632" t="s">
        <v>1162</v>
      </c>
      <c r="G632" t="s">
        <v>1161</v>
      </c>
      <c r="H632" t="s">
        <v>5027</v>
      </c>
      <c r="I632" t="s">
        <v>2451</v>
      </c>
      <c r="J632" t="s">
        <v>1955</v>
      </c>
      <c r="K632" t="s">
        <v>4246</v>
      </c>
      <c r="L632" t="s">
        <v>2473</v>
      </c>
      <c r="M632" t="s">
        <v>5022</v>
      </c>
      <c r="N632" t="s">
        <v>5023</v>
      </c>
      <c r="O632" t="s">
        <v>1974</v>
      </c>
      <c r="P632" t="s">
        <v>5024</v>
      </c>
      <c r="Q632" t="s">
        <v>38</v>
      </c>
      <c r="R632" t="s">
        <v>5025</v>
      </c>
      <c r="S632" s="34">
        <v>39897</v>
      </c>
      <c r="T632" s="34">
        <v>40254</v>
      </c>
      <c r="U632" t="s">
        <v>1963</v>
      </c>
      <c r="V632" s="13">
        <v>112</v>
      </c>
      <c r="W632">
        <v>28</v>
      </c>
      <c r="X632">
        <v>0</v>
      </c>
      <c r="Y632" s="54">
        <v>0</v>
      </c>
      <c r="Z632" t="s">
        <v>5026</v>
      </c>
      <c r="AM632" t="s">
        <v>1978</v>
      </c>
      <c r="AN632" t="s">
        <v>2007</v>
      </c>
      <c r="AO632" t="s">
        <v>2008</v>
      </c>
      <c r="AP632" t="s">
        <v>2009</v>
      </c>
      <c r="AQ632" t="s">
        <v>4304</v>
      </c>
    </row>
    <row r="633" spans="1:43" ht="23.85" customHeight="1">
      <c r="A633" t="b">
        <v>1</v>
      </c>
      <c r="B633" t="s">
        <v>3354</v>
      </c>
      <c r="C633" t="s">
        <v>1951</v>
      </c>
      <c r="D633" t="s">
        <v>3355</v>
      </c>
      <c r="E633" t="s">
        <v>713</v>
      </c>
      <c r="F633" t="s">
        <v>715</v>
      </c>
      <c r="G633" t="s">
        <v>714</v>
      </c>
      <c r="H633" t="s">
        <v>5028</v>
      </c>
      <c r="I633" t="s">
        <v>5029</v>
      </c>
      <c r="J633" t="s">
        <v>2175</v>
      </c>
      <c r="K633" t="s">
        <v>5030</v>
      </c>
      <c r="L633" t="s">
        <v>5031</v>
      </c>
      <c r="M633" t="s">
        <v>2619</v>
      </c>
      <c r="N633" t="s">
        <v>5032</v>
      </c>
      <c r="O633" t="s">
        <v>1960</v>
      </c>
      <c r="P633" t="s">
        <v>3361</v>
      </c>
      <c r="Q633" t="s">
        <v>5033</v>
      </c>
      <c r="R633" t="s">
        <v>5034</v>
      </c>
      <c r="S633" s="34">
        <v>41815</v>
      </c>
      <c r="T633" s="34">
        <v>43249</v>
      </c>
      <c r="U633" t="s">
        <v>1963</v>
      </c>
      <c r="V633" s="13">
        <v>0</v>
      </c>
      <c r="W633">
        <v>180</v>
      </c>
      <c r="X633">
        <v>11</v>
      </c>
      <c r="Y633" s="54">
        <v>6.5</v>
      </c>
      <c r="Z633" t="s">
        <v>3363</v>
      </c>
      <c r="AM633" t="s">
        <v>1978</v>
      </c>
      <c r="AN633" t="s">
        <v>2007</v>
      </c>
      <c r="AO633" t="s">
        <v>1980</v>
      </c>
      <c r="AP633" t="s">
        <v>2042</v>
      </c>
      <c r="AQ633" t="s">
        <v>5035</v>
      </c>
    </row>
    <row r="634" spans="1:43" ht="23.85" customHeight="1">
      <c r="A634" t="b">
        <v>0</v>
      </c>
      <c r="B634" t="s">
        <v>3127</v>
      </c>
      <c r="C634" t="s">
        <v>1951</v>
      </c>
      <c r="D634" t="s">
        <v>3128</v>
      </c>
      <c r="E634" t="s">
        <v>1230</v>
      </c>
      <c r="F634" t="s">
        <v>1232</v>
      </c>
      <c r="G634" t="s">
        <v>1231</v>
      </c>
      <c r="H634" t="s">
        <v>5036</v>
      </c>
      <c r="I634" t="s">
        <v>3130</v>
      </c>
      <c r="J634" t="s">
        <v>2175</v>
      </c>
      <c r="K634" t="s">
        <v>5037</v>
      </c>
      <c r="L634" t="s">
        <v>3132</v>
      </c>
      <c r="M634" t="s">
        <v>5038</v>
      </c>
      <c r="N634" t="s">
        <v>3134</v>
      </c>
      <c r="O634" t="s">
        <v>1960</v>
      </c>
      <c r="P634" t="s">
        <v>3135</v>
      </c>
      <c r="Q634" t="s">
        <v>38</v>
      </c>
      <c r="R634" t="s">
        <v>3136</v>
      </c>
      <c r="S634" s="34">
        <v>42676</v>
      </c>
      <c r="T634" s="34">
        <v>43871</v>
      </c>
      <c r="U634" t="s">
        <v>1963</v>
      </c>
      <c r="V634" s="13">
        <v>0</v>
      </c>
      <c r="W634">
        <v>16</v>
      </c>
      <c r="X634">
        <v>1</v>
      </c>
      <c r="Y634" s="54">
        <v>6.3</v>
      </c>
      <c r="Z634" t="s">
        <v>3137</v>
      </c>
      <c r="AM634" t="s">
        <v>1978</v>
      </c>
      <c r="AN634" t="s">
        <v>1979</v>
      </c>
      <c r="AO634" t="s">
        <v>1980</v>
      </c>
      <c r="AP634" t="s">
        <v>2042</v>
      </c>
      <c r="AQ634" t="s">
        <v>3138</v>
      </c>
    </row>
    <row r="635" spans="1:43" ht="23.85" customHeight="1">
      <c r="A635" t="b">
        <v>0</v>
      </c>
      <c r="B635" t="s">
        <v>5039</v>
      </c>
      <c r="C635" t="s">
        <v>1951</v>
      </c>
      <c r="D635" t="s">
        <v>5040</v>
      </c>
      <c r="E635" t="s">
        <v>1160</v>
      </c>
      <c r="F635" t="s">
        <v>1162</v>
      </c>
      <c r="G635" t="s">
        <v>1161</v>
      </c>
      <c r="H635" t="s">
        <v>5041</v>
      </c>
      <c r="I635" t="s">
        <v>2451</v>
      </c>
      <c r="J635" t="s">
        <v>1955</v>
      </c>
      <c r="K635" t="s">
        <v>5042</v>
      </c>
      <c r="L635" t="s">
        <v>2453</v>
      </c>
      <c r="M635" t="s">
        <v>5043</v>
      </c>
      <c r="N635" t="s">
        <v>5044</v>
      </c>
      <c r="O635" t="s">
        <v>1974</v>
      </c>
      <c r="P635" t="s">
        <v>5045</v>
      </c>
      <c r="Q635" t="s">
        <v>38</v>
      </c>
      <c r="R635" t="s">
        <v>5046</v>
      </c>
      <c r="S635" s="34">
        <v>39938</v>
      </c>
      <c r="T635" s="34">
        <v>40421</v>
      </c>
      <c r="U635" t="s">
        <v>1963</v>
      </c>
      <c r="V635" s="13">
        <v>56</v>
      </c>
      <c r="W635">
        <v>206</v>
      </c>
      <c r="X635">
        <v>1</v>
      </c>
      <c r="Y635" s="54">
        <v>0.5</v>
      </c>
      <c r="Z635" t="s">
        <v>5047</v>
      </c>
      <c r="AM635" t="s">
        <v>1978</v>
      </c>
      <c r="AN635" t="s">
        <v>2007</v>
      </c>
      <c r="AO635" t="s">
        <v>2008</v>
      </c>
      <c r="AP635" t="s">
        <v>2009</v>
      </c>
      <c r="AQ635" t="s">
        <v>5048</v>
      </c>
    </row>
    <row r="636" spans="1:43" ht="23.85" customHeight="1">
      <c r="A636" t="b">
        <v>0</v>
      </c>
      <c r="B636" t="s">
        <v>5039</v>
      </c>
      <c r="C636" t="s">
        <v>1951</v>
      </c>
      <c r="D636" t="s">
        <v>5040</v>
      </c>
      <c r="E636" t="s">
        <v>1160</v>
      </c>
      <c r="F636" t="s">
        <v>1162</v>
      </c>
      <c r="G636" t="s">
        <v>1161</v>
      </c>
      <c r="H636" t="s">
        <v>5049</v>
      </c>
      <c r="I636" t="s">
        <v>2451</v>
      </c>
      <c r="J636" t="s">
        <v>1955</v>
      </c>
      <c r="K636" t="s">
        <v>5050</v>
      </c>
      <c r="L636" t="s">
        <v>2453</v>
      </c>
      <c r="M636" t="s">
        <v>5051</v>
      </c>
      <c r="N636" t="s">
        <v>5052</v>
      </c>
      <c r="O636" t="s">
        <v>1974</v>
      </c>
      <c r="P636" t="s">
        <v>5045</v>
      </c>
      <c r="Q636" t="s">
        <v>38</v>
      </c>
      <c r="R636" t="s">
        <v>5046</v>
      </c>
      <c r="S636" s="34">
        <v>39938</v>
      </c>
      <c r="T636" s="34">
        <v>40421</v>
      </c>
      <c r="U636" t="s">
        <v>1963</v>
      </c>
      <c r="V636" s="13">
        <v>56</v>
      </c>
      <c r="W636">
        <v>208</v>
      </c>
      <c r="X636">
        <v>0</v>
      </c>
      <c r="Y636" s="54">
        <v>0</v>
      </c>
      <c r="Z636" t="s">
        <v>5047</v>
      </c>
      <c r="AM636" t="s">
        <v>1978</v>
      </c>
      <c r="AN636" t="s">
        <v>2007</v>
      </c>
      <c r="AO636" t="s">
        <v>2008</v>
      </c>
      <c r="AP636" t="s">
        <v>2009</v>
      </c>
      <c r="AQ636" t="s">
        <v>5048</v>
      </c>
    </row>
    <row r="637" spans="1:43" ht="23.85" customHeight="1">
      <c r="A637" t="b">
        <v>0</v>
      </c>
      <c r="B637" t="s">
        <v>5039</v>
      </c>
      <c r="C637" t="s">
        <v>1951</v>
      </c>
      <c r="D637" t="s">
        <v>5040</v>
      </c>
      <c r="E637" t="s">
        <v>1160</v>
      </c>
      <c r="F637" t="s">
        <v>1162</v>
      </c>
      <c r="G637" t="s">
        <v>1161</v>
      </c>
      <c r="H637" t="s">
        <v>5053</v>
      </c>
      <c r="I637" t="s">
        <v>2451</v>
      </c>
      <c r="J637" t="s">
        <v>1955</v>
      </c>
      <c r="K637" t="s">
        <v>5042</v>
      </c>
      <c r="L637" t="s">
        <v>2473</v>
      </c>
      <c r="M637" t="s">
        <v>5043</v>
      </c>
      <c r="N637" t="s">
        <v>5044</v>
      </c>
      <c r="O637" t="s">
        <v>1974</v>
      </c>
      <c r="P637" t="s">
        <v>5045</v>
      </c>
      <c r="Q637" t="s">
        <v>38</v>
      </c>
      <c r="R637" t="s">
        <v>5046</v>
      </c>
      <c r="S637" s="34">
        <v>39938</v>
      </c>
      <c r="T637" s="34">
        <v>40421</v>
      </c>
      <c r="U637" t="s">
        <v>1963</v>
      </c>
      <c r="V637" s="13">
        <v>112</v>
      </c>
      <c r="W637">
        <v>206</v>
      </c>
      <c r="X637">
        <v>0</v>
      </c>
      <c r="Y637" s="54">
        <v>0</v>
      </c>
      <c r="Z637" t="s">
        <v>5047</v>
      </c>
      <c r="AM637" t="s">
        <v>1978</v>
      </c>
      <c r="AN637" t="s">
        <v>2007</v>
      </c>
      <c r="AO637" t="s">
        <v>2008</v>
      </c>
      <c r="AP637" t="s">
        <v>2009</v>
      </c>
      <c r="AQ637" t="s">
        <v>5048</v>
      </c>
    </row>
    <row r="638" spans="1:43" ht="23.85" customHeight="1">
      <c r="A638" t="b">
        <v>0</v>
      </c>
      <c r="B638" t="s">
        <v>5039</v>
      </c>
      <c r="C638" t="s">
        <v>1951</v>
      </c>
      <c r="D638" t="s">
        <v>5040</v>
      </c>
      <c r="E638" t="s">
        <v>1160</v>
      </c>
      <c r="F638" t="s">
        <v>1162</v>
      </c>
      <c r="G638" t="s">
        <v>1161</v>
      </c>
      <c r="H638" t="s">
        <v>5054</v>
      </c>
      <c r="I638" t="s">
        <v>2451</v>
      </c>
      <c r="J638" t="s">
        <v>1955</v>
      </c>
      <c r="K638" t="s">
        <v>5050</v>
      </c>
      <c r="L638" t="s">
        <v>2473</v>
      </c>
      <c r="M638" t="s">
        <v>5051</v>
      </c>
      <c r="N638" t="s">
        <v>5052</v>
      </c>
      <c r="O638" t="s">
        <v>1974</v>
      </c>
      <c r="P638" t="s">
        <v>5045</v>
      </c>
      <c r="Q638" t="s">
        <v>38</v>
      </c>
      <c r="R638" t="s">
        <v>5046</v>
      </c>
      <c r="S638" s="34">
        <v>39938</v>
      </c>
      <c r="T638" s="34">
        <v>40421</v>
      </c>
      <c r="U638" t="s">
        <v>1963</v>
      </c>
      <c r="V638" s="13">
        <v>112</v>
      </c>
      <c r="W638">
        <v>208</v>
      </c>
      <c r="X638">
        <v>0</v>
      </c>
      <c r="Y638" s="54">
        <v>0</v>
      </c>
      <c r="Z638" t="s">
        <v>5047</v>
      </c>
      <c r="AM638" t="s">
        <v>1978</v>
      </c>
      <c r="AN638" t="s">
        <v>2007</v>
      </c>
      <c r="AO638" t="s">
        <v>2008</v>
      </c>
      <c r="AP638" t="s">
        <v>2009</v>
      </c>
      <c r="AQ638" t="s">
        <v>5048</v>
      </c>
    </row>
    <row r="639" spans="1:43" ht="23.85" customHeight="1">
      <c r="A639" t="b">
        <v>0</v>
      </c>
      <c r="B639" t="s">
        <v>5039</v>
      </c>
      <c r="C639" t="s">
        <v>1951</v>
      </c>
      <c r="D639" t="s">
        <v>5040</v>
      </c>
      <c r="E639" t="s">
        <v>1160</v>
      </c>
      <c r="F639" t="s">
        <v>1162</v>
      </c>
      <c r="G639" t="s">
        <v>1161</v>
      </c>
      <c r="H639" t="s">
        <v>5055</v>
      </c>
      <c r="I639" t="s">
        <v>2451</v>
      </c>
      <c r="J639" t="s">
        <v>1955</v>
      </c>
      <c r="K639" t="s">
        <v>5042</v>
      </c>
      <c r="L639" t="s">
        <v>2478</v>
      </c>
      <c r="M639" t="s">
        <v>5043</v>
      </c>
      <c r="N639" t="s">
        <v>5044</v>
      </c>
      <c r="O639" t="s">
        <v>1974</v>
      </c>
      <c r="P639" t="s">
        <v>5045</v>
      </c>
      <c r="Q639" t="s">
        <v>38</v>
      </c>
      <c r="R639" t="s">
        <v>5046</v>
      </c>
      <c r="S639" s="34">
        <v>39938</v>
      </c>
      <c r="T639" s="34">
        <v>40421</v>
      </c>
      <c r="U639" t="s">
        <v>1963</v>
      </c>
      <c r="V639" s="13">
        <v>168</v>
      </c>
      <c r="W639">
        <v>206</v>
      </c>
      <c r="X639">
        <v>1</v>
      </c>
      <c r="Y639" s="54">
        <v>0.5</v>
      </c>
      <c r="Z639" t="s">
        <v>5047</v>
      </c>
      <c r="AM639" t="s">
        <v>1978</v>
      </c>
      <c r="AN639" t="s">
        <v>2007</v>
      </c>
      <c r="AO639" t="s">
        <v>2008</v>
      </c>
      <c r="AP639" t="s">
        <v>2009</v>
      </c>
      <c r="AQ639" t="s">
        <v>5048</v>
      </c>
    </row>
    <row r="640" spans="1:43" ht="23.85" customHeight="1">
      <c r="A640" t="b">
        <v>0</v>
      </c>
      <c r="B640" t="s">
        <v>5039</v>
      </c>
      <c r="C640" t="s">
        <v>1951</v>
      </c>
      <c r="D640" t="s">
        <v>5040</v>
      </c>
      <c r="E640" t="s">
        <v>1160</v>
      </c>
      <c r="F640" t="s">
        <v>1162</v>
      </c>
      <c r="G640" t="s">
        <v>1161</v>
      </c>
      <c r="H640" t="s">
        <v>5056</v>
      </c>
      <c r="I640" t="s">
        <v>2451</v>
      </c>
      <c r="J640" t="s">
        <v>1955</v>
      </c>
      <c r="K640" t="s">
        <v>5050</v>
      </c>
      <c r="L640" t="s">
        <v>2478</v>
      </c>
      <c r="M640" t="s">
        <v>5051</v>
      </c>
      <c r="N640" t="s">
        <v>5052</v>
      </c>
      <c r="O640" t="s">
        <v>1974</v>
      </c>
      <c r="P640" t="s">
        <v>5045</v>
      </c>
      <c r="Q640" t="s">
        <v>38</v>
      </c>
      <c r="R640" t="s">
        <v>5046</v>
      </c>
      <c r="S640" s="34">
        <v>39938</v>
      </c>
      <c r="T640" s="34">
        <v>40421</v>
      </c>
      <c r="U640" t="s">
        <v>1963</v>
      </c>
      <c r="V640" s="13">
        <v>168</v>
      </c>
      <c r="W640">
        <v>208</v>
      </c>
      <c r="X640">
        <v>1</v>
      </c>
      <c r="Y640" s="54">
        <v>0.5</v>
      </c>
      <c r="Z640" t="s">
        <v>5047</v>
      </c>
      <c r="AM640" t="s">
        <v>1978</v>
      </c>
      <c r="AN640" t="s">
        <v>2007</v>
      </c>
      <c r="AO640" t="s">
        <v>2008</v>
      </c>
      <c r="AP640" t="s">
        <v>2009</v>
      </c>
      <c r="AQ640" t="s">
        <v>5048</v>
      </c>
    </row>
    <row r="641" spans="1:43" ht="23.85" customHeight="1">
      <c r="A641" t="b">
        <v>1</v>
      </c>
      <c r="B641" t="s">
        <v>5057</v>
      </c>
      <c r="C641" t="s">
        <v>1951</v>
      </c>
      <c r="D641" t="s">
        <v>5058</v>
      </c>
      <c r="E641" t="s">
        <v>640</v>
      </c>
      <c r="F641" t="s">
        <v>642</v>
      </c>
      <c r="G641" t="s">
        <v>641</v>
      </c>
      <c r="H641" t="s">
        <v>5059</v>
      </c>
      <c r="I641" t="s">
        <v>5060</v>
      </c>
      <c r="J641" t="s">
        <v>1955</v>
      </c>
      <c r="K641" t="s">
        <v>5061</v>
      </c>
      <c r="L641" t="s">
        <v>2160</v>
      </c>
      <c r="M641" t="s">
        <v>5062</v>
      </c>
      <c r="N641" t="s">
        <v>5063</v>
      </c>
      <c r="O641" t="s">
        <v>1960</v>
      </c>
      <c r="P641" t="s">
        <v>5064</v>
      </c>
      <c r="Q641" t="s">
        <v>38</v>
      </c>
      <c r="R641" t="s">
        <v>5065</v>
      </c>
      <c r="S641" s="34">
        <v>39295</v>
      </c>
      <c r="T641" s="34">
        <v>40452</v>
      </c>
      <c r="U641" t="s">
        <v>1963</v>
      </c>
      <c r="V641" s="13">
        <v>900</v>
      </c>
      <c r="W641">
        <v>42</v>
      </c>
      <c r="X641">
        <v>4</v>
      </c>
      <c r="Y641" s="54">
        <v>9.5238095240000007</v>
      </c>
      <c r="AA641" t="s">
        <v>5066</v>
      </c>
      <c r="AJ641" t="s">
        <v>5067</v>
      </c>
      <c r="AM641" t="s">
        <v>1978</v>
      </c>
      <c r="AO641" t="s">
        <v>1980</v>
      </c>
      <c r="AQ641" t="s">
        <v>5068</v>
      </c>
    </row>
    <row r="642" spans="1:43" ht="23.85" customHeight="1">
      <c r="A642" t="b">
        <v>1</v>
      </c>
      <c r="B642" t="s">
        <v>5069</v>
      </c>
      <c r="C642" t="s">
        <v>1951</v>
      </c>
      <c r="D642" t="s">
        <v>5070</v>
      </c>
      <c r="E642" t="s">
        <v>1244</v>
      </c>
      <c r="F642" t="s">
        <v>1246</v>
      </c>
      <c r="G642" t="s">
        <v>1245</v>
      </c>
      <c r="H642" t="s">
        <v>5071</v>
      </c>
      <c r="I642" t="s">
        <v>3008</v>
      </c>
      <c r="J642" t="s">
        <v>2175</v>
      </c>
      <c r="K642" t="s">
        <v>5072</v>
      </c>
      <c r="L642" t="s">
        <v>2442</v>
      </c>
      <c r="M642" t="s">
        <v>5073</v>
      </c>
      <c r="N642" t="s">
        <v>5074</v>
      </c>
      <c r="O642" t="s">
        <v>1960</v>
      </c>
      <c r="P642" t="s">
        <v>3147</v>
      </c>
      <c r="Q642" t="s">
        <v>343</v>
      </c>
      <c r="R642" t="s">
        <v>5075</v>
      </c>
      <c r="S642" s="34">
        <v>42901</v>
      </c>
      <c r="T642" s="34">
        <v>44018</v>
      </c>
      <c r="U642" t="s">
        <v>1963</v>
      </c>
      <c r="V642" s="13">
        <v>0</v>
      </c>
      <c r="W642">
        <v>21</v>
      </c>
      <c r="X642">
        <v>1</v>
      </c>
      <c r="Y642" s="54">
        <v>6.3</v>
      </c>
      <c r="Z642" t="s">
        <v>5076</v>
      </c>
      <c r="AM642" t="s">
        <v>1978</v>
      </c>
      <c r="AN642" t="s">
        <v>1979</v>
      </c>
      <c r="AO642" t="s">
        <v>1980</v>
      </c>
      <c r="AP642" t="s">
        <v>2053</v>
      </c>
      <c r="AQ642" t="s">
        <v>5077</v>
      </c>
    </row>
    <row r="643" spans="1:43" ht="23.85" customHeight="1">
      <c r="A643" t="b">
        <v>0</v>
      </c>
      <c r="B643" t="s">
        <v>5078</v>
      </c>
      <c r="C643" t="s">
        <v>1951</v>
      </c>
      <c r="D643" t="s">
        <v>5079</v>
      </c>
      <c r="E643" t="s">
        <v>814</v>
      </c>
      <c r="F643" t="s">
        <v>816</v>
      </c>
      <c r="G643" t="s">
        <v>815</v>
      </c>
      <c r="H643" t="s">
        <v>5080</v>
      </c>
      <c r="I643" t="s">
        <v>2036</v>
      </c>
      <c r="J643" t="s">
        <v>2175</v>
      </c>
      <c r="K643" t="s">
        <v>5081</v>
      </c>
      <c r="L643" t="s">
        <v>2025</v>
      </c>
      <c r="M643" t="s">
        <v>5082</v>
      </c>
      <c r="N643" t="s">
        <v>5083</v>
      </c>
      <c r="O643" t="s">
        <v>1974</v>
      </c>
      <c r="P643" t="s">
        <v>2028</v>
      </c>
      <c r="Q643" t="s">
        <v>5084</v>
      </c>
      <c r="R643" t="s">
        <v>5085</v>
      </c>
      <c r="S643" s="34">
        <v>41669</v>
      </c>
      <c r="T643" s="34">
        <v>42516</v>
      </c>
      <c r="U643" t="s">
        <v>1977</v>
      </c>
      <c r="V643" s="13">
        <v>0</v>
      </c>
      <c r="W643">
        <v>147</v>
      </c>
      <c r="X643">
        <v>8</v>
      </c>
      <c r="Y643" s="54">
        <v>6.1</v>
      </c>
      <c r="AD643" t="s">
        <v>30</v>
      </c>
      <c r="AM643" t="s">
        <v>1978</v>
      </c>
      <c r="AO643" t="s">
        <v>1980</v>
      </c>
      <c r="AQ643" t="s">
        <v>5086</v>
      </c>
    </row>
    <row r="644" spans="1:43" ht="23.85" customHeight="1">
      <c r="A644" t="b">
        <v>0</v>
      </c>
      <c r="B644" t="s">
        <v>5087</v>
      </c>
      <c r="C644" t="s">
        <v>1951</v>
      </c>
      <c r="D644" t="s">
        <v>5088</v>
      </c>
      <c r="E644" t="s">
        <v>1160</v>
      </c>
      <c r="F644" t="s">
        <v>1162</v>
      </c>
      <c r="G644" t="s">
        <v>1161</v>
      </c>
      <c r="H644" t="s">
        <v>5089</v>
      </c>
      <c r="I644" t="s">
        <v>2451</v>
      </c>
      <c r="J644" t="s">
        <v>1955</v>
      </c>
      <c r="K644" t="s">
        <v>5042</v>
      </c>
      <c r="L644" t="s">
        <v>2453</v>
      </c>
      <c r="M644" t="s">
        <v>5090</v>
      </c>
      <c r="N644" t="s">
        <v>5091</v>
      </c>
      <c r="O644" t="s">
        <v>1974</v>
      </c>
      <c r="P644" t="s">
        <v>4875</v>
      </c>
      <c r="Q644" t="s">
        <v>38</v>
      </c>
      <c r="R644" t="s">
        <v>5092</v>
      </c>
      <c r="S644" s="34">
        <v>39973</v>
      </c>
      <c r="T644" s="34">
        <v>40406</v>
      </c>
      <c r="U644" t="s">
        <v>1963</v>
      </c>
      <c r="V644" s="13">
        <v>56</v>
      </c>
      <c r="W644">
        <v>211</v>
      </c>
      <c r="X644">
        <v>1</v>
      </c>
      <c r="Y644" s="54">
        <v>0.5</v>
      </c>
      <c r="Z644" t="s">
        <v>5093</v>
      </c>
      <c r="AM644" t="s">
        <v>1978</v>
      </c>
      <c r="AN644" t="s">
        <v>2007</v>
      </c>
      <c r="AO644" t="s">
        <v>2008</v>
      </c>
      <c r="AP644" t="s">
        <v>2009</v>
      </c>
      <c r="AQ644" t="s">
        <v>5094</v>
      </c>
    </row>
    <row r="645" spans="1:43" ht="23.85" customHeight="1">
      <c r="A645" t="b">
        <v>0</v>
      </c>
      <c r="B645" t="s">
        <v>5087</v>
      </c>
      <c r="C645" t="s">
        <v>1951</v>
      </c>
      <c r="D645" t="s">
        <v>5088</v>
      </c>
      <c r="E645" t="s">
        <v>1160</v>
      </c>
      <c r="F645" t="s">
        <v>1162</v>
      </c>
      <c r="G645" t="s">
        <v>1161</v>
      </c>
      <c r="H645" t="s">
        <v>5095</v>
      </c>
      <c r="I645" t="s">
        <v>2451</v>
      </c>
      <c r="J645" t="s">
        <v>1955</v>
      </c>
      <c r="K645" t="s">
        <v>5050</v>
      </c>
      <c r="L645" t="s">
        <v>2453</v>
      </c>
      <c r="M645" t="s">
        <v>5096</v>
      </c>
      <c r="N645" t="s">
        <v>5097</v>
      </c>
      <c r="O645" t="s">
        <v>1974</v>
      </c>
      <c r="P645" t="s">
        <v>4875</v>
      </c>
      <c r="Q645" t="s">
        <v>38</v>
      </c>
      <c r="R645" t="s">
        <v>5092</v>
      </c>
      <c r="S645" s="34">
        <v>39973</v>
      </c>
      <c r="T645" s="34">
        <v>40406</v>
      </c>
      <c r="U645" t="s">
        <v>1963</v>
      </c>
      <c r="V645" s="13">
        <v>56</v>
      </c>
      <c r="W645">
        <v>209</v>
      </c>
      <c r="X645">
        <v>0</v>
      </c>
      <c r="Y645" s="54">
        <v>0</v>
      </c>
      <c r="Z645" t="s">
        <v>5093</v>
      </c>
      <c r="AM645" t="s">
        <v>1978</v>
      </c>
      <c r="AN645" t="s">
        <v>2007</v>
      </c>
      <c r="AO645" t="s">
        <v>2008</v>
      </c>
      <c r="AP645" t="s">
        <v>2009</v>
      </c>
      <c r="AQ645" t="s">
        <v>5094</v>
      </c>
    </row>
    <row r="646" spans="1:43" ht="23.85" customHeight="1">
      <c r="A646" t="b">
        <v>0</v>
      </c>
      <c r="B646" t="s">
        <v>5087</v>
      </c>
      <c r="C646" t="s">
        <v>1951</v>
      </c>
      <c r="D646" t="s">
        <v>5088</v>
      </c>
      <c r="E646" t="s">
        <v>1160</v>
      </c>
      <c r="F646" t="s">
        <v>1162</v>
      </c>
      <c r="G646" t="s">
        <v>1161</v>
      </c>
      <c r="H646" t="s">
        <v>5098</v>
      </c>
      <c r="I646" t="s">
        <v>2451</v>
      </c>
      <c r="J646" t="s">
        <v>1955</v>
      </c>
      <c r="K646" t="s">
        <v>5042</v>
      </c>
      <c r="L646" t="s">
        <v>2473</v>
      </c>
      <c r="M646" t="s">
        <v>5090</v>
      </c>
      <c r="N646" t="s">
        <v>5091</v>
      </c>
      <c r="O646" t="s">
        <v>1974</v>
      </c>
      <c r="P646" t="s">
        <v>4875</v>
      </c>
      <c r="Q646" t="s">
        <v>38</v>
      </c>
      <c r="R646" t="s">
        <v>5092</v>
      </c>
      <c r="S646" s="34">
        <v>39973</v>
      </c>
      <c r="T646" s="34">
        <v>40406</v>
      </c>
      <c r="U646" t="s">
        <v>1963</v>
      </c>
      <c r="V646" s="13">
        <v>112</v>
      </c>
      <c r="W646">
        <v>211</v>
      </c>
      <c r="X646">
        <v>0</v>
      </c>
      <c r="Y646" s="54">
        <v>0</v>
      </c>
      <c r="Z646" t="s">
        <v>5093</v>
      </c>
      <c r="AM646" t="s">
        <v>1978</v>
      </c>
      <c r="AN646" t="s">
        <v>2007</v>
      </c>
      <c r="AO646" t="s">
        <v>2008</v>
      </c>
      <c r="AP646" t="s">
        <v>2009</v>
      </c>
      <c r="AQ646" t="s">
        <v>5094</v>
      </c>
    </row>
    <row r="647" spans="1:43" ht="23.85" customHeight="1">
      <c r="A647" t="b">
        <v>0</v>
      </c>
      <c r="B647" t="s">
        <v>5087</v>
      </c>
      <c r="C647" t="s">
        <v>1951</v>
      </c>
      <c r="D647" t="s">
        <v>5088</v>
      </c>
      <c r="E647" t="s">
        <v>1160</v>
      </c>
      <c r="F647" t="s">
        <v>1162</v>
      </c>
      <c r="G647" t="s">
        <v>1161</v>
      </c>
      <c r="H647" t="s">
        <v>5099</v>
      </c>
      <c r="I647" t="s">
        <v>2451</v>
      </c>
      <c r="J647" t="s">
        <v>1955</v>
      </c>
      <c r="K647" t="s">
        <v>5050</v>
      </c>
      <c r="L647" t="s">
        <v>2473</v>
      </c>
      <c r="M647" t="s">
        <v>5096</v>
      </c>
      <c r="N647" t="s">
        <v>5097</v>
      </c>
      <c r="O647" t="s">
        <v>1974</v>
      </c>
      <c r="P647" t="s">
        <v>4875</v>
      </c>
      <c r="Q647" t="s">
        <v>38</v>
      </c>
      <c r="R647" t="s">
        <v>5092</v>
      </c>
      <c r="S647" s="34">
        <v>39973</v>
      </c>
      <c r="T647" s="34">
        <v>40406</v>
      </c>
      <c r="U647" t="s">
        <v>1963</v>
      </c>
      <c r="V647" s="13">
        <v>112</v>
      </c>
      <c r="W647">
        <v>209</v>
      </c>
      <c r="X647">
        <v>0</v>
      </c>
      <c r="Y647" s="54">
        <v>0</v>
      </c>
      <c r="Z647" t="s">
        <v>5093</v>
      </c>
      <c r="AM647" t="s">
        <v>1978</v>
      </c>
      <c r="AN647" t="s">
        <v>2007</v>
      </c>
      <c r="AO647" t="s">
        <v>2008</v>
      </c>
      <c r="AP647" t="s">
        <v>2009</v>
      </c>
      <c r="AQ647" t="s">
        <v>5094</v>
      </c>
    </row>
    <row r="648" spans="1:43" ht="23.85" customHeight="1">
      <c r="A648" t="b">
        <v>0</v>
      </c>
      <c r="B648" t="s">
        <v>5087</v>
      </c>
      <c r="C648" t="s">
        <v>1951</v>
      </c>
      <c r="D648" t="s">
        <v>5088</v>
      </c>
      <c r="E648" t="s">
        <v>1160</v>
      </c>
      <c r="F648" t="s">
        <v>1162</v>
      </c>
      <c r="G648" t="s">
        <v>1161</v>
      </c>
      <c r="H648" t="s">
        <v>5100</v>
      </c>
      <c r="I648" t="s">
        <v>2451</v>
      </c>
      <c r="J648" t="s">
        <v>1955</v>
      </c>
      <c r="K648" t="s">
        <v>5042</v>
      </c>
      <c r="L648" t="s">
        <v>2478</v>
      </c>
      <c r="M648" t="s">
        <v>5090</v>
      </c>
      <c r="N648" t="s">
        <v>5091</v>
      </c>
      <c r="O648" t="s">
        <v>1974</v>
      </c>
      <c r="P648" t="s">
        <v>4875</v>
      </c>
      <c r="Q648" t="s">
        <v>38</v>
      </c>
      <c r="R648" t="s">
        <v>5092</v>
      </c>
      <c r="S648" s="34">
        <v>39973</v>
      </c>
      <c r="T648" s="34">
        <v>40406</v>
      </c>
      <c r="U648" t="s">
        <v>1963</v>
      </c>
      <c r="V648" s="13">
        <v>168</v>
      </c>
      <c r="W648">
        <v>211</v>
      </c>
      <c r="X648">
        <v>0</v>
      </c>
      <c r="Y648" s="54">
        <v>0</v>
      </c>
      <c r="Z648" t="s">
        <v>5093</v>
      </c>
      <c r="AM648" t="s">
        <v>1978</v>
      </c>
      <c r="AN648" t="s">
        <v>2007</v>
      </c>
      <c r="AO648" t="s">
        <v>2008</v>
      </c>
      <c r="AP648" t="s">
        <v>2009</v>
      </c>
      <c r="AQ648" t="s">
        <v>5094</v>
      </c>
    </row>
    <row r="649" spans="1:43" ht="23.85" customHeight="1">
      <c r="A649" t="b">
        <v>0</v>
      </c>
      <c r="B649" t="s">
        <v>5087</v>
      </c>
      <c r="C649" t="s">
        <v>1951</v>
      </c>
      <c r="D649" t="s">
        <v>5088</v>
      </c>
      <c r="E649" t="s">
        <v>1160</v>
      </c>
      <c r="F649" t="s">
        <v>1162</v>
      </c>
      <c r="G649" t="s">
        <v>1161</v>
      </c>
      <c r="H649" t="s">
        <v>5101</v>
      </c>
      <c r="I649" t="s">
        <v>2451</v>
      </c>
      <c r="J649" t="s">
        <v>1955</v>
      </c>
      <c r="K649" t="s">
        <v>5050</v>
      </c>
      <c r="L649" t="s">
        <v>2478</v>
      </c>
      <c r="M649" t="s">
        <v>5096</v>
      </c>
      <c r="N649" t="s">
        <v>5097</v>
      </c>
      <c r="O649" t="s">
        <v>1974</v>
      </c>
      <c r="P649" t="s">
        <v>4875</v>
      </c>
      <c r="Q649" t="s">
        <v>38</v>
      </c>
      <c r="R649" t="s">
        <v>5092</v>
      </c>
      <c r="S649" s="34">
        <v>39973</v>
      </c>
      <c r="T649" s="34">
        <v>40406</v>
      </c>
      <c r="U649" t="s">
        <v>1963</v>
      </c>
      <c r="V649" s="13">
        <v>168</v>
      </c>
      <c r="W649">
        <v>209</v>
      </c>
      <c r="X649">
        <v>0</v>
      </c>
      <c r="Y649" s="54">
        <v>0</v>
      </c>
      <c r="Z649" t="s">
        <v>5093</v>
      </c>
      <c r="AM649" t="s">
        <v>1978</v>
      </c>
      <c r="AN649" t="s">
        <v>2007</v>
      </c>
      <c r="AO649" t="s">
        <v>2008</v>
      </c>
      <c r="AP649" t="s">
        <v>2009</v>
      </c>
      <c r="AQ649" t="s">
        <v>5094</v>
      </c>
    </row>
    <row r="650" spans="1:43" ht="23.85" customHeight="1">
      <c r="A650" t="b">
        <v>0</v>
      </c>
      <c r="B650" t="s">
        <v>4934</v>
      </c>
      <c r="C650" t="s">
        <v>1951</v>
      </c>
      <c r="D650" t="s">
        <v>4935</v>
      </c>
      <c r="E650" t="s">
        <v>170</v>
      </c>
      <c r="F650" t="s">
        <v>172</v>
      </c>
      <c r="G650" t="s">
        <v>171</v>
      </c>
      <c r="H650" t="s">
        <v>5102</v>
      </c>
      <c r="I650" t="s">
        <v>2557</v>
      </c>
      <c r="J650" t="s">
        <v>2175</v>
      </c>
      <c r="K650" t="s">
        <v>2558</v>
      </c>
      <c r="L650" t="s">
        <v>4937</v>
      </c>
      <c r="M650" t="s">
        <v>5103</v>
      </c>
      <c r="N650" t="s">
        <v>4939</v>
      </c>
      <c r="O650" t="s">
        <v>1960</v>
      </c>
      <c r="P650" t="s">
        <v>2942</v>
      </c>
      <c r="Q650" t="s">
        <v>38</v>
      </c>
      <c r="R650" t="s">
        <v>4940</v>
      </c>
      <c r="S650" s="34">
        <v>41661</v>
      </c>
      <c r="T650" s="34">
        <v>43476</v>
      </c>
      <c r="U650" t="s">
        <v>1963</v>
      </c>
      <c r="V650" s="13">
        <v>0</v>
      </c>
      <c r="W650">
        <v>247</v>
      </c>
      <c r="X650">
        <v>15</v>
      </c>
      <c r="Y650" s="54">
        <v>6.1</v>
      </c>
      <c r="AM650" t="s">
        <v>1978</v>
      </c>
      <c r="AO650" t="s">
        <v>1980</v>
      </c>
      <c r="AQ650" t="s">
        <v>4941</v>
      </c>
    </row>
    <row r="651" spans="1:43" ht="23.85" customHeight="1">
      <c r="A651" t="b">
        <v>1</v>
      </c>
      <c r="B651" t="s">
        <v>3839</v>
      </c>
      <c r="C651" t="s">
        <v>1951</v>
      </c>
      <c r="D651" t="s">
        <v>3840</v>
      </c>
      <c r="E651" t="s">
        <v>231</v>
      </c>
      <c r="F651" t="s">
        <v>233</v>
      </c>
      <c r="G651" t="s">
        <v>232</v>
      </c>
      <c r="H651" t="s">
        <v>5104</v>
      </c>
      <c r="I651" t="s">
        <v>2730</v>
      </c>
      <c r="J651" t="s">
        <v>2175</v>
      </c>
      <c r="K651" t="s">
        <v>5105</v>
      </c>
      <c r="L651" t="s">
        <v>3646</v>
      </c>
      <c r="M651" t="s">
        <v>5106</v>
      </c>
      <c r="N651" t="s">
        <v>2734</v>
      </c>
      <c r="O651" t="s">
        <v>1974</v>
      </c>
      <c r="P651" t="s">
        <v>2363</v>
      </c>
      <c r="Q651" t="s">
        <v>3845</v>
      </c>
      <c r="R651" t="s">
        <v>3846</v>
      </c>
      <c r="S651" s="34">
        <v>42551</v>
      </c>
      <c r="T651" s="34">
        <v>44000</v>
      </c>
      <c r="U651" t="s">
        <v>1977</v>
      </c>
      <c r="V651" s="13">
        <v>0</v>
      </c>
      <c r="W651">
        <v>213</v>
      </c>
      <c r="X651">
        <v>13</v>
      </c>
      <c r="Y651" s="54">
        <v>6.1</v>
      </c>
      <c r="Z651" s="11" t="s">
        <v>3847</v>
      </c>
      <c r="AM651" t="s">
        <v>1978</v>
      </c>
      <c r="AN651" t="s">
        <v>1979</v>
      </c>
      <c r="AO651" t="s">
        <v>1980</v>
      </c>
      <c r="AP651" t="s">
        <v>2053</v>
      </c>
      <c r="AQ651" t="s">
        <v>3848</v>
      </c>
    </row>
    <row r="652" spans="1:43" ht="23.85" customHeight="1">
      <c r="A652" t="b">
        <v>1</v>
      </c>
      <c r="B652" t="s">
        <v>5107</v>
      </c>
      <c r="C652" t="s">
        <v>1951</v>
      </c>
      <c r="D652" t="s">
        <v>5108</v>
      </c>
      <c r="E652" t="s">
        <v>1160</v>
      </c>
      <c r="F652" t="s">
        <v>1162</v>
      </c>
      <c r="G652" t="s">
        <v>1161</v>
      </c>
      <c r="H652" t="s">
        <v>5109</v>
      </c>
      <c r="I652" t="s">
        <v>2451</v>
      </c>
      <c r="J652" t="s">
        <v>1955</v>
      </c>
      <c r="K652" t="s">
        <v>3302</v>
      </c>
      <c r="L652" t="s">
        <v>2453</v>
      </c>
      <c r="M652" t="s">
        <v>5110</v>
      </c>
      <c r="N652" t="s">
        <v>5111</v>
      </c>
      <c r="O652" t="s">
        <v>1974</v>
      </c>
      <c r="P652" t="s">
        <v>4875</v>
      </c>
      <c r="Q652" t="s">
        <v>38</v>
      </c>
      <c r="R652" t="s">
        <v>5112</v>
      </c>
      <c r="S652" s="34">
        <v>39951</v>
      </c>
      <c r="T652" s="34">
        <v>40498</v>
      </c>
      <c r="U652" t="s">
        <v>1963</v>
      </c>
      <c r="V652" s="13">
        <v>56</v>
      </c>
      <c r="W652">
        <v>55</v>
      </c>
      <c r="X652">
        <v>1</v>
      </c>
      <c r="Y652" s="54">
        <v>1.8</v>
      </c>
      <c r="Z652" t="s">
        <v>5113</v>
      </c>
      <c r="AM652" t="s">
        <v>1978</v>
      </c>
      <c r="AN652" t="s">
        <v>2007</v>
      </c>
      <c r="AO652" t="s">
        <v>2008</v>
      </c>
      <c r="AP652" t="s">
        <v>2009</v>
      </c>
      <c r="AQ652" t="s">
        <v>5114</v>
      </c>
    </row>
    <row r="653" spans="1:43" ht="23.85" customHeight="1">
      <c r="A653" t="b">
        <v>1</v>
      </c>
      <c r="B653" t="s">
        <v>5107</v>
      </c>
      <c r="C653" t="s">
        <v>1951</v>
      </c>
      <c r="D653" t="s">
        <v>5108</v>
      </c>
      <c r="E653" t="s">
        <v>1160</v>
      </c>
      <c r="F653" t="s">
        <v>1162</v>
      </c>
      <c r="G653" t="s">
        <v>1161</v>
      </c>
      <c r="H653" t="s">
        <v>5115</v>
      </c>
      <c r="I653" t="s">
        <v>2451</v>
      </c>
      <c r="J653" t="s">
        <v>1955</v>
      </c>
      <c r="K653" t="s">
        <v>2707</v>
      </c>
      <c r="L653" t="s">
        <v>2453</v>
      </c>
      <c r="M653" t="s">
        <v>5116</v>
      </c>
      <c r="N653" t="s">
        <v>5117</v>
      </c>
      <c r="O653" t="s">
        <v>1974</v>
      </c>
      <c r="P653" t="s">
        <v>4875</v>
      </c>
      <c r="Q653" t="s">
        <v>38</v>
      </c>
      <c r="R653" t="s">
        <v>5112</v>
      </c>
      <c r="S653" s="34">
        <v>39951</v>
      </c>
      <c r="T653" s="34">
        <v>40498</v>
      </c>
      <c r="U653" t="s">
        <v>1963</v>
      </c>
      <c r="V653" s="13">
        <v>56</v>
      </c>
      <c r="W653">
        <v>55</v>
      </c>
      <c r="X653">
        <v>0</v>
      </c>
      <c r="Y653" s="54">
        <v>0</v>
      </c>
      <c r="Z653" t="s">
        <v>5113</v>
      </c>
      <c r="AM653" t="s">
        <v>1978</v>
      </c>
      <c r="AN653" t="s">
        <v>2007</v>
      </c>
      <c r="AO653" t="s">
        <v>2008</v>
      </c>
      <c r="AP653" t="s">
        <v>2009</v>
      </c>
      <c r="AQ653" t="s">
        <v>5114</v>
      </c>
    </row>
    <row r="654" spans="1:43" ht="23.85" customHeight="1">
      <c r="A654" t="b">
        <v>1</v>
      </c>
      <c r="B654" t="s">
        <v>5107</v>
      </c>
      <c r="C654" t="s">
        <v>1951</v>
      </c>
      <c r="D654" t="s">
        <v>5108</v>
      </c>
      <c r="E654" t="s">
        <v>1160</v>
      </c>
      <c r="F654" t="s">
        <v>1162</v>
      </c>
      <c r="G654" t="s">
        <v>1161</v>
      </c>
      <c r="H654" t="s">
        <v>5118</v>
      </c>
      <c r="I654" t="s">
        <v>2451</v>
      </c>
      <c r="J654" t="s">
        <v>1955</v>
      </c>
      <c r="K654" t="s">
        <v>3302</v>
      </c>
      <c r="L654" t="s">
        <v>2473</v>
      </c>
      <c r="M654" t="s">
        <v>5119</v>
      </c>
      <c r="N654" t="s">
        <v>5111</v>
      </c>
      <c r="O654" t="s">
        <v>1974</v>
      </c>
      <c r="P654" t="s">
        <v>4875</v>
      </c>
      <c r="Q654" t="s">
        <v>38</v>
      </c>
      <c r="R654" t="s">
        <v>5112</v>
      </c>
      <c r="S654" s="34">
        <v>39951</v>
      </c>
      <c r="T654" s="34">
        <v>40498</v>
      </c>
      <c r="U654" t="s">
        <v>1963</v>
      </c>
      <c r="V654" s="13">
        <v>112</v>
      </c>
      <c r="W654">
        <v>29</v>
      </c>
      <c r="X654">
        <v>0</v>
      </c>
      <c r="Y654" s="54">
        <v>0</v>
      </c>
      <c r="Z654" t="s">
        <v>5113</v>
      </c>
      <c r="AM654" t="s">
        <v>1978</v>
      </c>
      <c r="AN654" t="s">
        <v>2007</v>
      </c>
      <c r="AO654" t="s">
        <v>2008</v>
      </c>
      <c r="AP654" t="s">
        <v>2009</v>
      </c>
      <c r="AQ654" t="s">
        <v>5114</v>
      </c>
    </row>
    <row r="655" spans="1:43" ht="23.85" customHeight="1">
      <c r="A655" t="b">
        <v>1</v>
      </c>
      <c r="B655" t="s">
        <v>5107</v>
      </c>
      <c r="C655" t="s">
        <v>1951</v>
      </c>
      <c r="D655" t="s">
        <v>5108</v>
      </c>
      <c r="E655" t="s">
        <v>1160</v>
      </c>
      <c r="F655" t="s">
        <v>1162</v>
      </c>
      <c r="G655" t="s">
        <v>1161</v>
      </c>
      <c r="H655" t="s">
        <v>5120</v>
      </c>
      <c r="I655" t="s">
        <v>2451</v>
      </c>
      <c r="J655" t="s">
        <v>1955</v>
      </c>
      <c r="K655" t="s">
        <v>2707</v>
      </c>
      <c r="L655" t="s">
        <v>2473</v>
      </c>
      <c r="M655" t="s">
        <v>5110</v>
      </c>
      <c r="N655" t="s">
        <v>5117</v>
      </c>
      <c r="O655" t="s">
        <v>1974</v>
      </c>
      <c r="P655" t="s">
        <v>4875</v>
      </c>
      <c r="Q655" t="s">
        <v>38</v>
      </c>
      <c r="R655" t="s">
        <v>5112</v>
      </c>
      <c r="S655" s="34">
        <v>39951</v>
      </c>
      <c r="T655" s="34">
        <v>40498</v>
      </c>
      <c r="U655" t="s">
        <v>1963</v>
      </c>
      <c r="V655" s="13">
        <v>112</v>
      </c>
      <c r="W655">
        <v>33</v>
      </c>
      <c r="X655">
        <v>0</v>
      </c>
      <c r="Y655" s="54">
        <v>0</v>
      </c>
      <c r="Z655" t="s">
        <v>5113</v>
      </c>
      <c r="AM655" t="s">
        <v>1978</v>
      </c>
      <c r="AN655" t="s">
        <v>2007</v>
      </c>
      <c r="AO655" t="s">
        <v>2008</v>
      </c>
      <c r="AP655" t="s">
        <v>2009</v>
      </c>
      <c r="AQ655" t="s">
        <v>5114</v>
      </c>
    </row>
    <row r="656" spans="1:43" ht="23.85" customHeight="1">
      <c r="A656" t="b">
        <v>1</v>
      </c>
      <c r="B656" t="s">
        <v>5107</v>
      </c>
      <c r="C656" t="s">
        <v>1951</v>
      </c>
      <c r="D656" t="s">
        <v>5108</v>
      </c>
      <c r="E656" t="s">
        <v>1160</v>
      </c>
      <c r="F656" t="s">
        <v>1162</v>
      </c>
      <c r="G656" t="s">
        <v>1161</v>
      </c>
      <c r="H656" t="s">
        <v>5121</v>
      </c>
      <c r="I656" t="s">
        <v>2451</v>
      </c>
      <c r="J656" t="s">
        <v>1955</v>
      </c>
      <c r="K656" t="s">
        <v>3302</v>
      </c>
      <c r="L656" t="s">
        <v>2478</v>
      </c>
      <c r="M656" t="s">
        <v>5116</v>
      </c>
      <c r="N656" t="s">
        <v>5111</v>
      </c>
      <c r="O656" t="s">
        <v>1974</v>
      </c>
      <c r="P656" t="s">
        <v>4875</v>
      </c>
      <c r="Q656" t="s">
        <v>38</v>
      </c>
      <c r="R656" t="s">
        <v>5112</v>
      </c>
      <c r="S656" s="34">
        <v>39951</v>
      </c>
      <c r="T656" s="34">
        <v>40498</v>
      </c>
      <c r="U656" t="s">
        <v>1963</v>
      </c>
      <c r="V656" s="13">
        <v>168</v>
      </c>
      <c r="W656">
        <v>55</v>
      </c>
      <c r="X656">
        <v>2</v>
      </c>
      <c r="Y656" s="54">
        <v>3.6</v>
      </c>
      <c r="Z656" t="s">
        <v>5113</v>
      </c>
      <c r="AM656" t="s">
        <v>1978</v>
      </c>
      <c r="AN656" t="s">
        <v>2007</v>
      </c>
      <c r="AO656" t="s">
        <v>2008</v>
      </c>
      <c r="AP656" t="s">
        <v>2009</v>
      </c>
      <c r="AQ656" t="s">
        <v>5114</v>
      </c>
    </row>
    <row r="657" spans="1:43" ht="23.85" customHeight="1">
      <c r="A657" t="b">
        <v>1</v>
      </c>
      <c r="B657" t="s">
        <v>5107</v>
      </c>
      <c r="C657" t="s">
        <v>1951</v>
      </c>
      <c r="D657" t="s">
        <v>5108</v>
      </c>
      <c r="E657" t="s">
        <v>1160</v>
      </c>
      <c r="F657" t="s">
        <v>1162</v>
      </c>
      <c r="G657" t="s">
        <v>1161</v>
      </c>
      <c r="H657" t="s">
        <v>5122</v>
      </c>
      <c r="I657" t="s">
        <v>2451</v>
      </c>
      <c r="J657" t="s">
        <v>1955</v>
      </c>
      <c r="K657" t="s">
        <v>2707</v>
      </c>
      <c r="L657" t="s">
        <v>2478</v>
      </c>
      <c r="M657" t="s">
        <v>5119</v>
      </c>
      <c r="N657" t="s">
        <v>5117</v>
      </c>
      <c r="O657" t="s">
        <v>1974</v>
      </c>
      <c r="P657" t="s">
        <v>4875</v>
      </c>
      <c r="Q657" t="s">
        <v>38</v>
      </c>
      <c r="R657" t="s">
        <v>5112</v>
      </c>
      <c r="S657" s="34">
        <v>39951</v>
      </c>
      <c r="T657" s="34">
        <v>40498</v>
      </c>
      <c r="U657" t="s">
        <v>1963</v>
      </c>
      <c r="V657" s="13">
        <v>168</v>
      </c>
      <c r="W657">
        <v>51</v>
      </c>
      <c r="X657">
        <v>0</v>
      </c>
      <c r="Y657" s="54">
        <v>0</v>
      </c>
      <c r="Z657" t="s">
        <v>5113</v>
      </c>
      <c r="AM657" t="s">
        <v>1978</v>
      </c>
      <c r="AN657" t="s">
        <v>2007</v>
      </c>
      <c r="AO657" t="s">
        <v>2008</v>
      </c>
      <c r="AP657" t="s">
        <v>2009</v>
      </c>
      <c r="AQ657" t="s">
        <v>5114</v>
      </c>
    </row>
    <row r="658" spans="1:43" ht="23.85" customHeight="1">
      <c r="A658" t="b">
        <v>1</v>
      </c>
      <c r="B658" t="s">
        <v>5107</v>
      </c>
      <c r="C658" t="s">
        <v>1951</v>
      </c>
      <c r="D658" t="s">
        <v>5108</v>
      </c>
      <c r="E658" t="s">
        <v>1160</v>
      </c>
      <c r="F658" t="s">
        <v>1162</v>
      </c>
      <c r="G658" t="s">
        <v>1161</v>
      </c>
      <c r="H658" t="s">
        <v>5123</v>
      </c>
      <c r="I658" t="s">
        <v>2451</v>
      </c>
      <c r="J658" t="s">
        <v>1955</v>
      </c>
      <c r="K658" t="s">
        <v>3302</v>
      </c>
      <c r="L658" t="s">
        <v>5124</v>
      </c>
      <c r="M658" t="s">
        <v>5110</v>
      </c>
      <c r="N658" t="s">
        <v>5111</v>
      </c>
      <c r="O658" t="s">
        <v>1974</v>
      </c>
      <c r="P658" t="s">
        <v>4875</v>
      </c>
      <c r="Q658" t="s">
        <v>38</v>
      </c>
      <c r="R658" t="s">
        <v>5112</v>
      </c>
      <c r="S658" s="34">
        <v>39951</v>
      </c>
      <c r="T658" s="34">
        <v>40498</v>
      </c>
      <c r="U658" t="s">
        <v>1963</v>
      </c>
      <c r="V658" s="13">
        <v>224</v>
      </c>
      <c r="W658">
        <v>6</v>
      </c>
      <c r="X658">
        <v>0</v>
      </c>
      <c r="Y658" s="54">
        <v>0</v>
      </c>
      <c r="Z658" t="s">
        <v>5113</v>
      </c>
      <c r="AM658" t="s">
        <v>1978</v>
      </c>
      <c r="AN658" t="s">
        <v>2007</v>
      </c>
      <c r="AO658" t="s">
        <v>2008</v>
      </c>
      <c r="AP658" t="s">
        <v>2009</v>
      </c>
      <c r="AQ658" t="s">
        <v>5114</v>
      </c>
    </row>
    <row r="659" spans="1:43" ht="23.85" customHeight="1">
      <c r="A659" t="b">
        <v>1</v>
      </c>
      <c r="B659" t="s">
        <v>5107</v>
      </c>
      <c r="C659" t="s">
        <v>1951</v>
      </c>
      <c r="D659" t="s">
        <v>5108</v>
      </c>
      <c r="E659" t="s">
        <v>1160</v>
      </c>
      <c r="F659" t="s">
        <v>1162</v>
      </c>
      <c r="G659" t="s">
        <v>1161</v>
      </c>
      <c r="H659" t="s">
        <v>5125</v>
      </c>
      <c r="I659" t="s">
        <v>2451</v>
      </c>
      <c r="J659" t="s">
        <v>1955</v>
      </c>
      <c r="K659" t="s">
        <v>2707</v>
      </c>
      <c r="L659" t="s">
        <v>5124</v>
      </c>
      <c r="M659" t="s">
        <v>5116</v>
      </c>
      <c r="N659" t="s">
        <v>5117</v>
      </c>
      <c r="O659" t="s">
        <v>1974</v>
      </c>
      <c r="P659" t="s">
        <v>4875</v>
      </c>
      <c r="Q659" t="s">
        <v>38</v>
      </c>
      <c r="R659" t="s">
        <v>5112</v>
      </c>
      <c r="S659" s="34">
        <v>39951</v>
      </c>
      <c r="T659" s="34">
        <v>40498</v>
      </c>
      <c r="U659" t="s">
        <v>1963</v>
      </c>
      <c r="V659" s="13">
        <v>224</v>
      </c>
      <c r="W659">
        <v>8</v>
      </c>
      <c r="X659">
        <v>0</v>
      </c>
      <c r="Y659" s="54">
        <v>0</v>
      </c>
      <c r="Z659" t="s">
        <v>5113</v>
      </c>
      <c r="AM659" t="s">
        <v>1978</v>
      </c>
      <c r="AN659" t="s">
        <v>2007</v>
      </c>
      <c r="AO659" t="s">
        <v>2008</v>
      </c>
      <c r="AP659" t="s">
        <v>2009</v>
      </c>
      <c r="AQ659" t="s">
        <v>5114</v>
      </c>
    </row>
    <row r="660" spans="1:43" ht="23.85" customHeight="1">
      <c r="A660" t="b">
        <v>0</v>
      </c>
      <c r="B660" t="s">
        <v>5126</v>
      </c>
      <c r="C660" t="s">
        <v>1951</v>
      </c>
      <c r="D660" t="s">
        <v>5127</v>
      </c>
      <c r="E660" t="s">
        <v>1100</v>
      </c>
      <c r="F660" t="s">
        <v>1102</v>
      </c>
      <c r="G660" t="s">
        <v>1101</v>
      </c>
      <c r="H660" t="s">
        <v>5128</v>
      </c>
      <c r="I660" t="s">
        <v>4088</v>
      </c>
      <c r="J660" t="s">
        <v>1955</v>
      </c>
      <c r="K660" t="s">
        <v>5129</v>
      </c>
      <c r="L660" t="s">
        <v>2160</v>
      </c>
      <c r="M660" t="s">
        <v>5130</v>
      </c>
      <c r="N660" t="s">
        <v>5131</v>
      </c>
      <c r="O660" t="s">
        <v>1974</v>
      </c>
      <c r="P660" t="s">
        <v>5132</v>
      </c>
      <c r="Q660" t="s">
        <v>5133</v>
      </c>
      <c r="R660" t="s">
        <v>5134</v>
      </c>
      <c r="S660" s="34">
        <v>39873</v>
      </c>
      <c r="T660" s="34">
        <v>40179</v>
      </c>
      <c r="U660" t="s">
        <v>1977</v>
      </c>
      <c r="V660" s="13">
        <v>112</v>
      </c>
      <c r="W660">
        <v>23</v>
      </c>
      <c r="X660">
        <v>0</v>
      </c>
      <c r="Y660" s="54">
        <v>0</v>
      </c>
      <c r="Z660" t="s">
        <v>2764</v>
      </c>
      <c r="AM660" t="s">
        <v>1978</v>
      </c>
      <c r="AN660" t="s">
        <v>2007</v>
      </c>
      <c r="AO660" t="s">
        <v>2008</v>
      </c>
      <c r="AP660" t="s">
        <v>2009</v>
      </c>
      <c r="AQ660" t="s">
        <v>5135</v>
      </c>
    </row>
    <row r="661" spans="1:43" ht="23.85" customHeight="1">
      <c r="A661" t="b">
        <v>0</v>
      </c>
      <c r="B661" t="s">
        <v>5126</v>
      </c>
      <c r="C661" t="s">
        <v>1951</v>
      </c>
      <c r="D661" t="s">
        <v>5127</v>
      </c>
      <c r="E661" t="s">
        <v>1100</v>
      </c>
      <c r="F661" t="s">
        <v>1102</v>
      </c>
      <c r="G661" t="s">
        <v>1101</v>
      </c>
      <c r="H661" t="s">
        <v>5136</v>
      </c>
      <c r="I661" t="s">
        <v>4088</v>
      </c>
      <c r="J661" t="s">
        <v>1955</v>
      </c>
      <c r="K661" t="s">
        <v>5137</v>
      </c>
      <c r="L661" t="s">
        <v>2160</v>
      </c>
      <c r="M661" t="s">
        <v>5138</v>
      </c>
      <c r="N661" t="s">
        <v>5139</v>
      </c>
      <c r="O661" t="s">
        <v>1974</v>
      </c>
      <c r="P661" t="s">
        <v>5132</v>
      </c>
      <c r="Q661" t="s">
        <v>5133</v>
      </c>
      <c r="R661" t="s">
        <v>5134</v>
      </c>
      <c r="S661" s="34">
        <v>39873</v>
      </c>
      <c r="T661" s="34">
        <v>40179</v>
      </c>
      <c r="U661" t="s">
        <v>1977</v>
      </c>
      <c r="V661" s="13">
        <v>112</v>
      </c>
      <c r="W661">
        <v>25</v>
      </c>
      <c r="X661">
        <v>0</v>
      </c>
      <c r="Y661" s="54">
        <v>0</v>
      </c>
      <c r="Z661" t="s">
        <v>2764</v>
      </c>
      <c r="AM661" t="s">
        <v>1978</v>
      </c>
      <c r="AN661" t="s">
        <v>2007</v>
      </c>
      <c r="AO661" t="s">
        <v>2008</v>
      </c>
      <c r="AP661" t="s">
        <v>2009</v>
      </c>
      <c r="AQ661" t="s">
        <v>5135</v>
      </c>
    </row>
    <row r="662" spans="1:43" ht="23.85" customHeight="1">
      <c r="A662" t="b">
        <v>0</v>
      </c>
      <c r="B662" t="s">
        <v>5126</v>
      </c>
      <c r="C662" t="s">
        <v>1951</v>
      </c>
      <c r="D662" t="s">
        <v>5127</v>
      </c>
      <c r="E662" t="s">
        <v>1100</v>
      </c>
      <c r="F662" t="s">
        <v>1102</v>
      </c>
      <c r="G662" t="s">
        <v>1101</v>
      </c>
      <c r="H662" t="s">
        <v>5140</v>
      </c>
      <c r="I662" t="s">
        <v>4088</v>
      </c>
      <c r="J662" t="s">
        <v>1955</v>
      </c>
      <c r="K662" t="s">
        <v>5141</v>
      </c>
      <c r="L662" t="s">
        <v>2160</v>
      </c>
      <c r="M662" t="s">
        <v>5130</v>
      </c>
      <c r="N662" t="s">
        <v>5142</v>
      </c>
      <c r="O662" t="s">
        <v>1974</v>
      </c>
      <c r="P662" t="s">
        <v>5132</v>
      </c>
      <c r="Q662" t="s">
        <v>5133</v>
      </c>
      <c r="R662" t="s">
        <v>5134</v>
      </c>
      <c r="S662" s="34">
        <v>39873</v>
      </c>
      <c r="T662" s="34">
        <v>40179</v>
      </c>
      <c r="U662" t="s">
        <v>1977</v>
      </c>
      <c r="V662" s="13">
        <v>112</v>
      </c>
      <c r="W662">
        <v>21</v>
      </c>
      <c r="X662">
        <v>0</v>
      </c>
      <c r="Y662" s="54">
        <v>0</v>
      </c>
      <c r="Z662" t="s">
        <v>2764</v>
      </c>
      <c r="AM662" t="s">
        <v>1978</v>
      </c>
      <c r="AN662" t="s">
        <v>2007</v>
      </c>
      <c r="AO662" t="s">
        <v>2008</v>
      </c>
      <c r="AP662" t="s">
        <v>2009</v>
      </c>
      <c r="AQ662" t="s">
        <v>5135</v>
      </c>
    </row>
    <row r="663" spans="1:43" ht="23.85" customHeight="1">
      <c r="A663" t="b">
        <v>0</v>
      </c>
      <c r="B663" t="s">
        <v>5126</v>
      </c>
      <c r="C663" t="s">
        <v>1951</v>
      </c>
      <c r="D663" t="s">
        <v>5127</v>
      </c>
      <c r="E663" t="s">
        <v>1100</v>
      </c>
      <c r="F663" t="s">
        <v>1102</v>
      </c>
      <c r="G663" t="s">
        <v>1101</v>
      </c>
      <c r="H663" t="s">
        <v>5143</v>
      </c>
      <c r="I663" t="s">
        <v>4088</v>
      </c>
      <c r="J663" t="s">
        <v>2175</v>
      </c>
      <c r="K663" t="s">
        <v>2176</v>
      </c>
      <c r="L663" t="s">
        <v>2160</v>
      </c>
      <c r="M663" t="s">
        <v>5144</v>
      </c>
      <c r="N663" t="s">
        <v>5145</v>
      </c>
      <c r="O663" t="s">
        <v>1974</v>
      </c>
      <c r="P663" t="s">
        <v>5132</v>
      </c>
      <c r="Q663" t="s">
        <v>5133</v>
      </c>
      <c r="R663" t="s">
        <v>5134</v>
      </c>
      <c r="S663" s="34">
        <v>39873</v>
      </c>
      <c r="T663" s="34">
        <v>40179</v>
      </c>
      <c r="U663" t="s">
        <v>1977</v>
      </c>
      <c r="V663" s="13">
        <v>112</v>
      </c>
      <c r="W663">
        <v>21</v>
      </c>
      <c r="X663">
        <v>0</v>
      </c>
      <c r="Y663" s="54">
        <v>0</v>
      </c>
      <c r="Z663" t="s">
        <v>2764</v>
      </c>
      <c r="AM663" t="s">
        <v>1978</v>
      </c>
      <c r="AN663" t="s">
        <v>2007</v>
      </c>
      <c r="AO663" t="s">
        <v>2008</v>
      </c>
      <c r="AP663" t="s">
        <v>2009</v>
      </c>
      <c r="AQ663" t="s">
        <v>5135</v>
      </c>
    </row>
    <row r="664" spans="1:43" ht="23.85" customHeight="1">
      <c r="A664" t="b">
        <v>0</v>
      </c>
      <c r="B664" t="s">
        <v>5146</v>
      </c>
      <c r="C664" t="s">
        <v>1951</v>
      </c>
      <c r="D664" t="s">
        <v>5147</v>
      </c>
      <c r="E664" t="s">
        <v>327</v>
      </c>
      <c r="F664" t="s">
        <v>329</v>
      </c>
      <c r="G664" t="s">
        <v>328</v>
      </c>
      <c r="H664" t="s">
        <v>5148</v>
      </c>
      <c r="I664" t="s">
        <v>5149</v>
      </c>
      <c r="J664" t="s">
        <v>1955</v>
      </c>
      <c r="K664" t="s">
        <v>5150</v>
      </c>
      <c r="L664" t="s">
        <v>2160</v>
      </c>
      <c r="M664" t="s">
        <v>5151</v>
      </c>
      <c r="N664" t="s">
        <v>5152</v>
      </c>
      <c r="O664" t="s">
        <v>2063</v>
      </c>
      <c r="P664" t="s">
        <v>2343</v>
      </c>
      <c r="Q664" t="s">
        <v>38</v>
      </c>
      <c r="R664" t="s">
        <v>5153</v>
      </c>
      <c r="S664" s="34">
        <v>39845</v>
      </c>
      <c r="T664" s="34">
        <v>41183</v>
      </c>
      <c r="U664" t="s">
        <v>1977</v>
      </c>
      <c r="V664" s="13">
        <v>509</v>
      </c>
      <c r="W664">
        <v>169</v>
      </c>
      <c r="X664">
        <v>7</v>
      </c>
      <c r="Y664" s="54">
        <v>4.1420118339999998</v>
      </c>
      <c r="Z664" t="s">
        <v>5154</v>
      </c>
      <c r="AD664" t="s">
        <v>41</v>
      </c>
      <c r="AG664">
        <v>7</v>
      </c>
      <c r="AH664">
        <v>4</v>
      </c>
      <c r="AI664">
        <v>57.142857139999997</v>
      </c>
      <c r="AM664" t="s">
        <v>1978</v>
      </c>
      <c r="AN664" t="s">
        <v>2007</v>
      </c>
      <c r="AO664" t="s">
        <v>2008</v>
      </c>
      <c r="AP664" t="s">
        <v>2009</v>
      </c>
      <c r="AQ664" t="s">
        <v>5155</v>
      </c>
    </row>
    <row r="665" spans="1:43" ht="23.85" customHeight="1">
      <c r="A665" t="b">
        <v>0</v>
      </c>
      <c r="B665" t="s">
        <v>5146</v>
      </c>
      <c r="C665" t="s">
        <v>1951</v>
      </c>
      <c r="D665" t="s">
        <v>5147</v>
      </c>
      <c r="E665" t="s">
        <v>327</v>
      </c>
      <c r="F665" t="s">
        <v>329</v>
      </c>
      <c r="G665" t="s">
        <v>328</v>
      </c>
      <c r="H665" t="s">
        <v>5156</v>
      </c>
      <c r="I665" t="s">
        <v>5149</v>
      </c>
      <c r="J665" t="s">
        <v>1955</v>
      </c>
      <c r="K665" t="s">
        <v>5157</v>
      </c>
      <c r="L665" t="s">
        <v>2160</v>
      </c>
      <c r="M665" t="s">
        <v>5158</v>
      </c>
      <c r="N665" t="s">
        <v>5159</v>
      </c>
      <c r="O665" t="s">
        <v>2063</v>
      </c>
      <c r="P665" t="s">
        <v>2343</v>
      </c>
      <c r="Q665" t="s">
        <v>38</v>
      </c>
      <c r="R665" t="s">
        <v>5153</v>
      </c>
      <c r="S665" s="34">
        <v>39845</v>
      </c>
      <c r="T665" s="34">
        <v>41183</v>
      </c>
      <c r="U665" t="s">
        <v>1977</v>
      </c>
      <c r="V665" s="13">
        <v>509</v>
      </c>
      <c r="W665">
        <v>171</v>
      </c>
      <c r="X665">
        <v>21</v>
      </c>
      <c r="Y665" s="54">
        <v>12.28070175</v>
      </c>
      <c r="Z665" t="s">
        <v>5154</v>
      </c>
      <c r="AD665" t="s">
        <v>41</v>
      </c>
      <c r="AG665">
        <v>21</v>
      </c>
      <c r="AH665">
        <v>4</v>
      </c>
      <c r="AI665">
        <v>19.047619050000002</v>
      </c>
      <c r="AM665" t="s">
        <v>1978</v>
      </c>
      <c r="AN665" t="s">
        <v>2007</v>
      </c>
      <c r="AO665" t="s">
        <v>2008</v>
      </c>
      <c r="AP665" t="s">
        <v>2009</v>
      </c>
      <c r="AQ665" t="s">
        <v>5155</v>
      </c>
    </row>
    <row r="666" spans="1:43" ht="23.85" customHeight="1">
      <c r="A666" t="b">
        <v>0</v>
      </c>
      <c r="B666" t="s">
        <v>5146</v>
      </c>
      <c r="C666" t="s">
        <v>1951</v>
      </c>
      <c r="D666" t="s">
        <v>5147</v>
      </c>
      <c r="E666" t="s">
        <v>327</v>
      </c>
      <c r="F666" t="s">
        <v>329</v>
      </c>
      <c r="G666" t="s">
        <v>328</v>
      </c>
      <c r="H666" t="s">
        <v>5160</v>
      </c>
      <c r="I666" t="s">
        <v>5149</v>
      </c>
      <c r="J666" t="s">
        <v>1955</v>
      </c>
      <c r="K666" t="s">
        <v>5161</v>
      </c>
      <c r="L666" t="s">
        <v>2160</v>
      </c>
      <c r="M666" t="s">
        <v>5162</v>
      </c>
      <c r="N666" t="s">
        <v>5152</v>
      </c>
      <c r="O666" t="s">
        <v>2063</v>
      </c>
      <c r="P666" t="s">
        <v>2343</v>
      </c>
      <c r="Q666" t="s">
        <v>38</v>
      </c>
      <c r="R666" t="s">
        <v>5153</v>
      </c>
      <c r="S666" s="34">
        <v>39845</v>
      </c>
      <c r="T666" s="34">
        <v>41183</v>
      </c>
      <c r="U666" t="s">
        <v>1977</v>
      </c>
      <c r="V666" s="13">
        <v>509</v>
      </c>
      <c r="W666">
        <v>170</v>
      </c>
      <c r="X666">
        <v>3</v>
      </c>
      <c r="Y666" s="54">
        <v>1.7647058819999999</v>
      </c>
      <c r="Z666" t="s">
        <v>5154</v>
      </c>
      <c r="AD666" t="s">
        <v>41</v>
      </c>
      <c r="AG666">
        <v>3</v>
      </c>
      <c r="AH666">
        <v>1</v>
      </c>
      <c r="AI666">
        <v>33.333333330000002</v>
      </c>
      <c r="AM666" t="s">
        <v>1978</v>
      </c>
      <c r="AN666" t="s">
        <v>2007</v>
      </c>
      <c r="AO666" t="s">
        <v>2008</v>
      </c>
      <c r="AP666" t="s">
        <v>2009</v>
      </c>
      <c r="AQ666" t="s">
        <v>5155</v>
      </c>
    </row>
    <row r="667" spans="1:43" ht="23.85" customHeight="1">
      <c r="A667" t="b">
        <v>0</v>
      </c>
      <c r="B667" t="s">
        <v>5163</v>
      </c>
      <c r="C667" t="s">
        <v>1951</v>
      </c>
      <c r="D667" t="s">
        <v>5164</v>
      </c>
      <c r="E667" t="s">
        <v>1261</v>
      </c>
      <c r="F667" t="s">
        <v>1263</v>
      </c>
      <c r="G667" t="s">
        <v>1262</v>
      </c>
      <c r="H667" t="s">
        <v>5165</v>
      </c>
      <c r="I667" t="s">
        <v>3258</v>
      </c>
      <c r="J667" t="s">
        <v>2175</v>
      </c>
      <c r="K667" t="s">
        <v>2176</v>
      </c>
      <c r="L667" t="s">
        <v>5166</v>
      </c>
      <c r="M667" t="s">
        <v>5167</v>
      </c>
      <c r="N667" t="s">
        <v>5168</v>
      </c>
      <c r="O667" t="s">
        <v>1974</v>
      </c>
      <c r="P667" t="s">
        <v>2363</v>
      </c>
      <c r="Q667" t="s">
        <v>38</v>
      </c>
      <c r="R667" t="s">
        <v>5169</v>
      </c>
      <c r="S667" s="34">
        <v>39965</v>
      </c>
      <c r="T667" s="34">
        <v>40391</v>
      </c>
      <c r="U667" t="s">
        <v>1977</v>
      </c>
      <c r="V667" s="13">
        <v>169</v>
      </c>
      <c r="W667">
        <v>47</v>
      </c>
      <c r="X667">
        <v>0</v>
      </c>
      <c r="Y667" s="54">
        <v>0</v>
      </c>
      <c r="AJ667" t="s">
        <v>5170</v>
      </c>
      <c r="AM667" t="s">
        <v>1978</v>
      </c>
      <c r="AN667" t="s">
        <v>2007</v>
      </c>
      <c r="AO667" t="s">
        <v>2008</v>
      </c>
      <c r="AP667" t="s">
        <v>2009</v>
      </c>
      <c r="AQ667" t="s">
        <v>5171</v>
      </c>
    </row>
    <row r="668" spans="1:43" ht="23.85" customHeight="1">
      <c r="A668" t="b">
        <v>0</v>
      </c>
      <c r="B668" t="s">
        <v>5163</v>
      </c>
      <c r="C668" t="s">
        <v>1951</v>
      </c>
      <c r="D668" t="s">
        <v>5164</v>
      </c>
      <c r="E668" t="s">
        <v>1261</v>
      </c>
      <c r="F668" t="s">
        <v>1263</v>
      </c>
      <c r="G668" t="s">
        <v>1262</v>
      </c>
      <c r="H668" t="s">
        <v>5172</v>
      </c>
      <c r="I668" t="s">
        <v>3258</v>
      </c>
      <c r="J668" t="s">
        <v>1955</v>
      </c>
      <c r="K668" t="s">
        <v>5173</v>
      </c>
      <c r="L668" t="s">
        <v>5166</v>
      </c>
      <c r="M668" t="s">
        <v>5174</v>
      </c>
      <c r="N668" t="s">
        <v>5175</v>
      </c>
      <c r="O668" t="s">
        <v>1974</v>
      </c>
      <c r="P668" t="s">
        <v>2363</v>
      </c>
      <c r="Q668" t="s">
        <v>38</v>
      </c>
      <c r="R668" t="s">
        <v>5169</v>
      </c>
      <c r="S668" s="34">
        <v>39965</v>
      </c>
      <c r="T668" s="34">
        <v>40391</v>
      </c>
      <c r="U668" t="s">
        <v>1977</v>
      </c>
      <c r="V668" s="13">
        <v>169</v>
      </c>
      <c r="W668">
        <v>47</v>
      </c>
      <c r="X668">
        <v>0</v>
      </c>
      <c r="Y668" s="54">
        <v>0</v>
      </c>
      <c r="AJ668" t="s">
        <v>5176</v>
      </c>
      <c r="AM668" t="s">
        <v>1978</v>
      </c>
      <c r="AN668" t="s">
        <v>2007</v>
      </c>
      <c r="AO668" t="s">
        <v>2008</v>
      </c>
      <c r="AP668" t="s">
        <v>2009</v>
      </c>
      <c r="AQ668" t="s">
        <v>5171</v>
      </c>
    </row>
    <row r="669" spans="1:43" ht="23.85" customHeight="1">
      <c r="A669" t="b">
        <v>0</v>
      </c>
      <c r="B669" t="s">
        <v>5163</v>
      </c>
      <c r="C669" t="s">
        <v>1951</v>
      </c>
      <c r="D669" t="s">
        <v>5164</v>
      </c>
      <c r="E669" t="s">
        <v>1261</v>
      </c>
      <c r="F669" t="s">
        <v>1263</v>
      </c>
      <c r="G669" t="s">
        <v>1262</v>
      </c>
      <c r="H669" t="s">
        <v>5177</v>
      </c>
      <c r="I669" t="s">
        <v>3258</v>
      </c>
      <c r="J669" t="s">
        <v>1955</v>
      </c>
      <c r="K669" t="s">
        <v>5178</v>
      </c>
      <c r="L669" t="s">
        <v>5166</v>
      </c>
      <c r="M669" t="s">
        <v>5179</v>
      </c>
      <c r="N669" t="s">
        <v>5180</v>
      </c>
      <c r="O669" t="s">
        <v>1974</v>
      </c>
      <c r="P669" t="s">
        <v>2363</v>
      </c>
      <c r="Q669" t="s">
        <v>38</v>
      </c>
      <c r="R669" t="s">
        <v>5169</v>
      </c>
      <c r="S669" s="34">
        <v>39965</v>
      </c>
      <c r="T669" s="34">
        <v>40391</v>
      </c>
      <c r="U669" t="s">
        <v>1977</v>
      </c>
      <c r="V669" s="13">
        <v>169</v>
      </c>
      <c r="W669">
        <v>49</v>
      </c>
      <c r="X669">
        <v>0</v>
      </c>
      <c r="Y669" s="54">
        <v>0</v>
      </c>
      <c r="AJ669" t="s">
        <v>5181</v>
      </c>
      <c r="AM669" t="s">
        <v>1978</v>
      </c>
      <c r="AN669" t="s">
        <v>2007</v>
      </c>
      <c r="AO669" t="s">
        <v>2008</v>
      </c>
      <c r="AP669" t="s">
        <v>2009</v>
      </c>
      <c r="AQ669" t="s">
        <v>5171</v>
      </c>
    </row>
    <row r="670" spans="1:43" ht="23.85" customHeight="1">
      <c r="A670" t="b">
        <v>0</v>
      </c>
      <c r="B670" t="s">
        <v>5163</v>
      </c>
      <c r="C670" t="s">
        <v>1951</v>
      </c>
      <c r="D670" t="s">
        <v>5164</v>
      </c>
      <c r="E670" t="s">
        <v>1261</v>
      </c>
      <c r="F670" t="s">
        <v>1263</v>
      </c>
      <c r="G670" t="s">
        <v>1262</v>
      </c>
      <c r="H670" t="s">
        <v>5182</v>
      </c>
      <c r="I670" t="s">
        <v>3258</v>
      </c>
      <c r="J670" t="s">
        <v>1955</v>
      </c>
      <c r="K670" t="s">
        <v>5183</v>
      </c>
      <c r="L670" t="s">
        <v>5166</v>
      </c>
      <c r="M670" t="s">
        <v>5184</v>
      </c>
      <c r="N670" t="s">
        <v>5185</v>
      </c>
      <c r="O670" t="s">
        <v>1974</v>
      </c>
      <c r="P670" t="s">
        <v>2363</v>
      </c>
      <c r="Q670" t="s">
        <v>38</v>
      </c>
      <c r="R670" t="s">
        <v>5169</v>
      </c>
      <c r="S670" s="34">
        <v>39965</v>
      </c>
      <c r="T670" s="34">
        <v>40391</v>
      </c>
      <c r="U670" t="s">
        <v>1977</v>
      </c>
      <c r="V670" s="13">
        <v>169</v>
      </c>
      <c r="W670">
        <v>47</v>
      </c>
      <c r="X670">
        <v>0</v>
      </c>
      <c r="Y670" s="54">
        <v>0</v>
      </c>
      <c r="AJ670" t="s">
        <v>5186</v>
      </c>
      <c r="AM670" t="s">
        <v>1978</v>
      </c>
      <c r="AN670" t="s">
        <v>2007</v>
      </c>
      <c r="AO670" t="s">
        <v>2008</v>
      </c>
      <c r="AP670" t="s">
        <v>2009</v>
      </c>
      <c r="AQ670" t="s">
        <v>5171</v>
      </c>
    </row>
    <row r="671" spans="1:43" ht="23.85" customHeight="1">
      <c r="A671" t="b">
        <v>0</v>
      </c>
      <c r="B671" t="s">
        <v>2020</v>
      </c>
      <c r="C671" t="s">
        <v>1951</v>
      </c>
      <c r="D671" t="s">
        <v>2021</v>
      </c>
      <c r="E671" t="s">
        <v>45</v>
      </c>
      <c r="F671" t="s">
        <v>918</v>
      </c>
      <c r="G671" t="s">
        <v>917</v>
      </c>
      <c r="H671" t="s">
        <v>5187</v>
      </c>
      <c r="I671" t="s">
        <v>2023</v>
      </c>
      <c r="J671" t="s">
        <v>1955</v>
      </c>
      <c r="K671" t="s">
        <v>2024</v>
      </c>
      <c r="L671" t="s">
        <v>4140</v>
      </c>
      <c r="M671" t="s">
        <v>2026</v>
      </c>
      <c r="N671" t="s">
        <v>2027</v>
      </c>
      <c r="O671" t="s">
        <v>1974</v>
      </c>
      <c r="P671" t="s">
        <v>2028</v>
      </c>
      <c r="Q671" t="s">
        <v>38</v>
      </c>
      <c r="R671" t="s">
        <v>2029</v>
      </c>
      <c r="S671" s="34">
        <v>42461</v>
      </c>
      <c r="T671" s="34">
        <v>42787</v>
      </c>
      <c r="U671" t="s">
        <v>1977</v>
      </c>
      <c r="V671" s="13">
        <v>28</v>
      </c>
      <c r="W671">
        <v>32</v>
      </c>
      <c r="X671">
        <v>26</v>
      </c>
      <c r="Y671" s="54">
        <v>81.3</v>
      </c>
      <c r="Z671" t="s">
        <v>2030</v>
      </c>
      <c r="AD671" t="s">
        <v>41</v>
      </c>
      <c r="AG671">
        <v>32</v>
      </c>
      <c r="AH671">
        <v>6</v>
      </c>
      <c r="AI671">
        <v>23.07692308</v>
      </c>
      <c r="AM671" t="s">
        <v>1978</v>
      </c>
      <c r="AO671" t="s">
        <v>1980</v>
      </c>
      <c r="AQ671" t="s">
        <v>2032</v>
      </c>
    </row>
    <row r="672" spans="1:43" ht="23.85" customHeight="1">
      <c r="A672" t="b">
        <v>1</v>
      </c>
      <c r="B672" t="s">
        <v>5188</v>
      </c>
      <c r="C672" t="s">
        <v>1951</v>
      </c>
      <c r="D672" t="s">
        <v>5189</v>
      </c>
      <c r="E672" t="s">
        <v>814</v>
      </c>
      <c r="F672" t="s">
        <v>816</v>
      </c>
      <c r="G672" t="s">
        <v>815</v>
      </c>
      <c r="H672" t="s">
        <v>5190</v>
      </c>
      <c r="I672" t="s">
        <v>2036</v>
      </c>
      <c r="J672" t="s">
        <v>2175</v>
      </c>
      <c r="K672" t="s">
        <v>5191</v>
      </c>
      <c r="L672" t="s">
        <v>5192</v>
      </c>
      <c r="M672" t="s">
        <v>5193</v>
      </c>
      <c r="N672" t="s">
        <v>5194</v>
      </c>
      <c r="O672" t="s">
        <v>4982</v>
      </c>
      <c r="P672" t="s">
        <v>4983</v>
      </c>
      <c r="Q672" t="s">
        <v>38</v>
      </c>
      <c r="R672" t="s">
        <v>5195</v>
      </c>
      <c r="S672" s="34">
        <v>42328</v>
      </c>
      <c r="T672" s="34">
        <v>43500</v>
      </c>
      <c r="U672" t="s">
        <v>1977</v>
      </c>
      <c r="V672" s="13">
        <v>0</v>
      </c>
      <c r="W672">
        <v>106</v>
      </c>
      <c r="X672">
        <v>6</v>
      </c>
      <c r="Y672" s="54">
        <v>5.9</v>
      </c>
      <c r="AA672" t="s">
        <v>5196</v>
      </c>
      <c r="AD672" t="s">
        <v>30</v>
      </c>
      <c r="AJ672" t="s">
        <v>5197</v>
      </c>
      <c r="AM672" t="s">
        <v>1978</v>
      </c>
      <c r="AN672" t="s">
        <v>2007</v>
      </c>
      <c r="AO672" t="s">
        <v>2008</v>
      </c>
      <c r="AP672" t="s">
        <v>2009</v>
      </c>
      <c r="AQ672" t="s">
        <v>5198</v>
      </c>
    </row>
    <row r="673" spans="1:43" ht="23.85" customHeight="1">
      <c r="A673" t="b">
        <v>0</v>
      </c>
      <c r="B673" t="s">
        <v>2980</v>
      </c>
      <c r="C673" t="s">
        <v>1951</v>
      </c>
      <c r="D673" t="s">
        <v>2981</v>
      </c>
      <c r="E673" t="s">
        <v>566</v>
      </c>
      <c r="F673" t="s">
        <v>568</v>
      </c>
      <c r="G673" t="s">
        <v>567</v>
      </c>
      <c r="H673" t="s">
        <v>5199</v>
      </c>
      <c r="I673" t="s">
        <v>2983</v>
      </c>
      <c r="J673" t="s">
        <v>2175</v>
      </c>
      <c r="K673" t="s">
        <v>5200</v>
      </c>
      <c r="L673" t="s">
        <v>2985</v>
      </c>
      <c r="M673" t="s">
        <v>5201</v>
      </c>
      <c r="N673" t="s">
        <v>5202</v>
      </c>
      <c r="O673" t="s">
        <v>1960</v>
      </c>
      <c r="P673" t="s">
        <v>2988</v>
      </c>
      <c r="Q673" t="s">
        <v>38</v>
      </c>
      <c r="R673" t="s">
        <v>2989</v>
      </c>
      <c r="S673" s="34">
        <v>40161</v>
      </c>
      <c r="T673" s="34">
        <v>43556</v>
      </c>
      <c r="U673" t="s">
        <v>1963</v>
      </c>
      <c r="V673" s="13">
        <v>0</v>
      </c>
      <c r="W673">
        <v>17</v>
      </c>
      <c r="X673">
        <v>1</v>
      </c>
      <c r="Y673" s="54">
        <v>5.8823529409999997</v>
      </c>
      <c r="Z673" t="s">
        <v>2990</v>
      </c>
      <c r="AJ673" t="s">
        <v>5203</v>
      </c>
      <c r="AM673" t="s">
        <v>1978</v>
      </c>
      <c r="AN673" t="s">
        <v>1979</v>
      </c>
      <c r="AO673" t="s">
        <v>1980</v>
      </c>
      <c r="AP673" t="s">
        <v>2053</v>
      </c>
      <c r="AQ673" t="s">
        <v>2992</v>
      </c>
    </row>
    <row r="674" spans="1:43" ht="23.85" customHeight="1">
      <c r="A674" t="b">
        <v>1</v>
      </c>
      <c r="B674" t="s">
        <v>5204</v>
      </c>
      <c r="C674" t="s">
        <v>1951</v>
      </c>
      <c r="D674" t="s">
        <v>5205</v>
      </c>
      <c r="E674" t="s">
        <v>1160</v>
      </c>
      <c r="F674" t="s">
        <v>1162</v>
      </c>
      <c r="G674" t="s">
        <v>1161</v>
      </c>
      <c r="H674" t="s">
        <v>5206</v>
      </c>
      <c r="I674" t="s">
        <v>2451</v>
      </c>
      <c r="J674" t="s">
        <v>1955</v>
      </c>
      <c r="K674" t="s">
        <v>3180</v>
      </c>
      <c r="L674" t="s">
        <v>2453</v>
      </c>
      <c r="M674" t="s">
        <v>5207</v>
      </c>
      <c r="N674" t="s">
        <v>5208</v>
      </c>
      <c r="O674" t="s">
        <v>2063</v>
      </c>
      <c r="P674" t="s">
        <v>3379</v>
      </c>
      <c r="Q674" t="s">
        <v>38</v>
      </c>
      <c r="R674" t="s">
        <v>5209</v>
      </c>
      <c r="S674" s="34">
        <v>39979</v>
      </c>
      <c r="T674" s="34">
        <v>40575</v>
      </c>
      <c r="U674" t="s">
        <v>1963</v>
      </c>
      <c r="V674" s="13">
        <v>56</v>
      </c>
      <c r="W674">
        <v>173</v>
      </c>
      <c r="X674">
        <v>0</v>
      </c>
      <c r="Y674" s="54">
        <v>0</v>
      </c>
      <c r="Z674" t="s">
        <v>4877</v>
      </c>
      <c r="AM674" t="s">
        <v>1978</v>
      </c>
      <c r="AN674" t="s">
        <v>2007</v>
      </c>
      <c r="AO674" t="s">
        <v>2008</v>
      </c>
      <c r="AP674" t="s">
        <v>2009</v>
      </c>
      <c r="AQ674" t="s">
        <v>5210</v>
      </c>
    </row>
    <row r="675" spans="1:43" ht="23.85" customHeight="1">
      <c r="A675" t="b">
        <v>1</v>
      </c>
      <c r="B675" t="s">
        <v>5204</v>
      </c>
      <c r="C675" t="s">
        <v>1951</v>
      </c>
      <c r="D675" t="s">
        <v>5205</v>
      </c>
      <c r="E675" t="s">
        <v>1160</v>
      </c>
      <c r="F675" t="s">
        <v>1162</v>
      </c>
      <c r="G675" t="s">
        <v>1161</v>
      </c>
      <c r="H675" t="s">
        <v>5211</v>
      </c>
      <c r="I675" t="s">
        <v>2451</v>
      </c>
      <c r="J675" t="s">
        <v>1955</v>
      </c>
      <c r="K675" t="s">
        <v>2467</v>
      </c>
      <c r="L675" t="s">
        <v>2453</v>
      </c>
      <c r="M675" t="s">
        <v>5212</v>
      </c>
      <c r="N675" t="s">
        <v>5213</v>
      </c>
      <c r="O675" t="s">
        <v>2063</v>
      </c>
      <c r="P675" t="s">
        <v>3379</v>
      </c>
      <c r="Q675" t="s">
        <v>38</v>
      </c>
      <c r="R675" t="s">
        <v>5209</v>
      </c>
      <c r="S675" s="34">
        <v>39979</v>
      </c>
      <c r="T675" s="34">
        <v>40575</v>
      </c>
      <c r="U675" t="s">
        <v>1963</v>
      </c>
      <c r="V675" s="13">
        <v>56</v>
      </c>
      <c r="W675">
        <v>204</v>
      </c>
      <c r="X675">
        <v>0</v>
      </c>
      <c r="Y675" s="54">
        <v>0</v>
      </c>
      <c r="Z675" t="s">
        <v>4877</v>
      </c>
      <c r="AM675" t="s">
        <v>1978</v>
      </c>
      <c r="AN675" t="s">
        <v>2007</v>
      </c>
      <c r="AO675" t="s">
        <v>2008</v>
      </c>
      <c r="AP675" t="s">
        <v>2009</v>
      </c>
      <c r="AQ675" t="s">
        <v>5210</v>
      </c>
    </row>
    <row r="676" spans="1:43" ht="23.85" customHeight="1">
      <c r="A676" t="b">
        <v>1</v>
      </c>
      <c r="B676" t="s">
        <v>5204</v>
      </c>
      <c r="C676" t="s">
        <v>1951</v>
      </c>
      <c r="D676" t="s">
        <v>5205</v>
      </c>
      <c r="E676" t="s">
        <v>1160</v>
      </c>
      <c r="F676" t="s">
        <v>1162</v>
      </c>
      <c r="G676" t="s">
        <v>1161</v>
      </c>
      <c r="H676" t="s">
        <v>5214</v>
      </c>
      <c r="I676" t="s">
        <v>2451</v>
      </c>
      <c r="J676" t="s">
        <v>1955</v>
      </c>
      <c r="K676" t="s">
        <v>5215</v>
      </c>
      <c r="L676" t="s">
        <v>2453</v>
      </c>
      <c r="M676" t="s">
        <v>5216</v>
      </c>
      <c r="N676" t="s">
        <v>5217</v>
      </c>
      <c r="O676" t="s">
        <v>2063</v>
      </c>
      <c r="P676" t="s">
        <v>3379</v>
      </c>
      <c r="Q676" t="s">
        <v>38</v>
      </c>
      <c r="R676" t="s">
        <v>5209</v>
      </c>
      <c r="S676" s="34">
        <v>39979</v>
      </c>
      <c r="T676" s="34">
        <v>40575</v>
      </c>
      <c r="U676" t="s">
        <v>1963</v>
      </c>
      <c r="V676" s="13">
        <v>56</v>
      </c>
      <c r="W676">
        <v>209</v>
      </c>
      <c r="X676">
        <v>0</v>
      </c>
      <c r="Y676" s="54">
        <v>0</v>
      </c>
      <c r="Z676" t="s">
        <v>4877</v>
      </c>
      <c r="AM676" t="s">
        <v>1978</v>
      </c>
      <c r="AN676" t="s">
        <v>2007</v>
      </c>
      <c r="AO676" t="s">
        <v>2008</v>
      </c>
      <c r="AP676" t="s">
        <v>2009</v>
      </c>
      <c r="AQ676" t="s">
        <v>5210</v>
      </c>
    </row>
    <row r="677" spans="1:43" ht="23.85" customHeight="1">
      <c r="A677" t="b">
        <v>1</v>
      </c>
      <c r="B677" t="s">
        <v>5204</v>
      </c>
      <c r="C677" t="s">
        <v>1951</v>
      </c>
      <c r="D677" t="s">
        <v>5205</v>
      </c>
      <c r="E677" t="s">
        <v>1160</v>
      </c>
      <c r="F677" t="s">
        <v>1162</v>
      </c>
      <c r="G677" t="s">
        <v>1161</v>
      </c>
      <c r="H677" t="s">
        <v>5218</v>
      </c>
      <c r="I677" t="s">
        <v>2451</v>
      </c>
      <c r="J677" t="s">
        <v>1955</v>
      </c>
      <c r="K677" t="s">
        <v>3180</v>
      </c>
      <c r="L677" t="s">
        <v>2473</v>
      </c>
      <c r="M677" t="s">
        <v>5207</v>
      </c>
      <c r="N677" t="s">
        <v>5208</v>
      </c>
      <c r="O677" t="s">
        <v>2063</v>
      </c>
      <c r="P677" t="s">
        <v>3379</v>
      </c>
      <c r="Q677" t="s">
        <v>38</v>
      </c>
      <c r="R677" t="s">
        <v>5209</v>
      </c>
      <c r="S677" s="34">
        <v>39979</v>
      </c>
      <c r="T677" s="34">
        <v>40575</v>
      </c>
      <c r="U677" t="s">
        <v>1963</v>
      </c>
      <c r="V677" s="13">
        <v>112</v>
      </c>
      <c r="W677">
        <v>135</v>
      </c>
      <c r="X677">
        <v>0</v>
      </c>
      <c r="Y677" s="54">
        <v>0</v>
      </c>
      <c r="Z677" t="s">
        <v>4877</v>
      </c>
      <c r="AM677" t="s">
        <v>1978</v>
      </c>
      <c r="AN677" t="s">
        <v>2007</v>
      </c>
      <c r="AO677" t="s">
        <v>2008</v>
      </c>
      <c r="AP677" t="s">
        <v>2009</v>
      </c>
      <c r="AQ677" t="s">
        <v>5210</v>
      </c>
    </row>
    <row r="678" spans="1:43" ht="23.85" customHeight="1">
      <c r="A678" t="b">
        <v>1</v>
      </c>
      <c r="B678" t="s">
        <v>5204</v>
      </c>
      <c r="C678" t="s">
        <v>1951</v>
      </c>
      <c r="D678" t="s">
        <v>5205</v>
      </c>
      <c r="E678" t="s">
        <v>1160</v>
      </c>
      <c r="F678" t="s">
        <v>1162</v>
      </c>
      <c r="G678" t="s">
        <v>1161</v>
      </c>
      <c r="H678" t="s">
        <v>5219</v>
      </c>
      <c r="I678" t="s">
        <v>2451</v>
      </c>
      <c r="J678" t="s">
        <v>1955</v>
      </c>
      <c r="K678" t="s">
        <v>2467</v>
      </c>
      <c r="L678" t="s">
        <v>2473</v>
      </c>
      <c r="M678" t="s">
        <v>5212</v>
      </c>
      <c r="N678" t="s">
        <v>5213</v>
      </c>
      <c r="O678" t="s">
        <v>2063</v>
      </c>
      <c r="P678" t="s">
        <v>3379</v>
      </c>
      <c r="Q678" t="s">
        <v>38</v>
      </c>
      <c r="R678" t="s">
        <v>5209</v>
      </c>
      <c r="S678" s="34">
        <v>39979</v>
      </c>
      <c r="T678" s="34">
        <v>40575</v>
      </c>
      <c r="U678" t="s">
        <v>1963</v>
      </c>
      <c r="V678" s="13">
        <v>112</v>
      </c>
      <c r="W678">
        <v>167</v>
      </c>
      <c r="X678">
        <v>1</v>
      </c>
      <c r="Y678" s="54">
        <v>0.6</v>
      </c>
      <c r="Z678" t="s">
        <v>4877</v>
      </c>
      <c r="AM678" t="s">
        <v>1978</v>
      </c>
      <c r="AN678" t="s">
        <v>2007</v>
      </c>
      <c r="AO678" t="s">
        <v>2008</v>
      </c>
      <c r="AP678" t="s">
        <v>2009</v>
      </c>
      <c r="AQ678" t="s">
        <v>5210</v>
      </c>
    </row>
    <row r="679" spans="1:43" ht="23.85" customHeight="1">
      <c r="A679" t="b">
        <v>1</v>
      </c>
      <c r="B679" t="s">
        <v>5204</v>
      </c>
      <c r="C679" t="s">
        <v>1951</v>
      </c>
      <c r="D679" t="s">
        <v>5205</v>
      </c>
      <c r="E679" t="s">
        <v>1160</v>
      </c>
      <c r="F679" t="s">
        <v>1162</v>
      </c>
      <c r="G679" t="s">
        <v>1161</v>
      </c>
      <c r="H679" t="s">
        <v>5220</v>
      </c>
      <c r="I679" t="s">
        <v>2451</v>
      </c>
      <c r="J679" t="s">
        <v>1955</v>
      </c>
      <c r="K679" t="s">
        <v>5215</v>
      </c>
      <c r="L679" t="s">
        <v>2473</v>
      </c>
      <c r="M679" t="s">
        <v>5216</v>
      </c>
      <c r="N679" t="s">
        <v>5217</v>
      </c>
      <c r="O679" t="s">
        <v>2063</v>
      </c>
      <c r="P679" t="s">
        <v>3379</v>
      </c>
      <c r="Q679" t="s">
        <v>38</v>
      </c>
      <c r="R679" t="s">
        <v>5209</v>
      </c>
      <c r="S679" s="34">
        <v>39979</v>
      </c>
      <c r="T679" s="34">
        <v>40575</v>
      </c>
      <c r="U679" t="s">
        <v>1963</v>
      </c>
      <c r="V679" s="13">
        <v>112</v>
      </c>
      <c r="W679">
        <v>170</v>
      </c>
      <c r="X679">
        <v>1</v>
      </c>
      <c r="Y679" s="54">
        <v>0.6</v>
      </c>
      <c r="Z679" t="s">
        <v>4877</v>
      </c>
      <c r="AM679" t="s">
        <v>1978</v>
      </c>
      <c r="AN679" t="s">
        <v>2007</v>
      </c>
      <c r="AO679" t="s">
        <v>2008</v>
      </c>
      <c r="AP679" t="s">
        <v>2009</v>
      </c>
      <c r="AQ679" t="s">
        <v>5210</v>
      </c>
    </row>
    <row r="680" spans="1:43" ht="23.85" customHeight="1">
      <c r="A680" t="b">
        <v>1</v>
      </c>
      <c r="B680" t="s">
        <v>5204</v>
      </c>
      <c r="C680" t="s">
        <v>1951</v>
      </c>
      <c r="D680" t="s">
        <v>5205</v>
      </c>
      <c r="E680" t="s">
        <v>1160</v>
      </c>
      <c r="F680" t="s">
        <v>1162</v>
      </c>
      <c r="G680" t="s">
        <v>1161</v>
      </c>
      <c r="H680" t="s">
        <v>5221</v>
      </c>
      <c r="I680" t="s">
        <v>2451</v>
      </c>
      <c r="J680" t="s">
        <v>1955</v>
      </c>
      <c r="K680" t="s">
        <v>3180</v>
      </c>
      <c r="L680" t="s">
        <v>2478</v>
      </c>
      <c r="M680" t="s">
        <v>5207</v>
      </c>
      <c r="N680" t="s">
        <v>5208</v>
      </c>
      <c r="O680" t="s">
        <v>2063</v>
      </c>
      <c r="P680" t="s">
        <v>3379</v>
      </c>
      <c r="Q680" t="s">
        <v>38</v>
      </c>
      <c r="R680" t="s">
        <v>5209</v>
      </c>
      <c r="S680" s="34">
        <v>39979</v>
      </c>
      <c r="T680" s="34">
        <v>40575</v>
      </c>
      <c r="U680" t="s">
        <v>1963</v>
      </c>
      <c r="V680" s="13">
        <v>168</v>
      </c>
      <c r="W680">
        <v>54</v>
      </c>
      <c r="X680">
        <v>0</v>
      </c>
      <c r="Y680" s="54">
        <v>0</v>
      </c>
      <c r="Z680" t="s">
        <v>4877</v>
      </c>
      <c r="AM680" t="s">
        <v>1978</v>
      </c>
      <c r="AN680" t="s">
        <v>2007</v>
      </c>
      <c r="AO680" t="s">
        <v>2008</v>
      </c>
      <c r="AP680" t="s">
        <v>2009</v>
      </c>
      <c r="AQ680" t="s">
        <v>5210</v>
      </c>
    </row>
    <row r="681" spans="1:43" ht="23.85" customHeight="1">
      <c r="A681" t="b">
        <v>1</v>
      </c>
      <c r="B681" t="s">
        <v>5204</v>
      </c>
      <c r="C681" t="s">
        <v>1951</v>
      </c>
      <c r="D681" t="s">
        <v>5205</v>
      </c>
      <c r="E681" t="s">
        <v>1160</v>
      </c>
      <c r="F681" t="s">
        <v>1162</v>
      </c>
      <c r="G681" t="s">
        <v>1161</v>
      </c>
      <c r="H681" t="s">
        <v>5222</v>
      </c>
      <c r="I681" t="s">
        <v>2451</v>
      </c>
      <c r="J681" t="s">
        <v>1955</v>
      </c>
      <c r="K681" t="s">
        <v>2467</v>
      </c>
      <c r="L681" t="s">
        <v>2478</v>
      </c>
      <c r="M681" t="s">
        <v>5212</v>
      </c>
      <c r="N681" t="s">
        <v>5213</v>
      </c>
      <c r="O681" t="s">
        <v>2063</v>
      </c>
      <c r="P681" t="s">
        <v>3379</v>
      </c>
      <c r="Q681" t="s">
        <v>38</v>
      </c>
      <c r="R681" t="s">
        <v>5209</v>
      </c>
      <c r="S681" s="34">
        <v>39979</v>
      </c>
      <c r="T681" s="34">
        <v>40575</v>
      </c>
      <c r="U681" t="s">
        <v>1963</v>
      </c>
      <c r="V681" s="13">
        <v>168</v>
      </c>
      <c r="W681">
        <v>81</v>
      </c>
      <c r="X681">
        <v>1</v>
      </c>
      <c r="Y681" s="54">
        <v>1.2</v>
      </c>
      <c r="Z681" t="s">
        <v>4877</v>
      </c>
      <c r="AM681" t="s">
        <v>1978</v>
      </c>
      <c r="AN681" t="s">
        <v>2007</v>
      </c>
      <c r="AO681" t="s">
        <v>2008</v>
      </c>
      <c r="AP681" t="s">
        <v>2009</v>
      </c>
      <c r="AQ681" t="s">
        <v>5210</v>
      </c>
    </row>
    <row r="682" spans="1:43" ht="23.85" customHeight="1">
      <c r="A682" t="b">
        <v>1</v>
      </c>
      <c r="B682" t="s">
        <v>5204</v>
      </c>
      <c r="C682" t="s">
        <v>1951</v>
      </c>
      <c r="D682" t="s">
        <v>5205</v>
      </c>
      <c r="E682" t="s">
        <v>1160</v>
      </c>
      <c r="F682" t="s">
        <v>1162</v>
      </c>
      <c r="G682" t="s">
        <v>1161</v>
      </c>
      <c r="H682" t="s">
        <v>5223</v>
      </c>
      <c r="I682" t="s">
        <v>2451</v>
      </c>
      <c r="J682" t="s">
        <v>1955</v>
      </c>
      <c r="K682" t="s">
        <v>5215</v>
      </c>
      <c r="L682" t="s">
        <v>2478</v>
      </c>
      <c r="M682" t="s">
        <v>5216</v>
      </c>
      <c r="N682" t="s">
        <v>5217</v>
      </c>
      <c r="O682" t="s">
        <v>2063</v>
      </c>
      <c r="P682" t="s">
        <v>3379</v>
      </c>
      <c r="Q682" t="s">
        <v>38</v>
      </c>
      <c r="R682" t="s">
        <v>5209</v>
      </c>
      <c r="S682" s="34">
        <v>39979</v>
      </c>
      <c r="T682" s="34">
        <v>40575</v>
      </c>
      <c r="U682" t="s">
        <v>1963</v>
      </c>
      <c r="V682" s="13">
        <v>168</v>
      </c>
      <c r="W682">
        <v>80</v>
      </c>
      <c r="X682">
        <v>1</v>
      </c>
      <c r="Y682" s="54">
        <v>1.3</v>
      </c>
      <c r="Z682" t="s">
        <v>4877</v>
      </c>
      <c r="AM682" t="s">
        <v>1978</v>
      </c>
      <c r="AN682" t="s">
        <v>2007</v>
      </c>
      <c r="AO682" t="s">
        <v>2008</v>
      </c>
      <c r="AP682" t="s">
        <v>2009</v>
      </c>
      <c r="AQ682" t="s">
        <v>5210</v>
      </c>
    </row>
    <row r="683" spans="1:43" ht="23.85" customHeight="1">
      <c r="A683" t="b">
        <v>0</v>
      </c>
      <c r="B683" t="s">
        <v>5224</v>
      </c>
      <c r="C683" t="s">
        <v>1951</v>
      </c>
      <c r="D683" t="s">
        <v>5225</v>
      </c>
      <c r="E683" t="s">
        <v>303</v>
      </c>
      <c r="F683" t="s">
        <v>305</v>
      </c>
      <c r="G683" t="s">
        <v>304</v>
      </c>
      <c r="H683" t="s">
        <v>5226</v>
      </c>
      <c r="I683" t="s">
        <v>2310</v>
      </c>
      <c r="J683" t="s">
        <v>1955</v>
      </c>
      <c r="K683" t="s">
        <v>5227</v>
      </c>
      <c r="L683" t="s">
        <v>2160</v>
      </c>
      <c r="M683" t="s">
        <v>5228</v>
      </c>
      <c r="N683" t="s">
        <v>5229</v>
      </c>
      <c r="O683" t="s">
        <v>1974</v>
      </c>
      <c r="P683" t="s">
        <v>2315</v>
      </c>
      <c r="Q683" t="s">
        <v>38</v>
      </c>
      <c r="R683" t="s">
        <v>5230</v>
      </c>
      <c r="S683" s="34">
        <v>40057</v>
      </c>
      <c r="T683" s="34">
        <v>41974</v>
      </c>
      <c r="U683" t="s">
        <v>1977</v>
      </c>
      <c r="V683" s="13">
        <v>1015</v>
      </c>
      <c r="W683">
        <v>123</v>
      </c>
      <c r="X683">
        <v>0</v>
      </c>
      <c r="Y683" s="54">
        <v>0</v>
      </c>
      <c r="AJ683" t="s">
        <v>5231</v>
      </c>
      <c r="AM683" t="s">
        <v>1978</v>
      </c>
      <c r="AO683" t="s">
        <v>1980</v>
      </c>
      <c r="AQ683" t="s">
        <v>5232</v>
      </c>
    </row>
    <row r="684" spans="1:43" ht="23.85" customHeight="1">
      <c r="A684" t="b">
        <v>0</v>
      </c>
      <c r="B684" t="s">
        <v>5224</v>
      </c>
      <c r="C684" t="s">
        <v>1951</v>
      </c>
      <c r="D684" t="s">
        <v>5225</v>
      </c>
      <c r="E684" t="s">
        <v>303</v>
      </c>
      <c r="F684" t="s">
        <v>305</v>
      </c>
      <c r="G684" t="s">
        <v>304</v>
      </c>
      <c r="H684" t="s">
        <v>5233</v>
      </c>
      <c r="I684" t="s">
        <v>2310</v>
      </c>
      <c r="J684" t="s">
        <v>1955</v>
      </c>
      <c r="K684" t="s">
        <v>5234</v>
      </c>
      <c r="L684" t="s">
        <v>2160</v>
      </c>
      <c r="M684" t="s">
        <v>5235</v>
      </c>
      <c r="N684" t="s">
        <v>303</v>
      </c>
      <c r="O684" t="s">
        <v>1974</v>
      </c>
      <c r="P684" t="s">
        <v>2315</v>
      </c>
      <c r="Q684" t="s">
        <v>38</v>
      </c>
      <c r="R684" t="s">
        <v>5230</v>
      </c>
      <c r="S684" s="34">
        <v>40057</v>
      </c>
      <c r="T684" s="34">
        <v>41974</v>
      </c>
      <c r="U684" t="s">
        <v>1977</v>
      </c>
      <c r="V684" s="13">
        <v>1897</v>
      </c>
      <c r="W684">
        <v>147</v>
      </c>
      <c r="X684">
        <v>0</v>
      </c>
      <c r="Y684" s="54">
        <v>0</v>
      </c>
      <c r="AJ684" t="s">
        <v>3322</v>
      </c>
      <c r="AM684" t="s">
        <v>1978</v>
      </c>
      <c r="AO684" t="s">
        <v>1980</v>
      </c>
      <c r="AQ684" t="s">
        <v>5232</v>
      </c>
    </row>
    <row r="685" spans="1:43" ht="23.85" customHeight="1">
      <c r="A685" t="b">
        <v>0</v>
      </c>
      <c r="B685" t="s">
        <v>5236</v>
      </c>
      <c r="C685" t="s">
        <v>1951</v>
      </c>
      <c r="D685" t="s">
        <v>5237</v>
      </c>
      <c r="E685" t="s">
        <v>1140</v>
      </c>
      <c r="F685" t="s">
        <v>1142</v>
      </c>
      <c r="G685" t="s">
        <v>1141</v>
      </c>
      <c r="H685" t="s">
        <v>5238</v>
      </c>
      <c r="I685" t="s">
        <v>3959</v>
      </c>
      <c r="J685" t="s">
        <v>1955</v>
      </c>
      <c r="K685" t="s">
        <v>5239</v>
      </c>
      <c r="L685" t="s">
        <v>5240</v>
      </c>
      <c r="M685" t="s">
        <v>5241</v>
      </c>
      <c r="N685" t="s">
        <v>5242</v>
      </c>
      <c r="O685" t="s">
        <v>1960</v>
      </c>
      <c r="P685" t="s">
        <v>5064</v>
      </c>
      <c r="Q685" t="s">
        <v>3757</v>
      </c>
      <c r="R685" t="s">
        <v>5243</v>
      </c>
      <c r="S685" s="34">
        <v>39934</v>
      </c>
      <c r="T685" s="34">
        <v>41456</v>
      </c>
      <c r="U685" t="s">
        <v>1963</v>
      </c>
      <c r="V685" s="13">
        <v>200</v>
      </c>
      <c r="W685">
        <v>25</v>
      </c>
      <c r="X685">
        <v>0</v>
      </c>
      <c r="Y685" s="54">
        <v>0</v>
      </c>
      <c r="Z685" t="s">
        <v>5244</v>
      </c>
      <c r="AA685" t="s">
        <v>5245</v>
      </c>
      <c r="AD685" t="s">
        <v>30</v>
      </c>
      <c r="AG685">
        <v>25</v>
      </c>
      <c r="AH685">
        <v>0</v>
      </c>
      <c r="AI685">
        <v>0</v>
      </c>
      <c r="AJ685" t="s">
        <v>5246</v>
      </c>
      <c r="AM685" t="s">
        <v>1978</v>
      </c>
      <c r="AN685" t="s">
        <v>1979</v>
      </c>
      <c r="AO685" t="s">
        <v>1980</v>
      </c>
      <c r="AQ685" t="s">
        <v>5247</v>
      </c>
    </row>
    <row r="686" spans="1:43" ht="23.85" customHeight="1">
      <c r="A686" t="b">
        <v>1</v>
      </c>
      <c r="B686" t="s">
        <v>5248</v>
      </c>
      <c r="C686" t="s">
        <v>1951</v>
      </c>
      <c r="D686" t="s">
        <v>5249</v>
      </c>
      <c r="E686" t="s">
        <v>726</v>
      </c>
      <c r="F686" t="s">
        <v>728</v>
      </c>
      <c r="G686" t="s">
        <v>727</v>
      </c>
      <c r="H686" t="s">
        <v>5250</v>
      </c>
      <c r="I686" t="s">
        <v>4327</v>
      </c>
      <c r="J686" t="s">
        <v>1955</v>
      </c>
      <c r="K686" t="s">
        <v>5251</v>
      </c>
      <c r="L686" t="s">
        <v>2160</v>
      </c>
      <c r="M686" t="s">
        <v>5252</v>
      </c>
      <c r="N686" t="s">
        <v>5253</v>
      </c>
      <c r="O686" t="s">
        <v>1960</v>
      </c>
      <c r="P686" t="s">
        <v>5254</v>
      </c>
      <c r="Q686" t="s">
        <v>38</v>
      </c>
      <c r="R686" t="s">
        <v>5255</v>
      </c>
      <c r="S686" s="34">
        <v>40360</v>
      </c>
      <c r="T686" s="34">
        <v>41702</v>
      </c>
      <c r="U686" t="s">
        <v>1963</v>
      </c>
      <c r="V686" s="13">
        <v>180</v>
      </c>
      <c r="W686">
        <v>32</v>
      </c>
      <c r="X686">
        <v>1</v>
      </c>
      <c r="Y686" s="54">
        <v>3.1</v>
      </c>
      <c r="Z686" t="s">
        <v>5256</v>
      </c>
      <c r="AM686" t="s">
        <v>1978</v>
      </c>
      <c r="AN686" t="s">
        <v>2007</v>
      </c>
      <c r="AO686" t="s">
        <v>1980</v>
      </c>
      <c r="AP686" t="s">
        <v>2053</v>
      </c>
      <c r="AQ686" t="s">
        <v>5257</v>
      </c>
    </row>
    <row r="687" spans="1:43" ht="23.85" customHeight="1">
      <c r="A687" t="b">
        <v>1</v>
      </c>
      <c r="B687" t="s">
        <v>5248</v>
      </c>
      <c r="C687" t="s">
        <v>1951</v>
      </c>
      <c r="D687" t="s">
        <v>5249</v>
      </c>
      <c r="E687" t="s">
        <v>678</v>
      </c>
      <c r="F687" t="s">
        <v>680</v>
      </c>
      <c r="G687" t="s">
        <v>679</v>
      </c>
      <c r="H687" t="s">
        <v>5258</v>
      </c>
      <c r="I687" t="s">
        <v>5259</v>
      </c>
      <c r="J687" t="s">
        <v>1955</v>
      </c>
      <c r="K687" t="s">
        <v>5260</v>
      </c>
      <c r="L687" t="s">
        <v>2160</v>
      </c>
      <c r="M687" t="s">
        <v>5261</v>
      </c>
      <c r="N687" t="s">
        <v>5262</v>
      </c>
      <c r="O687" t="s">
        <v>1960</v>
      </c>
      <c r="P687" t="s">
        <v>5254</v>
      </c>
      <c r="Q687" t="s">
        <v>38</v>
      </c>
      <c r="R687" t="s">
        <v>5255</v>
      </c>
      <c r="S687" s="34">
        <v>40360</v>
      </c>
      <c r="T687" s="34">
        <v>41702</v>
      </c>
      <c r="U687" t="s">
        <v>1963</v>
      </c>
      <c r="V687" s="13">
        <v>180</v>
      </c>
      <c r="W687">
        <v>26</v>
      </c>
      <c r="X687">
        <v>0</v>
      </c>
      <c r="Y687" s="54">
        <v>0</v>
      </c>
      <c r="Z687" t="s">
        <v>5263</v>
      </c>
      <c r="AM687" t="s">
        <v>1978</v>
      </c>
      <c r="AN687" t="s">
        <v>2007</v>
      </c>
      <c r="AO687" t="s">
        <v>1980</v>
      </c>
      <c r="AP687" t="s">
        <v>2053</v>
      </c>
      <c r="AQ687" t="s">
        <v>5257</v>
      </c>
    </row>
    <row r="688" spans="1:43" ht="23.85" customHeight="1">
      <c r="A688" t="b">
        <v>0</v>
      </c>
      <c r="B688" t="s">
        <v>5264</v>
      </c>
      <c r="C688" t="s">
        <v>1951</v>
      </c>
      <c r="D688" t="s">
        <v>5265</v>
      </c>
      <c r="E688" t="s">
        <v>678</v>
      </c>
      <c r="F688" t="s">
        <v>680</v>
      </c>
      <c r="G688" t="s">
        <v>679</v>
      </c>
      <c r="H688" t="s">
        <v>5266</v>
      </c>
      <c r="I688" t="s">
        <v>5259</v>
      </c>
      <c r="J688" t="s">
        <v>1955</v>
      </c>
      <c r="K688" t="s">
        <v>5267</v>
      </c>
      <c r="L688" t="s">
        <v>2160</v>
      </c>
      <c r="M688" t="s">
        <v>5268</v>
      </c>
      <c r="N688" t="s">
        <v>5269</v>
      </c>
      <c r="O688" t="s">
        <v>1960</v>
      </c>
      <c r="P688" t="s">
        <v>5270</v>
      </c>
      <c r="Q688" t="s">
        <v>5271</v>
      </c>
      <c r="R688" t="s">
        <v>5272</v>
      </c>
      <c r="S688" s="34">
        <v>39965</v>
      </c>
      <c r="T688" s="34">
        <v>41671</v>
      </c>
      <c r="U688" t="s">
        <v>1963</v>
      </c>
      <c r="V688" s="13">
        <v>1050</v>
      </c>
      <c r="W688">
        <v>57</v>
      </c>
      <c r="X688">
        <v>1</v>
      </c>
      <c r="Y688" s="54">
        <v>1.8</v>
      </c>
      <c r="Z688" t="s">
        <v>5273</v>
      </c>
      <c r="AJ688" t="s">
        <v>5274</v>
      </c>
      <c r="AM688" t="s">
        <v>1978</v>
      </c>
      <c r="AN688" t="s">
        <v>2007</v>
      </c>
      <c r="AO688" t="s">
        <v>1980</v>
      </c>
      <c r="AP688" t="s">
        <v>2042</v>
      </c>
      <c r="AQ688" t="s">
        <v>5275</v>
      </c>
    </row>
    <row r="689" spans="1:43" ht="23.85" customHeight="1">
      <c r="A689" t="b">
        <v>0</v>
      </c>
      <c r="B689" t="s">
        <v>5264</v>
      </c>
      <c r="C689" t="s">
        <v>1951</v>
      </c>
      <c r="D689" t="s">
        <v>5265</v>
      </c>
      <c r="E689" t="s">
        <v>678</v>
      </c>
      <c r="F689" t="s">
        <v>680</v>
      </c>
      <c r="G689" t="s">
        <v>679</v>
      </c>
      <c r="H689" t="s">
        <v>5276</v>
      </c>
      <c r="I689" t="s">
        <v>5259</v>
      </c>
      <c r="J689" t="s">
        <v>1955</v>
      </c>
      <c r="K689" t="s">
        <v>5277</v>
      </c>
      <c r="L689" t="s">
        <v>5278</v>
      </c>
      <c r="M689" t="s">
        <v>5279</v>
      </c>
      <c r="N689" t="s">
        <v>5280</v>
      </c>
      <c r="O689" t="s">
        <v>1960</v>
      </c>
      <c r="P689" t="s">
        <v>5270</v>
      </c>
      <c r="Q689" t="s">
        <v>38</v>
      </c>
      <c r="R689" t="s">
        <v>5272</v>
      </c>
      <c r="S689" s="34">
        <v>39965</v>
      </c>
      <c r="T689" s="34">
        <v>41671</v>
      </c>
      <c r="U689" t="s">
        <v>1963</v>
      </c>
      <c r="V689" s="13">
        <v>1050</v>
      </c>
      <c r="W689">
        <v>20</v>
      </c>
      <c r="X689">
        <v>0</v>
      </c>
      <c r="Y689" s="54">
        <v>0</v>
      </c>
      <c r="Z689" t="s">
        <v>5273</v>
      </c>
      <c r="AJ689" t="s">
        <v>5281</v>
      </c>
      <c r="AM689" t="s">
        <v>1978</v>
      </c>
      <c r="AN689" t="s">
        <v>2007</v>
      </c>
      <c r="AO689" t="s">
        <v>1980</v>
      </c>
      <c r="AP689" t="s">
        <v>2042</v>
      </c>
      <c r="AQ689" t="s">
        <v>5275</v>
      </c>
    </row>
    <row r="690" spans="1:43" ht="23.85" customHeight="1">
      <c r="A690" t="b">
        <v>0</v>
      </c>
      <c r="B690" t="s">
        <v>5282</v>
      </c>
      <c r="C690" t="s">
        <v>1951</v>
      </c>
      <c r="D690" t="s">
        <v>5283</v>
      </c>
      <c r="E690" t="s">
        <v>678</v>
      </c>
      <c r="F690" t="s">
        <v>680</v>
      </c>
      <c r="G690" t="s">
        <v>679</v>
      </c>
      <c r="H690" t="s">
        <v>5284</v>
      </c>
      <c r="I690" t="s">
        <v>5259</v>
      </c>
      <c r="J690" t="s">
        <v>1955</v>
      </c>
      <c r="K690" t="s">
        <v>5285</v>
      </c>
      <c r="L690" t="s">
        <v>2160</v>
      </c>
      <c r="M690" t="s">
        <v>5286</v>
      </c>
      <c r="N690" t="s">
        <v>5287</v>
      </c>
      <c r="O690" t="s">
        <v>1960</v>
      </c>
      <c r="P690" t="s">
        <v>2942</v>
      </c>
      <c r="Q690" t="s">
        <v>5288</v>
      </c>
      <c r="R690" t="s">
        <v>5289</v>
      </c>
      <c r="S690" s="34">
        <v>40179</v>
      </c>
      <c r="T690" s="34">
        <v>43056</v>
      </c>
      <c r="U690" t="s">
        <v>1963</v>
      </c>
      <c r="V690" s="13">
        <v>1290</v>
      </c>
      <c r="W690">
        <v>45</v>
      </c>
      <c r="X690">
        <v>1</v>
      </c>
      <c r="Y690" s="54">
        <v>4.4000000000000004</v>
      </c>
      <c r="Z690" t="s">
        <v>5273</v>
      </c>
      <c r="AM690" t="s">
        <v>1978</v>
      </c>
      <c r="AN690" t="s">
        <v>2007</v>
      </c>
      <c r="AO690" t="s">
        <v>1980</v>
      </c>
      <c r="AP690" t="s">
        <v>2042</v>
      </c>
      <c r="AQ690" t="s">
        <v>5290</v>
      </c>
    </row>
    <row r="691" spans="1:43" ht="23.85" customHeight="1">
      <c r="A691" t="b">
        <v>0</v>
      </c>
      <c r="B691" t="s">
        <v>5282</v>
      </c>
      <c r="C691" t="s">
        <v>1951</v>
      </c>
      <c r="D691" t="s">
        <v>5283</v>
      </c>
      <c r="E691" t="s">
        <v>678</v>
      </c>
      <c r="F691" t="s">
        <v>680</v>
      </c>
      <c r="G691" t="s">
        <v>679</v>
      </c>
      <c r="H691" t="s">
        <v>5291</v>
      </c>
      <c r="I691" t="s">
        <v>5259</v>
      </c>
      <c r="J691" t="s">
        <v>1955</v>
      </c>
      <c r="K691" t="s">
        <v>5260</v>
      </c>
      <c r="L691" t="s">
        <v>5292</v>
      </c>
      <c r="M691" t="s">
        <v>5293</v>
      </c>
      <c r="N691" t="s">
        <v>5294</v>
      </c>
      <c r="O691" t="s">
        <v>1960</v>
      </c>
      <c r="P691" t="s">
        <v>2942</v>
      </c>
      <c r="Q691" t="s">
        <v>38</v>
      </c>
      <c r="R691" t="s">
        <v>5289</v>
      </c>
      <c r="S691" s="34">
        <v>40179</v>
      </c>
      <c r="T691" s="34">
        <v>43056</v>
      </c>
      <c r="U691" t="s">
        <v>1963</v>
      </c>
      <c r="V691" s="13">
        <v>1290</v>
      </c>
      <c r="W691">
        <v>4</v>
      </c>
      <c r="X691">
        <v>0</v>
      </c>
      <c r="Y691" s="54">
        <v>0</v>
      </c>
      <c r="Z691" t="s">
        <v>5273</v>
      </c>
      <c r="AM691" t="s">
        <v>1978</v>
      </c>
      <c r="AN691" t="s">
        <v>2007</v>
      </c>
      <c r="AO691" t="s">
        <v>1980</v>
      </c>
      <c r="AP691" t="s">
        <v>2042</v>
      </c>
      <c r="AQ691" t="s">
        <v>5290</v>
      </c>
    </row>
    <row r="692" spans="1:43" ht="23.85" customHeight="1">
      <c r="A692" t="b">
        <v>0</v>
      </c>
      <c r="B692" t="s">
        <v>5295</v>
      </c>
      <c r="C692" t="s">
        <v>1951</v>
      </c>
      <c r="D692" t="s">
        <v>5296</v>
      </c>
      <c r="E692" t="s">
        <v>566</v>
      </c>
      <c r="F692" t="s">
        <v>568</v>
      </c>
      <c r="G692" t="s">
        <v>567</v>
      </c>
      <c r="H692" t="s">
        <v>5297</v>
      </c>
      <c r="I692" t="s">
        <v>2983</v>
      </c>
      <c r="J692" t="s">
        <v>1955</v>
      </c>
      <c r="K692" t="s">
        <v>5298</v>
      </c>
      <c r="L692" t="s">
        <v>5299</v>
      </c>
      <c r="M692" t="s">
        <v>5300</v>
      </c>
      <c r="N692" t="s">
        <v>5301</v>
      </c>
      <c r="O692" t="s">
        <v>1960</v>
      </c>
      <c r="P692" t="s">
        <v>5302</v>
      </c>
      <c r="Q692" t="s">
        <v>38</v>
      </c>
      <c r="R692" t="s">
        <v>5303</v>
      </c>
      <c r="S692" s="34">
        <v>40026</v>
      </c>
      <c r="T692" s="34">
        <v>41183</v>
      </c>
      <c r="U692" t="s">
        <v>1963</v>
      </c>
      <c r="V692" s="13">
        <v>336</v>
      </c>
      <c r="W692">
        <v>34</v>
      </c>
      <c r="X692">
        <v>0</v>
      </c>
      <c r="Y692" s="54">
        <v>0</v>
      </c>
      <c r="Z692" t="s">
        <v>5304</v>
      </c>
      <c r="AA692" t="s">
        <v>3150</v>
      </c>
      <c r="AD692" t="s">
        <v>30</v>
      </c>
      <c r="AG692">
        <v>34</v>
      </c>
      <c r="AH692">
        <v>0</v>
      </c>
      <c r="AI692">
        <v>0</v>
      </c>
      <c r="AM692" t="s">
        <v>1978</v>
      </c>
      <c r="AN692" t="s">
        <v>2007</v>
      </c>
      <c r="AO692" t="s">
        <v>1980</v>
      </c>
      <c r="AP692" t="s">
        <v>2053</v>
      </c>
      <c r="AQ692" t="s">
        <v>5305</v>
      </c>
    </row>
    <row r="693" spans="1:43" ht="23.85" customHeight="1">
      <c r="A693" t="b">
        <v>0</v>
      </c>
      <c r="B693" t="s">
        <v>5295</v>
      </c>
      <c r="C693" t="s">
        <v>1951</v>
      </c>
      <c r="D693" t="s">
        <v>5296</v>
      </c>
      <c r="E693" t="s">
        <v>566</v>
      </c>
      <c r="F693" t="s">
        <v>568</v>
      </c>
      <c r="G693" t="s">
        <v>567</v>
      </c>
      <c r="H693" t="s">
        <v>5306</v>
      </c>
      <c r="I693" t="s">
        <v>2983</v>
      </c>
      <c r="J693" t="s">
        <v>1955</v>
      </c>
      <c r="K693" t="s">
        <v>5307</v>
      </c>
      <c r="L693" t="s">
        <v>5299</v>
      </c>
      <c r="M693" t="s">
        <v>5308</v>
      </c>
      <c r="N693" t="s">
        <v>5301</v>
      </c>
      <c r="O693" t="s">
        <v>1960</v>
      </c>
      <c r="P693" t="s">
        <v>5302</v>
      </c>
      <c r="Q693" t="s">
        <v>38</v>
      </c>
      <c r="R693" t="s">
        <v>5303</v>
      </c>
      <c r="S693" s="34">
        <v>40026</v>
      </c>
      <c r="T693" s="34">
        <v>41183</v>
      </c>
      <c r="U693" t="s">
        <v>1963</v>
      </c>
      <c r="V693" s="13">
        <v>336</v>
      </c>
      <c r="W693">
        <v>36</v>
      </c>
      <c r="X693">
        <v>2</v>
      </c>
      <c r="Y693" s="54">
        <v>6</v>
      </c>
      <c r="Z693" t="s">
        <v>5304</v>
      </c>
      <c r="AA693" t="s">
        <v>3150</v>
      </c>
      <c r="AD693" t="s">
        <v>30</v>
      </c>
      <c r="AG693">
        <v>36</v>
      </c>
      <c r="AH693">
        <v>0</v>
      </c>
      <c r="AI693">
        <v>0</v>
      </c>
      <c r="AM693" t="s">
        <v>1978</v>
      </c>
      <c r="AN693" t="s">
        <v>2007</v>
      </c>
      <c r="AO693" t="s">
        <v>1980</v>
      </c>
      <c r="AP693" t="s">
        <v>2053</v>
      </c>
      <c r="AQ693" t="s">
        <v>5305</v>
      </c>
    </row>
    <row r="694" spans="1:43" ht="23.85" customHeight="1">
      <c r="A694" t="b">
        <v>0</v>
      </c>
      <c r="B694" t="s">
        <v>2980</v>
      </c>
      <c r="C694" t="s">
        <v>1951</v>
      </c>
      <c r="D694" t="s">
        <v>2981</v>
      </c>
      <c r="E694" t="s">
        <v>1244</v>
      </c>
      <c r="F694" t="s">
        <v>1246</v>
      </c>
      <c r="G694" t="s">
        <v>1245</v>
      </c>
      <c r="H694" t="s">
        <v>5309</v>
      </c>
      <c r="I694" t="s">
        <v>3008</v>
      </c>
      <c r="J694" t="s">
        <v>2175</v>
      </c>
      <c r="K694" t="s">
        <v>5200</v>
      </c>
      <c r="L694" t="s">
        <v>2985</v>
      </c>
      <c r="M694" t="s">
        <v>5201</v>
      </c>
      <c r="N694" t="s">
        <v>5202</v>
      </c>
      <c r="O694" t="s">
        <v>1960</v>
      </c>
      <c r="P694" t="s">
        <v>2988</v>
      </c>
      <c r="Q694" t="s">
        <v>38</v>
      </c>
      <c r="R694" t="s">
        <v>2989</v>
      </c>
      <c r="S694" s="34">
        <v>40161</v>
      </c>
      <c r="T694" s="34">
        <v>43556</v>
      </c>
      <c r="U694" t="s">
        <v>1963</v>
      </c>
      <c r="V694" s="13">
        <v>0</v>
      </c>
      <c r="W694">
        <v>17</v>
      </c>
      <c r="X694">
        <v>1</v>
      </c>
      <c r="Y694" s="54">
        <v>5.8823529409999997</v>
      </c>
      <c r="Z694" t="s">
        <v>2990</v>
      </c>
      <c r="AM694" t="s">
        <v>1978</v>
      </c>
      <c r="AN694" t="s">
        <v>1979</v>
      </c>
      <c r="AO694" t="s">
        <v>1980</v>
      </c>
      <c r="AP694" t="s">
        <v>2053</v>
      </c>
      <c r="AQ694" t="s">
        <v>2992</v>
      </c>
    </row>
    <row r="695" spans="1:43" ht="23.85" customHeight="1">
      <c r="A695" t="b">
        <v>1</v>
      </c>
      <c r="B695" t="s">
        <v>3384</v>
      </c>
      <c r="C695" t="s">
        <v>1951</v>
      </c>
      <c r="D695" t="s">
        <v>3385</v>
      </c>
      <c r="E695" t="s">
        <v>748</v>
      </c>
      <c r="F695" t="s">
        <v>750</v>
      </c>
      <c r="G695" t="s">
        <v>749</v>
      </c>
      <c r="H695" t="s">
        <v>5310</v>
      </c>
      <c r="I695" t="s">
        <v>5311</v>
      </c>
      <c r="J695" t="s">
        <v>2175</v>
      </c>
      <c r="K695" t="s">
        <v>3652</v>
      </c>
      <c r="L695" t="s">
        <v>3389</v>
      </c>
      <c r="M695" t="s">
        <v>3653</v>
      </c>
      <c r="N695" t="s">
        <v>3654</v>
      </c>
      <c r="O695" t="s">
        <v>1960</v>
      </c>
      <c r="P695" t="s">
        <v>3392</v>
      </c>
      <c r="Q695" t="s">
        <v>3393</v>
      </c>
      <c r="R695" t="s">
        <v>3394</v>
      </c>
      <c r="S695" s="34">
        <v>40589</v>
      </c>
      <c r="T695" s="34">
        <v>43039</v>
      </c>
      <c r="U695" t="s">
        <v>1963</v>
      </c>
      <c r="V695" s="13">
        <v>0</v>
      </c>
      <c r="W695">
        <v>208</v>
      </c>
      <c r="X695">
        <v>12</v>
      </c>
      <c r="Y695" s="54">
        <v>5.8</v>
      </c>
      <c r="AM695" t="s">
        <v>1978</v>
      </c>
      <c r="AN695" t="s">
        <v>2007</v>
      </c>
      <c r="AO695" t="s">
        <v>1980</v>
      </c>
      <c r="AP695" t="s">
        <v>2053</v>
      </c>
      <c r="AQ695" t="s">
        <v>3395</v>
      </c>
    </row>
    <row r="696" spans="1:43" ht="23.85" customHeight="1">
      <c r="A696" t="b">
        <v>1</v>
      </c>
      <c r="B696" t="s">
        <v>5312</v>
      </c>
      <c r="C696" t="s">
        <v>1951</v>
      </c>
      <c r="D696" t="s">
        <v>5313</v>
      </c>
      <c r="E696" t="s">
        <v>1160</v>
      </c>
      <c r="F696" t="s">
        <v>1162</v>
      </c>
      <c r="G696" t="s">
        <v>1161</v>
      </c>
      <c r="H696" t="s">
        <v>5314</v>
      </c>
      <c r="I696" t="s">
        <v>2451</v>
      </c>
      <c r="J696" t="s">
        <v>1955</v>
      </c>
      <c r="K696" t="s">
        <v>2467</v>
      </c>
      <c r="L696" t="s">
        <v>2453</v>
      </c>
      <c r="M696" t="s">
        <v>5315</v>
      </c>
      <c r="N696" t="s">
        <v>5316</v>
      </c>
      <c r="O696" t="s">
        <v>2063</v>
      </c>
      <c r="P696" t="s">
        <v>3379</v>
      </c>
      <c r="Q696" t="s">
        <v>38</v>
      </c>
      <c r="R696" t="s">
        <v>5317</v>
      </c>
      <c r="S696" s="34">
        <v>40045</v>
      </c>
      <c r="T696" s="34">
        <v>40716</v>
      </c>
      <c r="U696" t="s">
        <v>1963</v>
      </c>
      <c r="V696" s="13">
        <v>56</v>
      </c>
      <c r="W696">
        <v>269</v>
      </c>
      <c r="X696">
        <v>4</v>
      </c>
      <c r="Y696" s="54">
        <v>1.5</v>
      </c>
      <c r="Z696" t="s">
        <v>4877</v>
      </c>
      <c r="AJ696" t="s">
        <v>5318</v>
      </c>
      <c r="AM696" t="s">
        <v>1978</v>
      </c>
      <c r="AN696" t="s">
        <v>2007</v>
      </c>
      <c r="AO696" t="s">
        <v>2008</v>
      </c>
      <c r="AP696" t="s">
        <v>2053</v>
      </c>
      <c r="AQ696" t="s">
        <v>5319</v>
      </c>
    </row>
    <row r="697" spans="1:43" ht="23.85" customHeight="1">
      <c r="A697" t="b">
        <v>1</v>
      </c>
      <c r="B697" t="s">
        <v>5312</v>
      </c>
      <c r="C697" t="s">
        <v>1951</v>
      </c>
      <c r="D697" t="s">
        <v>5313</v>
      </c>
      <c r="E697" t="s">
        <v>1160</v>
      </c>
      <c r="F697" t="s">
        <v>1162</v>
      </c>
      <c r="G697" t="s">
        <v>1161</v>
      </c>
      <c r="H697" t="s">
        <v>5320</v>
      </c>
      <c r="I697" t="s">
        <v>2451</v>
      </c>
      <c r="J697" t="s">
        <v>1955</v>
      </c>
      <c r="K697" t="s">
        <v>5215</v>
      </c>
      <c r="L697" t="s">
        <v>2453</v>
      </c>
      <c r="M697" t="s">
        <v>5321</v>
      </c>
      <c r="N697" t="s">
        <v>5322</v>
      </c>
      <c r="O697" t="s">
        <v>2063</v>
      </c>
      <c r="P697" t="s">
        <v>3379</v>
      </c>
      <c r="Q697" t="s">
        <v>38</v>
      </c>
      <c r="R697" t="s">
        <v>5317</v>
      </c>
      <c r="S697" s="34">
        <v>40045</v>
      </c>
      <c r="T697" s="34">
        <v>40716</v>
      </c>
      <c r="U697" t="s">
        <v>1963</v>
      </c>
      <c r="V697" s="13">
        <v>56</v>
      </c>
      <c r="W697">
        <v>435</v>
      </c>
      <c r="X697">
        <v>1</v>
      </c>
      <c r="Y697" s="54">
        <v>0.2</v>
      </c>
      <c r="Z697" t="s">
        <v>4877</v>
      </c>
      <c r="AJ697" t="s">
        <v>5323</v>
      </c>
      <c r="AM697" t="s">
        <v>1978</v>
      </c>
      <c r="AN697" t="s">
        <v>2007</v>
      </c>
      <c r="AO697" t="s">
        <v>2008</v>
      </c>
      <c r="AP697" t="s">
        <v>2053</v>
      </c>
      <c r="AQ697" t="s">
        <v>5319</v>
      </c>
    </row>
    <row r="698" spans="1:43" ht="23.85" customHeight="1">
      <c r="A698" t="b">
        <v>1</v>
      </c>
      <c r="B698" t="s">
        <v>5312</v>
      </c>
      <c r="C698" t="s">
        <v>1951</v>
      </c>
      <c r="D698" t="s">
        <v>5313</v>
      </c>
      <c r="E698" t="s">
        <v>1160</v>
      </c>
      <c r="F698" t="s">
        <v>1162</v>
      </c>
      <c r="G698" t="s">
        <v>1161</v>
      </c>
      <c r="H698" t="s">
        <v>5324</v>
      </c>
      <c r="I698" t="s">
        <v>2451</v>
      </c>
      <c r="J698" t="s">
        <v>1955</v>
      </c>
      <c r="K698" t="s">
        <v>2467</v>
      </c>
      <c r="L698" t="s">
        <v>2478</v>
      </c>
      <c r="M698" t="s">
        <v>5315</v>
      </c>
      <c r="N698" t="s">
        <v>5316</v>
      </c>
      <c r="O698" t="s">
        <v>2063</v>
      </c>
      <c r="P698" t="s">
        <v>3379</v>
      </c>
      <c r="Q698" t="s">
        <v>38</v>
      </c>
      <c r="R698" t="s">
        <v>5317</v>
      </c>
      <c r="S698" s="34">
        <v>40045</v>
      </c>
      <c r="T698" s="34">
        <v>40716</v>
      </c>
      <c r="U698" t="s">
        <v>1963</v>
      </c>
      <c r="V698" s="13">
        <v>168</v>
      </c>
      <c r="W698">
        <v>153</v>
      </c>
      <c r="X698">
        <v>3</v>
      </c>
      <c r="Y698" s="54">
        <v>2</v>
      </c>
      <c r="Z698" t="s">
        <v>4877</v>
      </c>
      <c r="AJ698" t="s">
        <v>5325</v>
      </c>
      <c r="AM698" t="s">
        <v>1978</v>
      </c>
      <c r="AN698" t="s">
        <v>2007</v>
      </c>
      <c r="AO698" t="s">
        <v>2008</v>
      </c>
      <c r="AP698" t="s">
        <v>2053</v>
      </c>
      <c r="AQ698" t="s">
        <v>5319</v>
      </c>
    </row>
    <row r="699" spans="1:43" ht="23.85" customHeight="1">
      <c r="A699" t="b">
        <v>1</v>
      </c>
      <c r="B699" t="s">
        <v>5312</v>
      </c>
      <c r="C699" t="s">
        <v>1951</v>
      </c>
      <c r="D699" t="s">
        <v>5313</v>
      </c>
      <c r="E699" t="s">
        <v>1160</v>
      </c>
      <c r="F699" t="s">
        <v>1162</v>
      </c>
      <c r="G699" t="s">
        <v>1161</v>
      </c>
      <c r="H699" t="s">
        <v>5326</v>
      </c>
      <c r="I699" t="s">
        <v>2451</v>
      </c>
      <c r="J699" t="s">
        <v>1955</v>
      </c>
      <c r="K699" t="s">
        <v>5215</v>
      </c>
      <c r="L699" t="s">
        <v>2478</v>
      </c>
      <c r="M699" t="s">
        <v>5321</v>
      </c>
      <c r="N699" t="s">
        <v>5322</v>
      </c>
      <c r="O699" t="s">
        <v>2063</v>
      </c>
      <c r="P699" t="s">
        <v>3379</v>
      </c>
      <c r="Q699" t="s">
        <v>38</v>
      </c>
      <c r="R699" t="s">
        <v>5317</v>
      </c>
      <c r="S699" s="34">
        <v>40045</v>
      </c>
      <c r="T699" s="34">
        <v>40716</v>
      </c>
      <c r="U699" t="s">
        <v>1963</v>
      </c>
      <c r="V699" s="13">
        <v>168</v>
      </c>
      <c r="W699">
        <v>252</v>
      </c>
      <c r="X699">
        <v>1</v>
      </c>
      <c r="Y699" s="54">
        <v>0.4</v>
      </c>
      <c r="Z699" t="s">
        <v>4877</v>
      </c>
      <c r="AJ699" t="s">
        <v>5327</v>
      </c>
      <c r="AM699" t="s">
        <v>1978</v>
      </c>
      <c r="AN699" t="s">
        <v>2007</v>
      </c>
      <c r="AO699" t="s">
        <v>2008</v>
      </c>
      <c r="AP699" t="s">
        <v>2053</v>
      </c>
      <c r="AQ699" t="s">
        <v>5319</v>
      </c>
    </row>
    <row r="700" spans="1:43" ht="23.85" customHeight="1">
      <c r="A700" t="b">
        <v>1</v>
      </c>
      <c r="B700" t="s">
        <v>5312</v>
      </c>
      <c r="C700" t="s">
        <v>1951</v>
      </c>
      <c r="D700" t="s">
        <v>5313</v>
      </c>
      <c r="E700" t="s">
        <v>1160</v>
      </c>
      <c r="F700" t="s">
        <v>1162</v>
      </c>
      <c r="G700" t="s">
        <v>1161</v>
      </c>
      <c r="H700" t="s">
        <v>5328</v>
      </c>
      <c r="I700" t="s">
        <v>2451</v>
      </c>
      <c r="J700" t="s">
        <v>1955</v>
      </c>
      <c r="K700" t="s">
        <v>2467</v>
      </c>
      <c r="L700" t="s">
        <v>4843</v>
      </c>
      <c r="M700" t="s">
        <v>5315</v>
      </c>
      <c r="N700" t="s">
        <v>5316</v>
      </c>
      <c r="O700" t="s">
        <v>2063</v>
      </c>
      <c r="P700" t="s">
        <v>3379</v>
      </c>
      <c r="Q700" t="s">
        <v>38</v>
      </c>
      <c r="R700" t="s">
        <v>5317</v>
      </c>
      <c r="S700" s="34">
        <v>40045</v>
      </c>
      <c r="T700" s="34">
        <v>40716</v>
      </c>
      <c r="U700" t="s">
        <v>1963</v>
      </c>
      <c r="V700" s="13">
        <v>280</v>
      </c>
      <c r="W700">
        <v>7</v>
      </c>
      <c r="X700">
        <v>0</v>
      </c>
      <c r="Y700" s="54">
        <v>0</v>
      </c>
      <c r="Z700" t="s">
        <v>4877</v>
      </c>
      <c r="AJ700" t="s">
        <v>5329</v>
      </c>
      <c r="AM700" t="s">
        <v>1978</v>
      </c>
      <c r="AN700" t="s">
        <v>2007</v>
      </c>
      <c r="AO700" t="s">
        <v>2008</v>
      </c>
      <c r="AP700" t="s">
        <v>2053</v>
      </c>
      <c r="AQ700" t="s">
        <v>5319</v>
      </c>
    </row>
    <row r="701" spans="1:43" ht="23.85" customHeight="1">
      <c r="A701" t="b">
        <v>1</v>
      </c>
      <c r="B701" t="s">
        <v>5312</v>
      </c>
      <c r="C701" t="s">
        <v>1951</v>
      </c>
      <c r="D701" t="s">
        <v>5313</v>
      </c>
      <c r="E701" t="s">
        <v>1160</v>
      </c>
      <c r="F701" t="s">
        <v>1162</v>
      </c>
      <c r="G701" t="s">
        <v>1161</v>
      </c>
      <c r="H701" t="s">
        <v>5330</v>
      </c>
      <c r="I701" t="s">
        <v>2451</v>
      </c>
      <c r="J701" t="s">
        <v>1955</v>
      </c>
      <c r="K701" t="s">
        <v>5215</v>
      </c>
      <c r="L701" t="s">
        <v>4843</v>
      </c>
      <c r="M701" t="s">
        <v>5321</v>
      </c>
      <c r="N701" t="s">
        <v>5322</v>
      </c>
      <c r="O701" t="s">
        <v>2063</v>
      </c>
      <c r="P701" t="s">
        <v>3379</v>
      </c>
      <c r="Q701" t="s">
        <v>38</v>
      </c>
      <c r="R701" t="s">
        <v>5317</v>
      </c>
      <c r="S701" s="34">
        <v>40045</v>
      </c>
      <c r="T701" s="34">
        <v>40716</v>
      </c>
      <c r="U701" t="s">
        <v>1963</v>
      </c>
      <c r="V701" s="13">
        <v>280</v>
      </c>
      <c r="W701">
        <v>48</v>
      </c>
      <c r="X701">
        <v>0</v>
      </c>
      <c r="Y701" s="54">
        <v>0</v>
      </c>
      <c r="Z701" t="s">
        <v>4877</v>
      </c>
      <c r="AJ701" t="s">
        <v>5329</v>
      </c>
      <c r="AM701" t="s">
        <v>1978</v>
      </c>
      <c r="AN701" t="s">
        <v>2007</v>
      </c>
      <c r="AO701" t="s">
        <v>2008</v>
      </c>
      <c r="AP701" t="s">
        <v>2053</v>
      </c>
      <c r="AQ701" t="s">
        <v>5319</v>
      </c>
    </row>
    <row r="702" spans="1:43" ht="23.85" customHeight="1">
      <c r="A702" t="b">
        <v>1</v>
      </c>
      <c r="B702" t="s">
        <v>5312</v>
      </c>
      <c r="C702" t="s">
        <v>1951</v>
      </c>
      <c r="D702" t="s">
        <v>5313</v>
      </c>
      <c r="E702" t="s">
        <v>1160</v>
      </c>
      <c r="F702" t="s">
        <v>1162</v>
      </c>
      <c r="G702" t="s">
        <v>1161</v>
      </c>
      <c r="H702" t="s">
        <v>5331</v>
      </c>
      <c r="I702" t="s">
        <v>2451</v>
      </c>
      <c r="J702" t="s">
        <v>1955</v>
      </c>
      <c r="K702" t="s">
        <v>2467</v>
      </c>
      <c r="L702" t="s">
        <v>4848</v>
      </c>
      <c r="M702" t="s">
        <v>5315</v>
      </c>
      <c r="N702" t="s">
        <v>5316</v>
      </c>
      <c r="O702" t="s">
        <v>2063</v>
      </c>
      <c r="P702" t="s">
        <v>3379</v>
      </c>
      <c r="Q702" t="s">
        <v>38</v>
      </c>
      <c r="R702" t="s">
        <v>5317</v>
      </c>
      <c r="S702" s="34">
        <v>40045</v>
      </c>
      <c r="T702" s="34">
        <v>40716</v>
      </c>
      <c r="U702" t="s">
        <v>1963</v>
      </c>
      <c r="V702" s="13">
        <v>392</v>
      </c>
      <c r="W702">
        <v>237</v>
      </c>
      <c r="X702">
        <v>1</v>
      </c>
      <c r="Y702" s="54">
        <v>0.4</v>
      </c>
      <c r="Z702" t="s">
        <v>4877</v>
      </c>
      <c r="AJ702" t="s">
        <v>5329</v>
      </c>
      <c r="AM702" t="s">
        <v>1978</v>
      </c>
      <c r="AN702" t="s">
        <v>2007</v>
      </c>
      <c r="AO702" t="s">
        <v>2008</v>
      </c>
      <c r="AP702" t="s">
        <v>2053</v>
      </c>
      <c r="AQ702" t="s">
        <v>5319</v>
      </c>
    </row>
    <row r="703" spans="1:43" ht="23.85" customHeight="1">
      <c r="A703" t="b">
        <v>1</v>
      </c>
      <c r="B703" t="s">
        <v>5312</v>
      </c>
      <c r="C703" t="s">
        <v>1951</v>
      </c>
      <c r="D703" t="s">
        <v>5313</v>
      </c>
      <c r="E703" t="s">
        <v>1160</v>
      </c>
      <c r="F703" t="s">
        <v>1162</v>
      </c>
      <c r="G703" t="s">
        <v>1161</v>
      </c>
      <c r="H703" t="s">
        <v>5332</v>
      </c>
      <c r="I703" t="s">
        <v>2451</v>
      </c>
      <c r="J703" t="s">
        <v>1955</v>
      </c>
      <c r="K703" t="s">
        <v>5215</v>
      </c>
      <c r="L703" t="s">
        <v>4848</v>
      </c>
      <c r="M703" t="s">
        <v>5321</v>
      </c>
      <c r="N703" t="s">
        <v>5322</v>
      </c>
      <c r="O703" t="s">
        <v>2063</v>
      </c>
      <c r="P703" t="s">
        <v>3379</v>
      </c>
      <c r="Q703" t="s">
        <v>38</v>
      </c>
      <c r="R703" t="s">
        <v>5317</v>
      </c>
      <c r="S703" s="34">
        <v>40045</v>
      </c>
      <c r="T703" s="34">
        <v>40716</v>
      </c>
      <c r="U703" t="s">
        <v>1963</v>
      </c>
      <c r="V703" s="13">
        <v>392</v>
      </c>
      <c r="W703">
        <v>396</v>
      </c>
      <c r="X703">
        <v>1</v>
      </c>
      <c r="Y703" s="54">
        <v>0.3</v>
      </c>
      <c r="Z703" t="s">
        <v>4877</v>
      </c>
      <c r="AJ703" t="s">
        <v>5329</v>
      </c>
      <c r="AM703" t="s">
        <v>1978</v>
      </c>
      <c r="AN703" t="s">
        <v>2007</v>
      </c>
      <c r="AO703" t="s">
        <v>2008</v>
      </c>
      <c r="AP703" t="s">
        <v>2053</v>
      </c>
      <c r="AQ703" t="s">
        <v>5319</v>
      </c>
    </row>
    <row r="704" spans="1:43" ht="23.85" customHeight="1">
      <c r="A704" t="b">
        <v>0</v>
      </c>
      <c r="B704" t="s">
        <v>5333</v>
      </c>
      <c r="C704" t="s">
        <v>1951</v>
      </c>
      <c r="D704" t="s">
        <v>5334</v>
      </c>
      <c r="E704" t="s">
        <v>926</v>
      </c>
      <c r="F704" t="s">
        <v>928</v>
      </c>
      <c r="G704" t="s">
        <v>927</v>
      </c>
      <c r="H704" t="s">
        <v>5335</v>
      </c>
      <c r="I704" t="s">
        <v>5336</v>
      </c>
      <c r="J704" t="s">
        <v>1955</v>
      </c>
      <c r="K704" t="s">
        <v>5337</v>
      </c>
      <c r="L704" t="s">
        <v>5338</v>
      </c>
      <c r="M704" t="s">
        <v>5339</v>
      </c>
      <c r="N704" t="s">
        <v>5340</v>
      </c>
      <c r="O704" t="s">
        <v>1960</v>
      </c>
      <c r="P704" t="s">
        <v>5341</v>
      </c>
      <c r="Q704" t="s">
        <v>38</v>
      </c>
      <c r="R704" t="s">
        <v>5342</v>
      </c>
      <c r="S704" s="34">
        <v>36008</v>
      </c>
      <c r="T704" s="34">
        <v>40391</v>
      </c>
      <c r="U704" t="s">
        <v>1963</v>
      </c>
      <c r="V704" s="13">
        <v>730</v>
      </c>
      <c r="W704">
        <v>32</v>
      </c>
      <c r="X704">
        <v>2</v>
      </c>
      <c r="Y704" s="54">
        <v>6.25</v>
      </c>
      <c r="Z704" t="s">
        <v>5343</v>
      </c>
      <c r="AJ704" t="s">
        <v>5344</v>
      </c>
      <c r="AM704" t="s">
        <v>1978</v>
      </c>
      <c r="AO704" t="s">
        <v>1980</v>
      </c>
      <c r="AQ704" t="s">
        <v>5345</v>
      </c>
    </row>
    <row r="705" spans="1:43" ht="23.85" customHeight="1">
      <c r="A705" t="b">
        <v>0</v>
      </c>
      <c r="B705" t="s">
        <v>5346</v>
      </c>
      <c r="C705" t="s">
        <v>1951</v>
      </c>
      <c r="D705" t="s">
        <v>5347</v>
      </c>
      <c r="E705" t="s">
        <v>820</v>
      </c>
      <c r="F705" t="s">
        <v>822</v>
      </c>
      <c r="G705" t="s">
        <v>821</v>
      </c>
      <c r="H705" t="s">
        <v>5348</v>
      </c>
      <c r="I705" t="s">
        <v>2803</v>
      </c>
      <c r="J705" t="s">
        <v>1955</v>
      </c>
      <c r="K705" t="s">
        <v>5349</v>
      </c>
      <c r="L705" t="s">
        <v>5350</v>
      </c>
      <c r="M705" t="s">
        <v>5351</v>
      </c>
      <c r="N705" t="s">
        <v>5352</v>
      </c>
      <c r="O705" t="s">
        <v>1960</v>
      </c>
      <c r="P705" t="s">
        <v>5353</v>
      </c>
      <c r="Q705" t="s">
        <v>5354</v>
      </c>
      <c r="R705" t="s">
        <v>5355</v>
      </c>
      <c r="S705" s="34">
        <v>39995</v>
      </c>
      <c r="T705" s="34">
        <v>41548</v>
      </c>
      <c r="U705" t="s">
        <v>1963</v>
      </c>
      <c r="V705" s="13">
        <v>1015</v>
      </c>
      <c r="W705">
        <v>89</v>
      </c>
      <c r="X705">
        <v>3</v>
      </c>
      <c r="Y705" s="54">
        <v>3.370786517</v>
      </c>
      <c r="AM705" t="s">
        <v>1978</v>
      </c>
      <c r="AN705" t="s">
        <v>1979</v>
      </c>
      <c r="AO705" t="s">
        <v>1980</v>
      </c>
      <c r="AP705" t="s">
        <v>2053</v>
      </c>
      <c r="AQ705" t="s">
        <v>5356</v>
      </c>
    </row>
    <row r="706" spans="1:43" ht="23.85" customHeight="1">
      <c r="A706" t="b">
        <v>0</v>
      </c>
      <c r="B706" t="s">
        <v>5346</v>
      </c>
      <c r="C706" t="s">
        <v>1951</v>
      </c>
      <c r="D706" t="s">
        <v>5347</v>
      </c>
      <c r="E706" t="s">
        <v>820</v>
      </c>
      <c r="F706" t="s">
        <v>822</v>
      </c>
      <c r="G706" t="s">
        <v>821</v>
      </c>
      <c r="H706" t="s">
        <v>5357</v>
      </c>
      <c r="I706" t="s">
        <v>2803</v>
      </c>
      <c r="J706" t="s">
        <v>1955</v>
      </c>
      <c r="K706" t="s">
        <v>5349</v>
      </c>
      <c r="L706" t="s">
        <v>5358</v>
      </c>
      <c r="M706" t="s">
        <v>5351</v>
      </c>
      <c r="N706" t="s">
        <v>5352</v>
      </c>
      <c r="O706" t="s">
        <v>1960</v>
      </c>
      <c r="P706" t="s">
        <v>5353</v>
      </c>
      <c r="Q706" t="s">
        <v>5354</v>
      </c>
      <c r="R706" t="s">
        <v>5355</v>
      </c>
      <c r="S706" s="34">
        <v>39995</v>
      </c>
      <c r="T706" s="34">
        <v>41548</v>
      </c>
      <c r="U706" t="s">
        <v>1963</v>
      </c>
      <c r="V706" s="13">
        <v>1015</v>
      </c>
      <c r="W706">
        <v>79</v>
      </c>
      <c r="X706">
        <v>3</v>
      </c>
      <c r="Y706" s="54">
        <v>3.7974683539999998</v>
      </c>
      <c r="AM706" t="s">
        <v>1978</v>
      </c>
      <c r="AN706" t="s">
        <v>1979</v>
      </c>
      <c r="AO706" t="s">
        <v>1980</v>
      </c>
      <c r="AP706" t="s">
        <v>2053</v>
      </c>
      <c r="AQ706" t="s">
        <v>5356</v>
      </c>
    </row>
    <row r="707" spans="1:43" ht="23.85" customHeight="1">
      <c r="A707" t="b">
        <v>0</v>
      </c>
      <c r="B707" t="s">
        <v>5359</v>
      </c>
      <c r="C707" t="s">
        <v>1951</v>
      </c>
      <c r="D707" t="s">
        <v>5360</v>
      </c>
      <c r="E707" t="s">
        <v>820</v>
      </c>
      <c r="F707" t="s">
        <v>822</v>
      </c>
      <c r="G707" t="s">
        <v>821</v>
      </c>
      <c r="H707" t="s">
        <v>5361</v>
      </c>
      <c r="I707" t="s">
        <v>2616</v>
      </c>
      <c r="J707" t="s">
        <v>1955</v>
      </c>
      <c r="K707" t="s">
        <v>5362</v>
      </c>
      <c r="L707" t="s">
        <v>5363</v>
      </c>
      <c r="M707" t="s">
        <v>5364</v>
      </c>
      <c r="N707" t="s">
        <v>2941</v>
      </c>
      <c r="O707" t="s">
        <v>1960</v>
      </c>
      <c r="P707" t="s">
        <v>4171</v>
      </c>
      <c r="Q707" t="s">
        <v>38</v>
      </c>
      <c r="R707" t="s">
        <v>5365</v>
      </c>
      <c r="S707" s="34">
        <v>39995</v>
      </c>
      <c r="T707" s="34">
        <v>40756</v>
      </c>
      <c r="U707" t="s">
        <v>1963</v>
      </c>
      <c r="V707" s="13">
        <v>365</v>
      </c>
      <c r="W707">
        <v>47</v>
      </c>
      <c r="X707">
        <v>0</v>
      </c>
      <c r="Y707" s="54">
        <v>0</v>
      </c>
      <c r="Z707" t="s">
        <v>2067</v>
      </c>
      <c r="AJ707" t="s">
        <v>5366</v>
      </c>
      <c r="AM707" t="s">
        <v>1978</v>
      </c>
      <c r="AN707" t="s">
        <v>1979</v>
      </c>
      <c r="AO707" t="s">
        <v>1980</v>
      </c>
      <c r="AQ707" t="s">
        <v>5367</v>
      </c>
    </row>
    <row r="708" spans="1:43" ht="23.85" customHeight="1">
      <c r="A708" t="b">
        <v>1</v>
      </c>
      <c r="B708" t="s">
        <v>4861</v>
      </c>
      <c r="C708" t="s">
        <v>1951</v>
      </c>
      <c r="D708" t="s">
        <v>4862</v>
      </c>
      <c r="E708" t="s">
        <v>853</v>
      </c>
      <c r="F708" t="s">
        <v>855</v>
      </c>
      <c r="G708" t="s">
        <v>854</v>
      </c>
      <c r="H708" t="s">
        <v>5368</v>
      </c>
      <c r="I708" t="s">
        <v>4864</v>
      </c>
      <c r="J708" t="s">
        <v>2175</v>
      </c>
      <c r="K708" t="s">
        <v>5369</v>
      </c>
      <c r="L708" t="s">
        <v>2442</v>
      </c>
      <c r="M708" t="s">
        <v>5370</v>
      </c>
      <c r="N708" t="s">
        <v>5371</v>
      </c>
      <c r="O708" t="s">
        <v>1960</v>
      </c>
      <c r="P708" t="s">
        <v>3361</v>
      </c>
      <c r="Q708" t="s">
        <v>38</v>
      </c>
      <c r="R708" t="s">
        <v>4868</v>
      </c>
      <c r="S708" s="34">
        <v>40817</v>
      </c>
      <c r="T708" s="34">
        <v>42339</v>
      </c>
      <c r="U708" t="s">
        <v>1977</v>
      </c>
      <c r="V708" s="13">
        <v>0</v>
      </c>
      <c r="W708">
        <v>120</v>
      </c>
      <c r="X708">
        <v>6</v>
      </c>
      <c r="Y708" s="54">
        <v>5.8</v>
      </c>
      <c r="AM708" t="s">
        <v>1978</v>
      </c>
      <c r="AN708" t="s">
        <v>2007</v>
      </c>
      <c r="AO708" t="s">
        <v>1980</v>
      </c>
      <c r="AP708" t="s">
        <v>2042</v>
      </c>
      <c r="AQ708" t="s">
        <v>4869</v>
      </c>
    </row>
    <row r="709" spans="1:43" ht="23.85" customHeight="1">
      <c r="A709" t="b">
        <v>1</v>
      </c>
      <c r="B709" t="s">
        <v>5372</v>
      </c>
      <c r="C709" t="s">
        <v>1951</v>
      </c>
      <c r="D709" t="s">
        <v>5373</v>
      </c>
      <c r="E709" t="s">
        <v>820</v>
      </c>
      <c r="F709" t="s">
        <v>822</v>
      </c>
      <c r="G709" t="s">
        <v>821</v>
      </c>
      <c r="H709" t="s">
        <v>5374</v>
      </c>
      <c r="I709" t="s">
        <v>2803</v>
      </c>
      <c r="J709" t="s">
        <v>1955</v>
      </c>
      <c r="K709" t="s">
        <v>5375</v>
      </c>
      <c r="L709" t="s">
        <v>5376</v>
      </c>
      <c r="M709" t="s">
        <v>5377</v>
      </c>
      <c r="N709" t="s">
        <v>5378</v>
      </c>
      <c r="O709" t="s">
        <v>1960</v>
      </c>
      <c r="P709" t="s">
        <v>5353</v>
      </c>
      <c r="Q709" t="s">
        <v>38</v>
      </c>
      <c r="R709" t="s">
        <v>5379</v>
      </c>
      <c r="S709" s="34">
        <v>40102</v>
      </c>
      <c r="T709" s="34">
        <v>42759</v>
      </c>
      <c r="U709" t="s">
        <v>1963</v>
      </c>
      <c r="V709" s="13">
        <v>2646</v>
      </c>
      <c r="W709">
        <v>296</v>
      </c>
      <c r="X709">
        <v>30</v>
      </c>
      <c r="Y709" s="54">
        <v>10.130000000000001</v>
      </c>
      <c r="AA709" t="s">
        <v>5380</v>
      </c>
      <c r="AJ709" t="s">
        <v>5381</v>
      </c>
      <c r="AM709" t="s">
        <v>1978</v>
      </c>
      <c r="AN709" t="s">
        <v>2007</v>
      </c>
      <c r="AO709" t="s">
        <v>1980</v>
      </c>
      <c r="AP709" t="s">
        <v>2053</v>
      </c>
      <c r="AQ709" t="s">
        <v>5382</v>
      </c>
    </row>
    <row r="710" spans="1:43" ht="23.85" customHeight="1">
      <c r="A710" t="b">
        <v>1</v>
      </c>
      <c r="B710" t="s">
        <v>5372</v>
      </c>
      <c r="C710" t="s">
        <v>1951</v>
      </c>
      <c r="D710" t="s">
        <v>5373</v>
      </c>
      <c r="E710" t="s">
        <v>820</v>
      </c>
      <c r="F710" t="s">
        <v>822</v>
      </c>
      <c r="G710" t="s">
        <v>821</v>
      </c>
      <c r="H710" t="s">
        <v>5383</v>
      </c>
      <c r="I710" t="s">
        <v>2803</v>
      </c>
      <c r="J710" t="s">
        <v>1955</v>
      </c>
      <c r="K710" t="s">
        <v>5384</v>
      </c>
      <c r="L710" t="s">
        <v>5376</v>
      </c>
      <c r="M710" t="s">
        <v>5385</v>
      </c>
      <c r="N710" t="s">
        <v>5386</v>
      </c>
      <c r="O710" t="s">
        <v>1960</v>
      </c>
      <c r="P710" t="s">
        <v>5353</v>
      </c>
      <c r="Q710" t="s">
        <v>38</v>
      </c>
      <c r="R710" t="s">
        <v>5379</v>
      </c>
      <c r="S710" s="34">
        <v>40102</v>
      </c>
      <c r="T710" s="34">
        <v>42759</v>
      </c>
      <c r="U710" t="s">
        <v>1977</v>
      </c>
      <c r="V710" s="13">
        <v>2646</v>
      </c>
      <c r="W710">
        <v>295</v>
      </c>
      <c r="X710">
        <v>47</v>
      </c>
      <c r="Y710" s="54">
        <v>15.93</v>
      </c>
      <c r="AA710" t="s">
        <v>5380</v>
      </c>
      <c r="AJ710" t="s">
        <v>5387</v>
      </c>
      <c r="AM710" t="s">
        <v>1978</v>
      </c>
      <c r="AN710" t="s">
        <v>2007</v>
      </c>
      <c r="AO710" t="s">
        <v>1980</v>
      </c>
      <c r="AP710" t="s">
        <v>2053</v>
      </c>
      <c r="AQ710" t="s">
        <v>5382</v>
      </c>
    </row>
    <row r="711" spans="1:43" ht="23.85" customHeight="1">
      <c r="A711" t="b">
        <v>0</v>
      </c>
      <c r="B711" t="s">
        <v>5388</v>
      </c>
      <c r="C711" t="s">
        <v>1951</v>
      </c>
      <c r="D711" t="s">
        <v>5389</v>
      </c>
      <c r="E711" t="s">
        <v>926</v>
      </c>
      <c r="F711" t="s">
        <v>928</v>
      </c>
      <c r="G711" t="s">
        <v>927</v>
      </c>
      <c r="H711" t="s">
        <v>5390</v>
      </c>
      <c r="I711" t="s">
        <v>5391</v>
      </c>
      <c r="J711" t="s">
        <v>1955</v>
      </c>
      <c r="K711" t="s">
        <v>5392</v>
      </c>
      <c r="L711" t="s">
        <v>5393</v>
      </c>
      <c r="M711" t="s">
        <v>5394</v>
      </c>
      <c r="N711" t="s">
        <v>5395</v>
      </c>
      <c r="O711" t="s">
        <v>1960</v>
      </c>
      <c r="P711" t="s">
        <v>5341</v>
      </c>
      <c r="Q711" t="s">
        <v>38</v>
      </c>
      <c r="R711" t="s">
        <v>5396</v>
      </c>
      <c r="S711" s="34">
        <v>35947</v>
      </c>
      <c r="T711" s="34">
        <v>40663</v>
      </c>
      <c r="U711" t="s">
        <v>1963</v>
      </c>
      <c r="V711" s="13">
        <v>3750</v>
      </c>
      <c r="W711">
        <v>41</v>
      </c>
      <c r="X711">
        <v>4</v>
      </c>
      <c r="Y711" s="54">
        <v>9.7560975610000007</v>
      </c>
      <c r="Z711" t="s">
        <v>5397</v>
      </c>
      <c r="AJ711" t="s">
        <v>5398</v>
      </c>
      <c r="AM711" t="s">
        <v>1978</v>
      </c>
      <c r="AN711" t="s">
        <v>1979</v>
      </c>
      <c r="AO711" t="s">
        <v>1980</v>
      </c>
      <c r="AQ711" t="s">
        <v>5399</v>
      </c>
    </row>
    <row r="712" spans="1:43" ht="23.85" customHeight="1">
      <c r="A712" t="b">
        <v>1</v>
      </c>
      <c r="B712" t="s">
        <v>5400</v>
      </c>
      <c r="C712" t="s">
        <v>1951</v>
      </c>
      <c r="D712" t="s">
        <v>5401</v>
      </c>
      <c r="E712" t="s">
        <v>1219</v>
      </c>
      <c r="F712" t="s">
        <v>1221</v>
      </c>
      <c r="G712" t="s">
        <v>1220</v>
      </c>
      <c r="H712" t="s">
        <v>5402</v>
      </c>
      <c r="I712" t="s">
        <v>5403</v>
      </c>
      <c r="J712" t="s">
        <v>2175</v>
      </c>
      <c r="K712" t="s">
        <v>5404</v>
      </c>
      <c r="L712" t="s">
        <v>5405</v>
      </c>
      <c r="M712" t="s">
        <v>5406</v>
      </c>
      <c r="N712" t="s">
        <v>5407</v>
      </c>
      <c r="O712" t="s">
        <v>1974</v>
      </c>
      <c r="P712" t="s">
        <v>2028</v>
      </c>
      <c r="Q712" t="s">
        <v>38</v>
      </c>
      <c r="R712" t="s">
        <v>5408</v>
      </c>
      <c r="S712" s="34">
        <v>40026</v>
      </c>
      <c r="T712" s="34">
        <v>41061</v>
      </c>
      <c r="U712" t="s">
        <v>1977</v>
      </c>
      <c r="V712" s="13">
        <v>112</v>
      </c>
      <c r="W712">
        <v>43</v>
      </c>
      <c r="X712">
        <v>4</v>
      </c>
      <c r="Y712" s="54">
        <v>11.6</v>
      </c>
      <c r="Z712" t="s">
        <v>5409</v>
      </c>
      <c r="AJ712" t="s">
        <v>5410</v>
      </c>
      <c r="AM712" t="s">
        <v>1978</v>
      </c>
      <c r="AN712" t="s">
        <v>2007</v>
      </c>
      <c r="AO712" t="s">
        <v>2008</v>
      </c>
      <c r="AP712" t="s">
        <v>2009</v>
      </c>
      <c r="AQ712" t="s">
        <v>5411</v>
      </c>
    </row>
    <row r="713" spans="1:43" ht="23.85" customHeight="1">
      <c r="A713" t="b">
        <v>1</v>
      </c>
      <c r="B713" t="s">
        <v>5400</v>
      </c>
      <c r="C713" t="s">
        <v>1951</v>
      </c>
      <c r="D713" t="s">
        <v>5401</v>
      </c>
      <c r="E713" t="s">
        <v>1219</v>
      </c>
      <c r="F713" t="s">
        <v>1221</v>
      </c>
      <c r="G713" t="s">
        <v>1220</v>
      </c>
      <c r="H713" t="s">
        <v>5412</v>
      </c>
      <c r="I713" t="s">
        <v>5403</v>
      </c>
      <c r="J713" t="s">
        <v>1955</v>
      </c>
      <c r="K713" t="s">
        <v>5413</v>
      </c>
      <c r="L713" t="s">
        <v>5405</v>
      </c>
      <c r="M713" t="s">
        <v>5414</v>
      </c>
      <c r="N713" t="s">
        <v>5415</v>
      </c>
      <c r="O713" t="s">
        <v>1974</v>
      </c>
      <c r="P713" t="s">
        <v>2028</v>
      </c>
      <c r="Q713" t="s">
        <v>38</v>
      </c>
      <c r="R713" t="s">
        <v>5408</v>
      </c>
      <c r="S713" s="34">
        <v>40026</v>
      </c>
      <c r="T713" s="34">
        <v>41061</v>
      </c>
      <c r="U713" t="s">
        <v>1977</v>
      </c>
      <c r="V713" s="13">
        <v>112</v>
      </c>
      <c r="W713">
        <v>35</v>
      </c>
      <c r="X713">
        <v>5</v>
      </c>
      <c r="Y713" s="54">
        <v>14.3</v>
      </c>
      <c r="Z713" t="s">
        <v>5409</v>
      </c>
      <c r="AJ713" t="s">
        <v>5416</v>
      </c>
      <c r="AM713" t="s">
        <v>1978</v>
      </c>
      <c r="AN713" t="s">
        <v>2007</v>
      </c>
      <c r="AO713" t="s">
        <v>2008</v>
      </c>
      <c r="AP713" t="s">
        <v>2009</v>
      </c>
      <c r="AQ713" t="s">
        <v>5411</v>
      </c>
    </row>
    <row r="714" spans="1:43" ht="23.85" customHeight="1">
      <c r="A714" t="b">
        <v>1</v>
      </c>
      <c r="B714" t="s">
        <v>5400</v>
      </c>
      <c r="C714" t="s">
        <v>1951</v>
      </c>
      <c r="D714" t="s">
        <v>5401</v>
      </c>
      <c r="E714" t="s">
        <v>1219</v>
      </c>
      <c r="F714" t="s">
        <v>1221</v>
      </c>
      <c r="G714" t="s">
        <v>1220</v>
      </c>
      <c r="H714" t="s">
        <v>5417</v>
      </c>
      <c r="I714" t="s">
        <v>5403</v>
      </c>
      <c r="J714" t="s">
        <v>1955</v>
      </c>
      <c r="K714" t="s">
        <v>5418</v>
      </c>
      <c r="L714" t="s">
        <v>5405</v>
      </c>
      <c r="M714" t="s">
        <v>5419</v>
      </c>
      <c r="N714" t="s">
        <v>5420</v>
      </c>
      <c r="O714" t="s">
        <v>1974</v>
      </c>
      <c r="P714" t="s">
        <v>2028</v>
      </c>
      <c r="Q714" t="s">
        <v>38</v>
      </c>
      <c r="R714" t="s">
        <v>5408</v>
      </c>
      <c r="S714" s="34">
        <v>40026</v>
      </c>
      <c r="T714" s="34">
        <v>41061</v>
      </c>
      <c r="U714" t="s">
        <v>1977</v>
      </c>
      <c r="V714" s="13">
        <v>112</v>
      </c>
      <c r="W714">
        <v>34</v>
      </c>
      <c r="X714">
        <v>2</v>
      </c>
      <c r="Y714" s="54">
        <v>8.8000000000000007</v>
      </c>
      <c r="Z714" t="s">
        <v>5409</v>
      </c>
      <c r="AJ714" t="s">
        <v>5421</v>
      </c>
      <c r="AM714" t="s">
        <v>1978</v>
      </c>
      <c r="AN714" t="s">
        <v>2007</v>
      </c>
      <c r="AO714" t="s">
        <v>2008</v>
      </c>
      <c r="AP714" t="s">
        <v>2009</v>
      </c>
      <c r="AQ714" t="s">
        <v>5411</v>
      </c>
    </row>
    <row r="715" spans="1:43" ht="23.85" customHeight="1">
      <c r="A715" t="b">
        <v>1</v>
      </c>
      <c r="B715" t="s">
        <v>5400</v>
      </c>
      <c r="C715" t="s">
        <v>1951</v>
      </c>
      <c r="D715" t="s">
        <v>5401</v>
      </c>
      <c r="E715" t="s">
        <v>1219</v>
      </c>
      <c r="F715" t="s">
        <v>1221</v>
      </c>
      <c r="G715" t="s">
        <v>1220</v>
      </c>
      <c r="H715" t="s">
        <v>5422</v>
      </c>
      <c r="I715" t="s">
        <v>5403</v>
      </c>
      <c r="J715" t="s">
        <v>1955</v>
      </c>
      <c r="K715" t="s">
        <v>5423</v>
      </c>
      <c r="L715" t="s">
        <v>5405</v>
      </c>
      <c r="M715" t="s">
        <v>5424</v>
      </c>
      <c r="N715" t="s">
        <v>5425</v>
      </c>
      <c r="O715" t="s">
        <v>1974</v>
      </c>
      <c r="P715" t="s">
        <v>2028</v>
      </c>
      <c r="Q715" t="s">
        <v>38</v>
      </c>
      <c r="R715" t="s">
        <v>5408</v>
      </c>
      <c r="S715" s="34">
        <v>40026</v>
      </c>
      <c r="T715" s="34">
        <v>41061</v>
      </c>
      <c r="U715" t="s">
        <v>1977</v>
      </c>
      <c r="V715" s="13">
        <v>112</v>
      </c>
      <c r="W715">
        <v>35</v>
      </c>
      <c r="X715">
        <v>3</v>
      </c>
      <c r="Y715" s="54">
        <v>8.6</v>
      </c>
      <c r="Z715" t="s">
        <v>5409</v>
      </c>
      <c r="AJ715" t="s">
        <v>5426</v>
      </c>
      <c r="AM715" t="s">
        <v>1978</v>
      </c>
      <c r="AN715" t="s">
        <v>2007</v>
      </c>
      <c r="AO715" t="s">
        <v>2008</v>
      </c>
      <c r="AP715" t="s">
        <v>2009</v>
      </c>
      <c r="AQ715" t="s">
        <v>5411</v>
      </c>
    </row>
    <row r="716" spans="1:43" ht="23.85" customHeight="1">
      <c r="A716" t="b">
        <v>1</v>
      </c>
      <c r="B716" t="s">
        <v>5400</v>
      </c>
      <c r="C716" t="s">
        <v>1951</v>
      </c>
      <c r="D716" t="s">
        <v>5401</v>
      </c>
      <c r="E716" t="s">
        <v>1219</v>
      </c>
      <c r="F716" t="s">
        <v>1221</v>
      </c>
      <c r="G716" t="s">
        <v>1220</v>
      </c>
      <c r="H716" t="s">
        <v>5427</v>
      </c>
      <c r="I716" t="s">
        <v>5403</v>
      </c>
      <c r="J716" t="s">
        <v>1955</v>
      </c>
      <c r="K716" t="s">
        <v>5428</v>
      </c>
      <c r="L716" t="s">
        <v>5405</v>
      </c>
      <c r="M716" t="s">
        <v>5429</v>
      </c>
      <c r="N716" t="s">
        <v>5430</v>
      </c>
      <c r="O716" t="s">
        <v>1974</v>
      </c>
      <c r="P716" t="s">
        <v>2028</v>
      </c>
      <c r="Q716" t="s">
        <v>38</v>
      </c>
      <c r="R716" t="s">
        <v>5408</v>
      </c>
      <c r="S716" s="34">
        <v>40026</v>
      </c>
      <c r="T716" s="34">
        <v>41061</v>
      </c>
      <c r="U716" t="s">
        <v>1977</v>
      </c>
      <c r="V716" s="13">
        <v>112</v>
      </c>
      <c r="W716">
        <v>49</v>
      </c>
      <c r="X716">
        <v>7</v>
      </c>
      <c r="Y716" s="54">
        <v>16.3</v>
      </c>
      <c r="Z716" t="s">
        <v>5409</v>
      </c>
      <c r="AJ716" t="s">
        <v>5431</v>
      </c>
      <c r="AM716" t="s">
        <v>1978</v>
      </c>
      <c r="AN716" t="s">
        <v>2007</v>
      </c>
      <c r="AO716" t="s">
        <v>2008</v>
      </c>
      <c r="AP716" t="s">
        <v>2009</v>
      </c>
      <c r="AQ716" t="s">
        <v>5411</v>
      </c>
    </row>
    <row r="717" spans="1:43" ht="23.85" customHeight="1">
      <c r="A717" t="b">
        <v>1</v>
      </c>
      <c r="B717" t="s">
        <v>5400</v>
      </c>
      <c r="C717" t="s">
        <v>1951</v>
      </c>
      <c r="D717" t="s">
        <v>5401</v>
      </c>
      <c r="E717" t="s">
        <v>1219</v>
      </c>
      <c r="F717" t="s">
        <v>1221</v>
      </c>
      <c r="G717" t="s">
        <v>1220</v>
      </c>
      <c r="H717" t="s">
        <v>5432</v>
      </c>
      <c r="I717" t="s">
        <v>5403</v>
      </c>
      <c r="J717" t="s">
        <v>1955</v>
      </c>
      <c r="K717" t="s">
        <v>5433</v>
      </c>
      <c r="L717" t="s">
        <v>5405</v>
      </c>
      <c r="M717" t="s">
        <v>5434</v>
      </c>
      <c r="N717" t="s">
        <v>5435</v>
      </c>
      <c r="O717" t="s">
        <v>1974</v>
      </c>
      <c r="P717" t="s">
        <v>2028</v>
      </c>
      <c r="Q717" t="s">
        <v>38</v>
      </c>
      <c r="R717" t="s">
        <v>5408</v>
      </c>
      <c r="S717" s="34">
        <v>40026</v>
      </c>
      <c r="T717" s="34">
        <v>41061</v>
      </c>
      <c r="U717" t="s">
        <v>1977</v>
      </c>
      <c r="V717" s="13">
        <v>112</v>
      </c>
      <c r="W717">
        <v>33</v>
      </c>
      <c r="X717">
        <v>5</v>
      </c>
      <c r="Y717" s="54">
        <v>15.2</v>
      </c>
      <c r="Z717" t="s">
        <v>5409</v>
      </c>
      <c r="AJ717" t="s">
        <v>5436</v>
      </c>
      <c r="AM717" t="s">
        <v>1978</v>
      </c>
      <c r="AN717" t="s">
        <v>2007</v>
      </c>
      <c r="AO717" t="s">
        <v>2008</v>
      </c>
      <c r="AP717" t="s">
        <v>2009</v>
      </c>
      <c r="AQ717" t="s">
        <v>5411</v>
      </c>
    </row>
    <row r="718" spans="1:43" ht="23.85" customHeight="1">
      <c r="A718" t="b">
        <v>1</v>
      </c>
      <c r="B718" t="s">
        <v>5400</v>
      </c>
      <c r="C718" t="s">
        <v>1951</v>
      </c>
      <c r="D718" t="s">
        <v>5401</v>
      </c>
      <c r="E718" t="s">
        <v>1219</v>
      </c>
      <c r="F718" t="s">
        <v>1221</v>
      </c>
      <c r="G718" t="s">
        <v>1220</v>
      </c>
      <c r="H718" t="s">
        <v>5437</v>
      </c>
      <c r="I718" t="s">
        <v>5403</v>
      </c>
      <c r="J718" t="s">
        <v>2175</v>
      </c>
      <c r="K718" t="s">
        <v>5438</v>
      </c>
      <c r="L718" t="s">
        <v>5405</v>
      </c>
      <c r="M718" t="s">
        <v>5406</v>
      </c>
      <c r="N718" t="s">
        <v>5407</v>
      </c>
      <c r="O718" t="s">
        <v>1974</v>
      </c>
      <c r="P718" t="s">
        <v>2028</v>
      </c>
      <c r="Q718" t="s">
        <v>38</v>
      </c>
      <c r="R718" t="s">
        <v>5408</v>
      </c>
      <c r="S718" s="34">
        <v>40026</v>
      </c>
      <c r="T718" s="34">
        <v>41061</v>
      </c>
      <c r="U718" t="s">
        <v>1977</v>
      </c>
      <c r="V718" s="13">
        <v>112</v>
      </c>
      <c r="W718">
        <v>52</v>
      </c>
      <c r="X718">
        <v>4</v>
      </c>
      <c r="Y718" s="54">
        <v>7.7</v>
      </c>
      <c r="Z718" t="s">
        <v>5409</v>
      </c>
      <c r="AJ718" t="s">
        <v>5439</v>
      </c>
      <c r="AM718" t="s">
        <v>1978</v>
      </c>
      <c r="AN718" t="s">
        <v>2007</v>
      </c>
      <c r="AO718" t="s">
        <v>2008</v>
      </c>
      <c r="AP718" t="s">
        <v>2009</v>
      </c>
      <c r="AQ718" t="s">
        <v>5411</v>
      </c>
    </row>
    <row r="719" spans="1:43" ht="23.85" customHeight="1">
      <c r="A719" t="b">
        <v>1</v>
      </c>
      <c r="B719" t="s">
        <v>5400</v>
      </c>
      <c r="C719" t="s">
        <v>1951</v>
      </c>
      <c r="D719" t="s">
        <v>5401</v>
      </c>
      <c r="E719" t="s">
        <v>1219</v>
      </c>
      <c r="F719" t="s">
        <v>1221</v>
      </c>
      <c r="G719" t="s">
        <v>1220</v>
      </c>
      <c r="H719" t="s">
        <v>5440</v>
      </c>
      <c r="I719" t="s">
        <v>5403</v>
      </c>
      <c r="J719" t="s">
        <v>1955</v>
      </c>
      <c r="K719" t="s">
        <v>5441</v>
      </c>
      <c r="L719" t="s">
        <v>5405</v>
      </c>
      <c r="M719" t="s">
        <v>5429</v>
      </c>
      <c r="N719" t="s">
        <v>5430</v>
      </c>
      <c r="O719" t="s">
        <v>1974</v>
      </c>
      <c r="P719" t="s">
        <v>2028</v>
      </c>
      <c r="Q719" t="s">
        <v>38</v>
      </c>
      <c r="R719" t="s">
        <v>5408</v>
      </c>
      <c r="S719" s="34">
        <v>40026</v>
      </c>
      <c r="T719" s="34">
        <v>41061</v>
      </c>
      <c r="U719" t="s">
        <v>1977</v>
      </c>
      <c r="V719" s="13">
        <v>112</v>
      </c>
      <c r="W719">
        <v>57</v>
      </c>
      <c r="X719">
        <v>5</v>
      </c>
      <c r="Y719" s="54">
        <v>10.5</v>
      </c>
      <c r="Z719" t="s">
        <v>5409</v>
      </c>
      <c r="AJ719" t="s">
        <v>5442</v>
      </c>
      <c r="AM719" t="s">
        <v>1978</v>
      </c>
      <c r="AN719" t="s">
        <v>2007</v>
      </c>
      <c r="AO719" t="s">
        <v>2008</v>
      </c>
      <c r="AP719" t="s">
        <v>2009</v>
      </c>
      <c r="AQ719" t="s">
        <v>5411</v>
      </c>
    </row>
    <row r="720" spans="1:43" ht="23.85" customHeight="1">
      <c r="A720" t="b">
        <v>1</v>
      </c>
      <c r="B720" t="s">
        <v>5400</v>
      </c>
      <c r="C720" t="s">
        <v>1951</v>
      </c>
      <c r="D720" t="s">
        <v>5401</v>
      </c>
      <c r="E720" t="s">
        <v>1219</v>
      </c>
      <c r="F720" t="s">
        <v>1221</v>
      </c>
      <c r="G720" t="s">
        <v>1220</v>
      </c>
      <c r="H720" t="s">
        <v>5443</v>
      </c>
      <c r="I720" t="s">
        <v>5403</v>
      </c>
      <c r="J720" t="s">
        <v>1955</v>
      </c>
      <c r="K720" t="s">
        <v>5444</v>
      </c>
      <c r="L720" t="s">
        <v>5405</v>
      </c>
      <c r="M720" t="s">
        <v>5434</v>
      </c>
      <c r="N720" t="s">
        <v>5435</v>
      </c>
      <c r="O720" t="s">
        <v>1974</v>
      </c>
      <c r="P720" t="s">
        <v>2028</v>
      </c>
      <c r="Q720" t="s">
        <v>38</v>
      </c>
      <c r="R720" t="s">
        <v>5408</v>
      </c>
      <c r="S720" s="34">
        <v>40026</v>
      </c>
      <c r="T720" s="34">
        <v>41061</v>
      </c>
      <c r="U720" t="s">
        <v>1977</v>
      </c>
      <c r="V720" s="13">
        <v>112</v>
      </c>
      <c r="W720">
        <v>51</v>
      </c>
      <c r="X720">
        <v>6</v>
      </c>
      <c r="Y720" s="54">
        <v>13.7</v>
      </c>
      <c r="Z720" t="s">
        <v>5409</v>
      </c>
      <c r="AJ720" t="s">
        <v>5445</v>
      </c>
      <c r="AM720" t="s">
        <v>1978</v>
      </c>
      <c r="AN720" t="s">
        <v>2007</v>
      </c>
      <c r="AO720" t="s">
        <v>2008</v>
      </c>
      <c r="AP720" t="s">
        <v>2009</v>
      </c>
      <c r="AQ720" t="s">
        <v>5411</v>
      </c>
    </row>
    <row r="721" spans="1:43" ht="23.85" customHeight="1">
      <c r="A721" t="b">
        <v>1</v>
      </c>
      <c r="B721" t="s">
        <v>5400</v>
      </c>
      <c r="C721" t="s">
        <v>1951</v>
      </c>
      <c r="D721" t="s">
        <v>5401</v>
      </c>
      <c r="E721" t="s">
        <v>1219</v>
      </c>
      <c r="F721" t="s">
        <v>1221</v>
      </c>
      <c r="G721" t="s">
        <v>1220</v>
      </c>
      <c r="H721" t="s">
        <v>5446</v>
      </c>
      <c r="I721" t="s">
        <v>5403</v>
      </c>
      <c r="J721" t="s">
        <v>2175</v>
      </c>
      <c r="K721" t="s">
        <v>5404</v>
      </c>
      <c r="L721" t="s">
        <v>5447</v>
      </c>
      <c r="M721" t="s">
        <v>5448</v>
      </c>
      <c r="N721" t="s">
        <v>5449</v>
      </c>
      <c r="O721" t="s">
        <v>1974</v>
      </c>
      <c r="P721" t="s">
        <v>2028</v>
      </c>
      <c r="Q721" t="s">
        <v>38</v>
      </c>
      <c r="R721" t="s">
        <v>5408</v>
      </c>
      <c r="S721" s="34">
        <v>40026</v>
      </c>
      <c r="T721" s="34">
        <v>41061</v>
      </c>
      <c r="U721" t="s">
        <v>1977</v>
      </c>
      <c r="V721" s="13">
        <v>504</v>
      </c>
      <c r="W721">
        <v>37</v>
      </c>
      <c r="X721">
        <v>0</v>
      </c>
      <c r="Y721" s="54">
        <v>0</v>
      </c>
      <c r="Z721" t="s">
        <v>5409</v>
      </c>
      <c r="AJ721" t="s">
        <v>5450</v>
      </c>
      <c r="AM721" t="s">
        <v>1978</v>
      </c>
      <c r="AN721" t="s">
        <v>2007</v>
      </c>
      <c r="AO721" t="s">
        <v>2008</v>
      </c>
      <c r="AP721" t="s">
        <v>2009</v>
      </c>
      <c r="AQ721" t="s">
        <v>5411</v>
      </c>
    </row>
    <row r="722" spans="1:43" ht="23.85" customHeight="1">
      <c r="A722" t="b">
        <v>1</v>
      </c>
      <c r="B722" t="s">
        <v>5400</v>
      </c>
      <c r="C722" t="s">
        <v>1951</v>
      </c>
      <c r="D722" t="s">
        <v>5401</v>
      </c>
      <c r="E722" t="s">
        <v>1219</v>
      </c>
      <c r="F722" t="s">
        <v>1221</v>
      </c>
      <c r="G722" t="s">
        <v>1220</v>
      </c>
      <c r="H722" t="s">
        <v>5451</v>
      </c>
      <c r="I722" t="s">
        <v>5403</v>
      </c>
      <c r="J722" t="s">
        <v>1955</v>
      </c>
      <c r="K722" t="s">
        <v>5413</v>
      </c>
      <c r="L722" t="s">
        <v>5447</v>
      </c>
      <c r="M722" t="s">
        <v>5448</v>
      </c>
      <c r="N722" t="s">
        <v>5452</v>
      </c>
      <c r="O722" t="s">
        <v>1974</v>
      </c>
      <c r="P722" t="s">
        <v>2028</v>
      </c>
      <c r="Q722" t="s">
        <v>38</v>
      </c>
      <c r="R722" t="s">
        <v>5408</v>
      </c>
      <c r="S722" s="34">
        <v>40026</v>
      </c>
      <c r="T722" s="34">
        <v>41061</v>
      </c>
      <c r="U722" t="s">
        <v>1977</v>
      </c>
      <c r="V722" s="13">
        <v>504</v>
      </c>
      <c r="W722">
        <v>32</v>
      </c>
      <c r="X722">
        <v>0</v>
      </c>
      <c r="Y722" s="54">
        <v>0</v>
      </c>
      <c r="Z722" t="s">
        <v>5409</v>
      </c>
      <c r="AJ722" t="s">
        <v>5453</v>
      </c>
      <c r="AM722" t="s">
        <v>1978</v>
      </c>
      <c r="AN722" t="s">
        <v>2007</v>
      </c>
      <c r="AO722" t="s">
        <v>2008</v>
      </c>
      <c r="AP722" t="s">
        <v>2009</v>
      </c>
      <c r="AQ722" t="s">
        <v>5411</v>
      </c>
    </row>
    <row r="723" spans="1:43" ht="23.85" customHeight="1">
      <c r="A723" t="b">
        <v>1</v>
      </c>
      <c r="B723" t="s">
        <v>5400</v>
      </c>
      <c r="C723" t="s">
        <v>1951</v>
      </c>
      <c r="D723" t="s">
        <v>5401</v>
      </c>
      <c r="E723" t="s">
        <v>1219</v>
      </c>
      <c r="F723" t="s">
        <v>1221</v>
      </c>
      <c r="G723" t="s">
        <v>1220</v>
      </c>
      <c r="H723" t="s">
        <v>5454</v>
      </c>
      <c r="I723" t="s">
        <v>5403</v>
      </c>
      <c r="J723" t="s">
        <v>1955</v>
      </c>
      <c r="K723" t="s">
        <v>5418</v>
      </c>
      <c r="L723" t="s">
        <v>5447</v>
      </c>
      <c r="M723" t="s">
        <v>5448</v>
      </c>
      <c r="N723" t="s">
        <v>5452</v>
      </c>
      <c r="O723" t="s">
        <v>1974</v>
      </c>
      <c r="P723" t="s">
        <v>2028</v>
      </c>
      <c r="Q723" t="s">
        <v>38</v>
      </c>
      <c r="R723" t="s">
        <v>5408</v>
      </c>
      <c r="S723" s="34">
        <v>40026</v>
      </c>
      <c r="T723" s="34">
        <v>41061</v>
      </c>
      <c r="U723" t="s">
        <v>1977</v>
      </c>
      <c r="V723" s="13">
        <v>504</v>
      </c>
      <c r="W723">
        <v>28</v>
      </c>
      <c r="X723">
        <v>1</v>
      </c>
      <c r="Y723" s="54">
        <v>3.6</v>
      </c>
      <c r="Z723" t="s">
        <v>5409</v>
      </c>
      <c r="AJ723" t="s">
        <v>5455</v>
      </c>
      <c r="AM723" t="s">
        <v>1978</v>
      </c>
      <c r="AN723" t="s">
        <v>2007</v>
      </c>
      <c r="AO723" t="s">
        <v>2008</v>
      </c>
      <c r="AP723" t="s">
        <v>2009</v>
      </c>
      <c r="AQ723" t="s">
        <v>5411</v>
      </c>
    </row>
    <row r="724" spans="1:43" ht="23.85" customHeight="1">
      <c r="A724" t="b">
        <v>1</v>
      </c>
      <c r="B724" t="s">
        <v>5400</v>
      </c>
      <c r="C724" t="s">
        <v>1951</v>
      </c>
      <c r="D724" t="s">
        <v>5401</v>
      </c>
      <c r="E724" t="s">
        <v>1219</v>
      </c>
      <c r="F724" t="s">
        <v>1221</v>
      </c>
      <c r="G724" t="s">
        <v>1220</v>
      </c>
      <c r="H724" t="s">
        <v>5456</v>
      </c>
      <c r="I724" t="s">
        <v>5403</v>
      </c>
      <c r="J724" t="s">
        <v>1955</v>
      </c>
      <c r="K724" t="s">
        <v>5423</v>
      </c>
      <c r="L724" t="s">
        <v>5447</v>
      </c>
      <c r="M724" t="s">
        <v>5448</v>
      </c>
      <c r="N724" t="s">
        <v>5452</v>
      </c>
      <c r="O724" t="s">
        <v>1974</v>
      </c>
      <c r="P724" t="s">
        <v>2028</v>
      </c>
      <c r="Q724" t="s">
        <v>38</v>
      </c>
      <c r="R724" t="s">
        <v>5408</v>
      </c>
      <c r="S724" s="34">
        <v>40026</v>
      </c>
      <c r="T724" s="34">
        <v>41061</v>
      </c>
      <c r="U724" t="s">
        <v>1977</v>
      </c>
      <c r="V724" s="13">
        <v>504</v>
      </c>
      <c r="W724">
        <v>30</v>
      </c>
      <c r="X724">
        <v>0</v>
      </c>
      <c r="Y724" s="54">
        <v>0</v>
      </c>
      <c r="Z724" t="s">
        <v>5409</v>
      </c>
      <c r="AJ724" t="s">
        <v>5457</v>
      </c>
      <c r="AM724" t="s">
        <v>1978</v>
      </c>
      <c r="AN724" t="s">
        <v>2007</v>
      </c>
      <c r="AO724" t="s">
        <v>2008</v>
      </c>
      <c r="AP724" t="s">
        <v>2009</v>
      </c>
      <c r="AQ724" t="s">
        <v>5411</v>
      </c>
    </row>
    <row r="725" spans="1:43" ht="23.85" customHeight="1">
      <c r="A725" t="b">
        <v>1</v>
      </c>
      <c r="B725" t="s">
        <v>5400</v>
      </c>
      <c r="C725" t="s">
        <v>1951</v>
      </c>
      <c r="D725" t="s">
        <v>5401</v>
      </c>
      <c r="E725" t="s">
        <v>1219</v>
      </c>
      <c r="F725" t="s">
        <v>1221</v>
      </c>
      <c r="G725" t="s">
        <v>1220</v>
      </c>
      <c r="H725" t="s">
        <v>5458</v>
      </c>
      <c r="I725" t="s">
        <v>5403</v>
      </c>
      <c r="J725" t="s">
        <v>1955</v>
      </c>
      <c r="K725" t="s">
        <v>5428</v>
      </c>
      <c r="L725" t="s">
        <v>5447</v>
      </c>
      <c r="M725" t="s">
        <v>5448</v>
      </c>
      <c r="N725" t="s">
        <v>5452</v>
      </c>
      <c r="O725" t="s">
        <v>1974</v>
      </c>
      <c r="P725" t="s">
        <v>2028</v>
      </c>
      <c r="Q725" t="s">
        <v>38</v>
      </c>
      <c r="R725" t="s">
        <v>5408</v>
      </c>
      <c r="S725" s="34">
        <v>40026</v>
      </c>
      <c r="T725" s="34">
        <v>41061</v>
      </c>
      <c r="U725" t="s">
        <v>1977</v>
      </c>
      <c r="V725" s="13">
        <v>504</v>
      </c>
      <c r="W725">
        <v>40</v>
      </c>
      <c r="X725">
        <v>1</v>
      </c>
      <c r="Y725" s="54">
        <v>2.5</v>
      </c>
      <c r="Z725" t="s">
        <v>5409</v>
      </c>
      <c r="AJ725" t="s">
        <v>5459</v>
      </c>
      <c r="AM725" t="s">
        <v>1978</v>
      </c>
      <c r="AN725" t="s">
        <v>2007</v>
      </c>
      <c r="AO725" t="s">
        <v>2008</v>
      </c>
      <c r="AP725" t="s">
        <v>2009</v>
      </c>
      <c r="AQ725" t="s">
        <v>5411</v>
      </c>
    </row>
    <row r="726" spans="1:43" ht="23.85" customHeight="1">
      <c r="A726" t="b">
        <v>1</v>
      </c>
      <c r="B726" t="s">
        <v>5400</v>
      </c>
      <c r="C726" t="s">
        <v>1951</v>
      </c>
      <c r="D726" t="s">
        <v>5401</v>
      </c>
      <c r="E726" t="s">
        <v>1219</v>
      </c>
      <c r="F726" t="s">
        <v>1221</v>
      </c>
      <c r="G726" t="s">
        <v>1220</v>
      </c>
      <c r="H726" t="s">
        <v>5460</v>
      </c>
      <c r="I726" t="s">
        <v>5403</v>
      </c>
      <c r="J726" t="s">
        <v>1955</v>
      </c>
      <c r="K726" t="s">
        <v>5433</v>
      </c>
      <c r="L726" t="s">
        <v>5447</v>
      </c>
      <c r="M726" t="s">
        <v>5448</v>
      </c>
      <c r="N726" t="s">
        <v>5452</v>
      </c>
      <c r="O726" t="s">
        <v>1974</v>
      </c>
      <c r="P726" t="s">
        <v>2028</v>
      </c>
      <c r="Q726" t="s">
        <v>38</v>
      </c>
      <c r="R726" t="s">
        <v>5408</v>
      </c>
      <c r="S726" s="34">
        <v>40026</v>
      </c>
      <c r="T726" s="34">
        <v>41061</v>
      </c>
      <c r="U726" t="s">
        <v>1977</v>
      </c>
      <c r="V726" s="13">
        <v>504</v>
      </c>
      <c r="W726">
        <v>26</v>
      </c>
      <c r="X726">
        <v>0</v>
      </c>
      <c r="Y726" s="54">
        <v>3.8</v>
      </c>
      <c r="Z726" t="s">
        <v>5409</v>
      </c>
      <c r="AJ726" t="s">
        <v>5461</v>
      </c>
      <c r="AM726" t="s">
        <v>1978</v>
      </c>
      <c r="AN726" t="s">
        <v>2007</v>
      </c>
      <c r="AO726" t="s">
        <v>2008</v>
      </c>
      <c r="AP726" t="s">
        <v>2009</v>
      </c>
      <c r="AQ726" t="s">
        <v>5411</v>
      </c>
    </row>
    <row r="727" spans="1:43" ht="23.85" customHeight="1">
      <c r="A727" t="b">
        <v>1</v>
      </c>
      <c r="B727" t="s">
        <v>5400</v>
      </c>
      <c r="C727" t="s">
        <v>1951</v>
      </c>
      <c r="D727" t="s">
        <v>5401</v>
      </c>
      <c r="E727" t="s">
        <v>1219</v>
      </c>
      <c r="F727" t="s">
        <v>1221</v>
      </c>
      <c r="G727" t="s">
        <v>1220</v>
      </c>
      <c r="H727" t="s">
        <v>5462</v>
      </c>
      <c r="I727" t="s">
        <v>5403</v>
      </c>
      <c r="J727" t="s">
        <v>2175</v>
      </c>
      <c r="K727" t="s">
        <v>5438</v>
      </c>
      <c r="L727" t="s">
        <v>5447</v>
      </c>
      <c r="M727" t="s">
        <v>5448</v>
      </c>
      <c r="N727" t="s">
        <v>5449</v>
      </c>
      <c r="O727" t="s">
        <v>1974</v>
      </c>
      <c r="P727" t="s">
        <v>2028</v>
      </c>
      <c r="Q727" t="s">
        <v>38</v>
      </c>
      <c r="R727" t="s">
        <v>5408</v>
      </c>
      <c r="S727" s="34">
        <v>40026</v>
      </c>
      <c r="T727" s="34">
        <v>41061</v>
      </c>
      <c r="U727" t="s">
        <v>1977</v>
      </c>
      <c r="V727" s="13">
        <v>504</v>
      </c>
      <c r="W727">
        <v>31</v>
      </c>
      <c r="X727">
        <v>2</v>
      </c>
      <c r="Y727" s="54">
        <v>6.5</v>
      </c>
      <c r="Z727" t="s">
        <v>5409</v>
      </c>
      <c r="AJ727" t="s">
        <v>5463</v>
      </c>
      <c r="AM727" t="s">
        <v>1978</v>
      </c>
      <c r="AN727" t="s">
        <v>2007</v>
      </c>
      <c r="AO727" t="s">
        <v>2008</v>
      </c>
      <c r="AP727" t="s">
        <v>2009</v>
      </c>
      <c r="AQ727" t="s">
        <v>5411</v>
      </c>
    </row>
    <row r="728" spans="1:43" ht="23.85" customHeight="1">
      <c r="A728" t="b">
        <v>1</v>
      </c>
      <c r="B728" t="s">
        <v>5400</v>
      </c>
      <c r="C728" t="s">
        <v>1951</v>
      </c>
      <c r="D728" t="s">
        <v>5401</v>
      </c>
      <c r="E728" t="s">
        <v>1219</v>
      </c>
      <c r="F728" t="s">
        <v>1221</v>
      </c>
      <c r="G728" t="s">
        <v>1220</v>
      </c>
      <c r="H728" t="s">
        <v>5464</v>
      </c>
      <c r="I728" t="s">
        <v>5403</v>
      </c>
      <c r="J728" t="s">
        <v>1955</v>
      </c>
      <c r="K728" t="s">
        <v>5441</v>
      </c>
      <c r="L728" t="s">
        <v>5447</v>
      </c>
      <c r="M728" t="s">
        <v>5448</v>
      </c>
      <c r="N728" t="s">
        <v>5452</v>
      </c>
      <c r="O728" t="s">
        <v>1974</v>
      </c>
      <c r="P728" t="s">
        <v>2028</v>
      </c>
      <c r="Q728" t="s">
        <v>38</v>
      </c>
      <c r="R728" t="s">
        <v>5408</v>
      </c>
      <c r="S728" s="34">
        <v>40026</v>
      </c>
      <c r="T728" s="34">
        <v>41061</v>
      </c>
      <c r="U728" t="s">
        <v>1977</v>
      </c>
      <c r="V728" s="13">
        <v>504</v>
      </c>
      <c r="W728">
        <v>41</v>
      </c>
      <c r="X728">
        <v>0</v>
      </c>
      <c r="Y728" s="54">
        <v>0</v>
      </c>
      <c r="Z728" t="s">
        <v>5409</v>
      </c>
      <c r="AJ728" t="s">
        <v>5465</v>
      </c>
      <c r="AM728" t="s">
        <v>1978</v>
      </c>
      <c r="AN728" t="s">
        <v>2007</v>
      </c>
      <c r="AO728" t="s">
        <v>2008</v>
      </c>
      <c r="AP728" t="s">
        <v>2009</v>
      </c>
      <c r="AQ728" t="s">
        <v>5411</v>
      </c>
    </row>
    <row r="729" spans="1:43" ht="23.85" customHeight="1">
      <c r="A729" t="b">
        <v>1</v>
      </c>
      <c r="B729" t="s">
        <v>5400</v>
      </c>
      <c r="C729" t="s">
        <v>1951</v>
      </c>
      <c r="D729" t="s">
        <v>5401</v>
      </c>
      <c r="E729" t="s">
        <v>1219</v>
      </c>
      <c r="F729" t="s">
        <v>1221</v>
      </c>
      <c r="G729" t="s">
        <v>1220</v>
      </c>
      <c r="H729" t="s">
        <v>5466</v>
      </c>
      <c r="I729" t="s">
        <v>5403</v>
      </c>
      <c r="J729" t="s">
        <v>1955</v>
      </c>
      <c r="K729" t="s">
        <v>5444</v>
      </c>
      <c r="L729" t="s">
        <v>5447</v>
      </c>
      <c r="M729" t="s">
        <v>5448</v>
      </c>
      <c r="N729" t="s">
        <v>5452</v>
      </c>
      <c r="O729" t="s">
        <v>1974</v>
      </c>
      <c r="P729" t="s">
        <v>2028</v>
      </c>
      <c r="Q729" t="s">
        <v>38</v>
      </c>
      <c r="R729" t="s">
        <v>5408</v>
      </c>
      <c r="S729" s="34">
        <v>40026</v>
      </c>
      <c r="T729" s="34">
        <v>41061</v>
      </c>
      <c r="U729" t="s">
        <v>1977</v>
      </c>
      <c r="V729" s="13">
        <v>504</v>
      </c>
      <c r="W729">
        <v>33</v>
      </c>
      <c r="X729">
        <v>3</v>
      </c>
      <c r="Y729" s="54">
        <v>9.1</v>
      </c>
      <c r="Z729" t="s">
        <v>5409</v>
      </c>
      <c r="AJ729" t="s">
        <v>5467</v>
      </c>
      <c r="AM729" t="s">
        <v>1978</v>
      </c>
      <c r="AN729" t="s">
        <v>2007</v>
      </c>
      <c r="AO729" t="s">
        <v>2008</v>
      </c>
      <c r="AP729" t="s">
        <v>2009</v>
      </c>
      <c r="AQ729" t="s">
        <v>5411</v>
      </c>
    </row>
    <row r="730" spans="1:43" ht="23.85" customHeight="1">
      <c r="A730" t="b">
        <v>0</v>
      </c>
      <c r="B730" t="s">
        <v>5468</v>
      </c>
      <c r="C730" t="s">
        <v>1951</v>
      </c>
      <c r="D730" t="s">
        <v>5469</v>
      </c>
      <c r="E730" t="s">
        <v>640</v>
      </c>
      <c r="F730" t="s">
        <v>642</v>
      </c>
      <c r="G730" t="s">
        <v>641</v>
      </c>
      <c r="H730" t="s">
        <v>5470</v>
      </c>
      <c r="I730" t="s">
        <v>5060</v>
      </c>
      <c r="J730" t="s">
        <v>1955</v>
      </c>
      <c r="K730" t="s">
        <v>5471</v>
      </c>
      <c r="L730" t="s">
        <v>2160</v>
      </c>
      <c r="M730" t="s">
        <v>5472</v>
      </c>
      <c r="N730" t="s">
        <v>5473</v>
      </c>
      <c r="O730" t="s">
        <v>1960</v>
      </c>
      <c r="P730" t="s">
        <v>5474</v>
      </c>
      <c r="Q730" t="s">
        <v>38</v>
      </c>
      <c r="R730" t="s">
        <v>5475</v>
      </c>
      <c r="S730" s="34">
        <v>40185</v>
      </c>
      <c r="T730" s="34">
        <v>45138</v>
      </c>
      <c r="U730" t="s">
        <v>1963</v>
      </c>
      <c r="V730" s="13">
        <v>930</v>
      </c>
      <c r="W730">
        <v>528</v>
      </c>
      <c r="X730">
        <v>81</v>
      </c>
      <c r="Y730" s="54">
        <v>15.34090909</v>
      </c>
      <c r="AD730" t="s">
        <v>41</v>
      </c>
      <c r="AG730">
        <v>81</v>
      </c>
      <c r="AH730">
        <v>5</v>
      </c>
      <c r="AI730">
        <v>6.1728395059999999</v>
      </c>
      <c r="AJ730" t="s">
        <v>5476</v>
      </c>
      <c r="AM730" t="s">
        <v>1978</v>
      </c>
      <c r="AN730" t="s">
        <v>2007</v>
      </c>
      <c r="AO730" t="s">
        <v>1980</v>
      </c>
      <c r="AP730" t="s">
        <v>2042</v>
      </c>
      <c r="AQ730" t="s">
        <v>5477</v>
      </c>
    </row>
    <row r="731" spans="1:43" ht="23.85" customHeight="1">
      <c r="A731" t="b">
        <v>0</v>
      </c>
      <c r="B731" t="s">
        <v>5478</v>
      </c>
      <c r="C731" t="s">
        <v>1951</v>
      </c>
      <c r="D731" t="s">
        <v>5479</v>
      </c>
      <c r="E731" t="s">
        <v>640</v>
      </c>
      <c r="F731" t="s">
        <v>642</v>
      </c>
      <c r="G731" t="s">
        <v>641</v>
      </c>
      <c r="H731" t="s">
        <v>5480</v>
      </c>
      <c r="I731" t="s">
        <v>5060</v>
      </c>
      <c r="J731" t="s">
        <v>1955</v>
      </c>
      <c r="K731" t="s">
        <v>5481</v>
      </c>
      <c r="L731" t="s">
        <v>2160</v>
      </c>
      <c r="M731" t="s">
        <v>5482</v>
      </c>
      <c r="N731" t="s">
        <v>5483</v>
      </c>
      <c r="O731" t="s">
        <v>1960</v>
      </c>
      <c r="P731" t="s">
        <v>5474</v>
      </c>
      <c r="Q731" t="s">
        <v>5484</v>
      </c>
      <c r="R731" t="s">
        <v>5485</v>
      </c>
      <c r="S731" s="34">
        <v>40119</v>
      </c>
      <c r="T731" s="34">
        <v>44188</v>
      </c>
      <c r="U731" t="s">
        <v>1963</v>
      </c>
      <c r="V731" s="13">
        <v>948</v>
      </c>
      <c r="W731">
        <v>301</v>
      </c>
      <c r="X731">
        <v>37</v>
      </c>
      <c r="Y731" s="54">
        <v>12.292358800000001</v>
      </c>
      <c r="AA731" t="s">
        <v>5486</v>
      </c>
      <c r="AD731" t="s">
        <v>41</v>
      </c>
      <c r="AG731">
        <v>37</v>
      </c>
      <c r="AH731">
        <v>18</v>
      </c>
      <c r="AI731">
        <v>48.648648649999998</v>
      </c>
      <c r="AM731" t="s">
        <v>1978</v>
      </c>
      <c r="AN731" t="s">
        <v>2007</v>
      </c>
      <c r="AO731" t="s">
        <v>1980</v>
      </c>
      <c r="AP731" t="s">
        <v>2053</v>
      </c>
      <c r="AQ731" t="s">
        <v>5487</v>
      </c>
    </row>
    <row r="732" spans="1:43" ht="23.85" customHeight="1">
      <c r="A732" t="b">
        <v>0</v>
      </c>
      <c r="B732" t="s">
        <v>4793</v>
      </c>
      <c r="C732" t="s">
        <v>1951</v>
      </c>
      <c r="D732" t="s">
        <v>4794</v>
      </c>
      <c r="E732" t="s">
        <v>45</v>
      </c>
      <c r="F732" t="s">
        <v>73</v>
      </c>
      <c r="G732" t="s">
        <v>72</v>
      </c>
      <c r="H732" t="s">
        <v>5488</v>
      </c>
      <c r="I732" t="s">
        <v>2023</v>
      </c>
      <c r="J732" t="s">
        <v>1955</v>
      </c>
      <c r="K732" t="s">
        <v>5489</v>
      </c>
      <c r="L732" t="s">
        <v>4797</v>
      </c>
      <c r="M732" t="s">
        <v>5490</v>
      </c>
      <c r="N732" t="s">
        <v>2745</v>
      </c>
      <c r="O732" t="s">
        <v>1974</v>
      </c>
      <c r="P732" t="s">
        <v>2028</v>
      </c>
      <c r="Q732" t="s">
        <v>38</v>
      </c>
      <c r="R732" t="s">
        <v>4799</v>
      </c>
      <c r="S732" s="34">
        <v>41974</v>
      </c>
      <c r="T732" s="34">
        <v>42552</v>
      </c>
      <c r="U732" t="s">
        <v>1977</v>
      </c>
      <c r="V732" s="13">
        <v>0</v>
      </c>
      <c r="W732">
        <v>366</v>
      </c>
      <c r="X732">
        <v>16</v>
      </c>
      <c r="Y732" s="54">
        <v>4.4000000000000004</v>
      </c>
      <c r="Z732" t="s">
        <v>4800</v>
      </c>
      <c r="AA732" t="s">
        <v>4801</v>
      </c>
      <c r="AM732" t="s">
        <v>1978</v>
      </c>
      <c r="AN732" t="s">
        <v>2007</v>
      </c>
      <c r="AO732" t="s">
        <v>4175</v>
      </c>
      <c r="AP732" t="s">
        <v>2053</v>
      </c>
      <c r="AQ732" t="s">
        <v>4802</v>
      </c>
    </row>
    <row r="733" spans="1:43" ht="23.85" customHeight="1">
      <c r="A733" t="b">
        <v>0</v>
      </c>
      <c r="B733" t="s">
        <v>5491</v>
      </c>
      <c r="C733" t="s">
        <v>1951</v>
      </c>
      <c r="D733" t="s">
        <v>5492</v>
      </c>
      <c r="E733" t="s">
        <v>1254</v>
      </c>
      <c r="F733" t="s">
        <v>1256</v>
      </c>
      <c r="G733" t="s">
        <v>1255</v>
      </c>
      <c r="H733" t="s">
        <v>5493</v>
      </c>
      <c r="I733" t="s">
        <v>3415</v>
      </c>
      <c r="J733" t="s">
        <v>1955</v>
      </c>
      <c r="K733" t="s">
        <v>5494</v>
      </c>
      <c r="L733" t="s">
        <v>5495</v>
      </c>
      <c r="M733" t="s">
        <v>5496</v>
      </c>
      <c r="N733" t="s">
        <v>5497</v>
      </c>
      <c r="O733" t="s">
        <v>1974</v>
      </c>
      <c r="P733" t="s">
        <v>5498</v>
      </c>
      <c r="Q733" t="s">
        <v>38</v>
      </c>
      <c r="R733" t="s">
        <v>5499</v>
      </c>
      <c r="S733" s="34">
        <v>42804</v>
      </c>
      <c r="T733" s="34">
        <v>43153</v>
      </c>
      <c r="U733" t="s">
        <v>1977</v>
      </c>
      <c r="V733" s="13">
        <v>0</v>
      </c>
      <c r="W733">
        <v>194</v>
      </c>
      <c r="X733">
        <v>11</v>
      </c>
      <c r="Y733" s="54">
        <v>5.7</v>
      </c>
      <c r="Z733" t="s">
        <v>5500</v>
      </c>
      <c r="AJ733" t="s">
        <v>5501</v>
      </c>
      <c r="AM733" t="s">
        <v>1978</v>
      </c>
      <c r="AO733" t="s">
        <v>1980</v>
      </c>
      <c r="AP733" t="s">
        <v>2053</v>
      </c>
      <c r="AQ733" t="s">
        <v>5502</v>
      </c>
    </row>
    <row r="734" spans="1:43" ht="23.85" customHeight="1">
      <c r="A734" t="b">
        <v>1</v>
      </c>
      <c r="B734" t="s">
        <v>5503</v>
      </c>
      <c r="C734" t="s">
        <v>1951</v>
      </c>
      <c r="D734" t="s">
        <v>5504</v>
      </c>
      <c r="E734" t="s">
        <v>1160</v>
      </c>
      <c r="F734" t="s">
        <v>1162</v>
      </c>
      <c r="G734" t="s">
        <v>1161</v>
      </c>
      <c r="H734" t="s">
        <v>5505</v>
      </c>
      <c r="I734" t="s">
        <v>2451</v>
      </c>
      <c r="J734" t="s">
        <v>1955</v>
      </c>
      <c r="K734" t="s">
        <v>3180</v>
      </c>
      <c r="L734" t="s">
        <v>2453</v>
      </c>
      <c r="M734" t="s">
        <v>5506</v>
      </c>
      <c r="N734" t="s">
        <v>5507</v>
      </c>
      <c r="O734" t="s">
        <v>1974</v>
      </c>
      <c r="P734" t="s">
        <v>4875</v>
      </c>
      <c r="Q734" t="s">
        <v>38</v>
      </c>
      <c r="R734" t="s">
        <v>5508</v>
      </c>
      <c r="S734" s="34">
        <v>40116</v>
      </c>
      <c r="T734" s="34">
        <v>40578</v>
      </c>
      <c r="U734" t="s">
        <v>1963</v>
      </c>
      <c r="V734" s="13">
        <v>56</v>
      </c>
      <c r="W734">
        <v>124</v>
      </c>
      <c r="X734">
        <v>1</v>
      </c>
      <c r="Y734" s="54">
        <v>0.8</v>
      </c>
      <c r="Z734" t="s">
        <v>5509</v>
      </c>
      <c r="AM734" t="s">
        <v>1978</v>
      </c>
      <c r="AN734" t="s">
        <v>2007</v>
      </c>
      <c r="AO734" t="s">
        <v>2008</v>
      </c>
      <c r="AP734" t="s">
        <v>2009</v>
      </c>
      <c r="AQ734" t="s">
        <v>5510</v>
      </c>
    </row>
    <row r="735" spans="1:43" ht="23.85" customHeight="1">
      <c r="A735" t="b">
        <v>1</v>
      </c>
      <c r="B735" t="s">
        <v>5503</v>
      </c>
      <c r="C735" t="s">
        <v>1951</v>
      </c>
      <c r="D735" t="s">
        <v>5504</v>
      </c>
      <c r="E735" t="s">
        <v>1160</v>
      </c>
      <c r="F735" t="s">
        <v>1162</v>
      </c>
      <c r="G735" t="s">
        <v>1161</v>
      </c>
      <c r="H735" t="s">
        <v>5511</v>
      </c>
      <c r="I735" t="s">
        <v>2451</v>
      </c>
      <c r="J735" t="s">
        <v>1955</v>
      </c>
      <c r="K735" t="s">
        <v>2467</v>
      </c>
      <c r="L735" t="s">
        <v>2453</v>
      </c>
      <c r="M735" t="s">
        <v>5512</v>
      </c>
      <c r="N735" t="s">
        <v>5513</v>
      </c>
      <c r="O735" t="s">
        <v>1974</v>
      </c>
      <c r="P735" t="s">
        <v>4875</v>
      </c>
      <c r="Q735" t="s">
        <v>38</v>
      </c>
      <c r="R735" t="s">
        <v>5508</v>
      </c>
      <c r="S735" s="34">
        <v>40116</v>
      </c>
      <c r="T735" s="34">
        <v>40578</v>
      </c>
      <c r="U735" t="s">
        <v>1963</v>
      </c>
      <c r="V735" s="13">
        <v>56</v>
      </c>
      <c r="W735">
        <v>107</v>
      </c>
      <c r="X735">
        <v>2</v>
      </c>
      <c r="Y735" s="54">
        <v>1.9</v>
      </c>
      <c r="Z735" t="s">
        <v>5509</v>
      </c>
      <c r="AM735" t="s">
        <v>1978</v>
      </c>
      <c r="AN735" t="s">
        <v>2007</v>
      </c>
      <c r="AO735" t="s">
        <v>2008</v>
      </c>
      <c r="AP735" t="s">
        <v>2009</v>
      </c>
      <c r="AQ735" t="s">
        <v>5510</v>
      </c>
    </row>
    <row r="736" spans="1:43" ht="23.85" customHeight="1">
      <c r="A736" t="b">
        <v>1</v>
      </c>
      <c r="B736" t="s">
        <v>5503</v>
      </c>
      <c r="C736" t="s">
        <v>1951</v>
      </c>
      <c r="D736" t="s">
        <v>5504</v>
      </c>
      <c r="E736" t="s">
        <v>1160</v>
      </c>
      <c r="F736" t="s">
        <v>1162</v>
      </c>
      <c r="G736" t="s">
        <v>1161</v>
      </c>
      <c r="H736" t="s">
        <v>5514</v>
      </c>
      <c r="I736" t="s">
        <v>2451</v>
      </c>
      <c r="J736" t="s">
        <v>1955</v>
      </c>
      <c r="K736" t="s">
        <v>3180</v>
      </c>
      <c r="L736" t="s">
        <v>5515</v>
      </c>
      <c r="M736" t="s">
        <v>5506</v>
      </c>
      <c r="N736" t="s">
        <v>5507</v>
      </c>
      <c r="O736" t="s">
        <v>1974</v>
      </c>
      <c r="P736" t="s">
        <v>4875</v>
      </c>
      <c r="Q736" t="s">
        <v>38</v>
      </c>
      <c r="R736" t="s">
        <v>5508</v>
      </c>
      <c r="S736" s="34">
        <v>40116</v>
      </c>
      <c r="T736" s="34">
        <v>40578</v>
      </c>
      <c r="U736" t="s">
        <v>1963</v>
      </c>
      <c r="V736" s="13">
        <v>126</v>
      </c>
      <c r="W736">
        <v>117</v>
      </c>
      <c r="X736">
        <v>0</v>
      </c>
      <c r="Y736" s="54">
        <v>0</v>
      </c>
      <c r="Z736" t="s">
        <v>5509</v>
      </c>
      <c r="AM736" t="s">
        <v>1978</v>
      </c>
      <c r="AN736" t="s">
        <v>2007</v>
      </c>
      <c r="AO736" t="s">
        <v>2008</v>
      </c>
      <c r="AP736" t="s">
        <v>2009</v>
      </c>
      <c r="AQ736" t="s">
        <v>5510</v>
      </c>
    </row>
    <row r="737" spans="1:43" ht="23.85" customHeight="1">
      <c r="A737" t="b">
        <v>1</v>
      </c>
      <c r="B737" t="s">
        <v>5503</v>
      </c>
      <c r="C737" t="s">
        <v>1951</v>
      </c>
      <c r="D737" t="s">
        <v>5504</v>
      </c>
      <c r="E737" t="s">
        <v>1160</v>
      </c>
      <c r="F737" t="s">
        <v>1162</v>
      </c>
      <c r="G737" t="s">
        <v>1161</v>
      </c>
      <c r="H737" t="s">
        <v>5516</v>
      </c>
      <c r="I737" t="s">
        <v>2451</v>
      </c>
      <c r="J737" t="s">
        <v>1955</v>
      </c>
      <c r="K737" t="s">
        <v>2467</v>
      </c>
      <c r="L737" t="s">
        <v>5515</v>
      </c>
      <c r="M737" t="s">
        <v>5512</v>
      </c>
      <c r="N737" t="s">
        <v>5513</v>
      </c>
      <c r="O737" t="s">
        <v>1974</v>
      </c>
      <c r="P737" t="s">
        <v>4875</v>
      </c>
      <c r="Q737" t="s">
        <v>38</v>
      </c>
      <c r="R737" t="s">
        <v>5508</v>
      </c>
      <c r="S737" s="34">
        <v>40116</v>
      </c>
      <c r="T737" s="34">
        <v>40578</v>
      </c>
      <c r="U737" t="s">
        <v>1963</v>
      </c>
      <c r="V737" s="13">
        <v>126</v>
      </c>
      <c r="W737">
        <v>109</v>
      </c>
      <c r="X737">
        <v>0</v>
      </c>
      <c r="Y737" s="54">
        <v>0</v>
      </c>
      <c r="Z737" t="s">
        <v>5509</v>
      </c>
      <c r="AM737" t="s">
        <v>1978</v>
      </c>
      <c r="AN737" t="s">
        <v>2007</v>
      </c>
      <c r="AO737" t="s">
        <v>2008</v>
      </c>
      <c r="AP737" t="s">
        <v>2009</v>
      </c>
      <c r="AQ737" t="s">
        <v>5510</v>
      </c>
    </row>
    <row r="738" spans="1:43" ht="23.85" customHeight="1">
      <c r="A738" t="b">
        <v>0</v>
      </c>
      <c r="B738" t="s">
        <v>5517</v>
      </c>
      <c r="C738" t="s">
        <v>1951</v>
      </c>
      <c r="D738" t="s">
        <v>5518</v>
      </c>
      <c r="E738" t="s">
        <v>926</v>
      </c>
      <c r="F738" t="s">
        <v>928</v>
      </c>
      <c r="G738" t="s">
        <v>927</v>
      </c>
      <c r="H738" t="s">
        <v>5519</v>
      </c>
      <c r="I738" t="s">
        <v>5336</v>
      </c>
      <c r="J738" t="s">
        <v>1955</v>
      </c>
      <c r="K738" t="s">
        <v>5520</v>
      </c>
      <c r="L738" t="s">
        <v>2160</v>
      </c>
      <c r="M738" t="s">
        <v>5521</v>
      </c>
      <c r="N738" t="s">
        <v>5522</v>
      </c>
      <c r="O738" t="s">
        <v>1960</v>
      </c>
      <c r="P738" t="s">
        <v>5341</v>
      </c>
      <c r="Q738" t="s">
        <v>38</v>
      </c>
      <c r="R738" t="s">
        <v>5523</v>
      </c>
      <c r="S738" s="34">
        <v>35370</v>
      </c>
      <c r="T738" s="34">
        <v>39692</v>
      </c>
      <c r="U738" t="s">
        <v>1963</v>
      </c>
      <c r="V738" s="13">
        <v>4245</v>
      </c>
      <c r="W738">
        <v>58</v>
      </c>
      <c r="X738">
        <v>5</v>
      </c>
      <c r="Y738" s="54">
        <v>8.6206896549999996</v>
      </c>
      <c r="Z738" t="s">
        <v>5524</v>
      </c>
      <c r="AM738" t="s">
        <v>1978</v>
      </c>
      <c r="AO738" t="s">
        <v>1980</v>
      </c>
      <c r="AQ738" t="s">
        <v>5525</v>
      </c>
    </row>
    <row r="739" spans="1:43" ht="23.85" customHeight="1">
      <c r="A739" t="b">
        <v>0</v>
      </c>
      <c r="B739" t="s">
        <v>5526</v>
      </c>
      <c r="C739" t="s">
        <v>1951</v>
      </c>
      <c r="D739" t="s">
        <v>5527</v>
      </c>
      <c r="E739" t="s">
        <v>926</v>
      </c>
      <c r="F739" t="s">
        <v>928</v>
      </c>
      <c r="G739" t="s">
        <v>927</v>
      </c>
      <c r="H739" t="s">
        <v>5528</v>
      </c>
      <c r="I739" t="s">
        <v>5336</v>
      </c>
      <c r="J739" t="s">
        <v>1955</v>
      </c>
      <c r="K739" t="s">
        <v>5529</v>
      </c>
      <c r="L739" t="s">
        <v>2160</v>
      </c>
      <c r="M739" t="s">
        <v>5530</v>
      </c>
      <c r="N739" t="s">
        <v>5531</v>
      </c>
      <c r="O739" t="s">
        <v>1960</v>
      </c>
      <c r="P739" t="s">
        <v>5532</v>
      </c>
      <c r="Q739" t="s">
        <v>5533</v>
      </c>
      <c r="R739" t="s">
        <v>5534</v>
      </c>
      <c r="S739" s="34">
        <v>37070</v>
      </c>
      <c r="T739" s="34">
        <v>41455</v>
      </c>
      <c r="U739" t="s">
        <v>1963</v>
      </c>
      <c r="V739" s="13">
        <v>2334</v>
      </c>
      <c r="W739">
        <v>23</v>
      </c>
      <c r="X739">
        <v>10</v>
      </c>
      <c r="Y739" s="54">
        <v>43.47826087</v>
      </c>
      <c r="Z739" t="s">
        <v>5535</v>
      </c>
      <c r="AM739" t="s">
        <v>1978</v>
      </c>
      <c r="AO739" t="s">
        <v>1980</v>
      </c>
      <c r="AQ739" t="s">
        <v>5536</v>
      </c>
    </row>
    <row r="740" spans="1:43" ht="23.85" customHeight="1">
      <c r="A740" t="b">
        <v>1</v>
      </c>
      <c r="B740" t="s">
        <v>5537</v>
      </c>
      <c r="C740" t="s">
        <v>1951</v>
      </c>
      <c r="D740" t="s">
        <v>5538</v>
      </c>
      <c r="E740" t="s">
        <v>991</v>
      </c>
      <c r="F740" t="s">
        <v>993</v>
      </c>
      <c r="G740" t="s">
        <v>992</v>
      </c>
      <c r="H740" t="s">
        <v>5539</v>
      </c>
      <c r="I740" t="s">
        <v>5540</v>
      </c>
      <c r="J740" t="s">
        <v>2175</v>
      </c>
      <c r="K740" t="s">
        <v>5541</v>
      </c>
      <c r="L740" t="s">
        <v>2025</v>
      </c>
      <c r="M740" t="s">
        <v>5542</v>
      </c>
      <c r="N740" t="s">
        <v>5543</v>
      </c>
      <c r="O740" t="s">
        <v>1960</v>
      </c>
      <c r="P740" t="s">
        <v>5064</v>
      </c>
      <c r="Q740" t="s">
        <v>991</v>
      </c>
      <c r="R740" t="s">
        <v>5544</v>
      </c>
      <c r="S740" s="34">
        <v>42170</v>
      </c>
      <c r="T740" s="34">
        <v>42781</v>
      </c>
      <c r="U740" t="s">
        <v>1963</v>
      </c>
      <c r="V740" s="13">
        <v>0</v>
      </c>
      <c r="W740">
        <v>18</v>
      </c>
      <c r="X740">
        <v>1</v>
      </c>
      <c r="Y740" s="54">
        <v>5.6</v>
      </c>
      <c r="AD740" t="s">
        <v>30</v>
      </c>
      <c r="AG740">
        <v>18</v>
      </c>
      <c r="AH740">
        <v>0</v>
      </c>
      <c r="AI740">
        <v>0</v>
      </c>
      <c r="AM740" t="s">
        <v>1978</v>
      </c>
      <c r="AN740" t="s">
        <v>2007</v>
      </c>
      <c r="AO740" t="s">
        <v>1980</v>
      </c>
      <c r="AP740" t="s">
        <v>2042</v>
      </c>
      <c r="AQ740" t="s">
        <v>5545</v>
      </c>
    </row>
    <row r="741" spans="1:43" ht="23.85" customHeight="1">
      <c r="A741" t="b">
        <v>1</v>
      </c>
      <c r="B741" t="s">
        <v>5546</v>
      </c>
      <c r="C741" t="s">
        <v>1951</v>
      </c>
      <c r="D741" t="s">
        <v>5547</v>
      </c>
      <c r="E741" t="s">
        <v>748</v>
      </c>
      <c r="F741" t="s">
        <v>750</v>
      </c>
      <c r="G741" t="s">
        <v>749</v>
      </c>
      <c r="H741" t="s">
        <v>5548</v>
      </c>
      <c r="I741" t="s">
        <v>2569</v>
      </c>
      <c r="J741" t="s">
        <v>2175</v>
      </c>
      <c r="K741" t="s">
        <v>5549</v>
      </c>
      <c r="L741" t="s">
        <v>3107</v>
      </c>
      <c r="M741" t="s">
        <v>5550</v>
      </c>
      <c r="N741" t="s">
        <v>5551</v>
      </c>
      <c r="O741" t="s">
        <v>1960</v>
      </c>
      <c r="P741" t="s">
        <v>2855</v>
      </c>
      <c r="Q741" t="s">
        <v>3408</v>
      </c>
      <c r="R741" t="s">
        <v>5552</v>
      </c>
      <c r="S741" s="34">
        <v>42683</v>
      </c>
      <c r="T741" s="34">
        <v>43745</v>
      </c>
      <c r="U741" t="s">
        <v>1963</v>
      </c>
      <c r="V741" s="13">
        <v>0</v>
      </c>
      <c r="W741">
        <v>18</v>
      </c>
      <c r="X741">
        <v>1</v>
      </c>
      <c r="Y741" s="54">
        <v>5.6</v>
      </c>
      <c r="AA741" t="s">
        <v>5553</v>
      </c>
      <c r="AM741" t="s">
        <v>1978</v>
      </c>
      <c r="AN741" t="s">
        <v>1979</v>
      </c>
      <c r="AO741" t="s">
        <v>1980</v>
      </c>
      <c r="AP741" t="s">
        <v>2042</v>
      </c>
      <c r="AQ741" t="s">
        <v>5554</v>
      </c>
    </row>
    <row r="742" spans="1:43" ht="23.85" customHeight="1">
      <c r="A742" t="b">
        <v>1</v>
      </c>
      <c r="B742" t="s">
        <v>5069</v>
      </c>
      <c r="C742" t="s">
        <v>1951</v>
      </c>
      <c r="D742" t="s">
        <v>5070</v>
      </c>
      <c r="E742" t="s">
        <v>343</v>
      </c>
      <c r="F742" t="s">
        <v>345</v>
      </c>
      <c r="G742" t="s">
        <v>344</v>
      </c>
      <c r="H742" t="s">
        <v>5555</v>
      </c>
      <c r="I742" t="s">
        <v>3457</v>
      </c>
      <c r="J742" t="s">
        <v>2175</v>
      </c>
      <c r="K742" t="s">
        <v>5072</v>
      </c>
      <c r="L742" t="s">
        <v>2442</v>
      </c>
      <c r="M742" t="s">
        <v>5073</v>
      </c>
      <c r="N742" t="s">
        <v>5074</v>
      </c>
      <c r="O742" t="s">
        <v>1960</v>
      </c>
      <c r="P742" t="s">
        <v>3147</v>
      </c>
      <c r="Q742" t="s">
        <v>343</v>
      </c>
      <c r="R742" t="s">
        <v>5075</v>
      </c>
      <c r="S742" s="34">
        <v>42901</v>
      </c>
      <c r="T742" s="34">
        <v>44018</v>
      </c>
      <c r="U742" t="s">
        <v>1963</v>
      </c>
      <c r="V742" s="13">
        <v>0</v>
      </c>
      <c r="W742">
        <v>21</v>
      </c>
      <c r="X742">
        <v>1</v>
      </c>
      <c r="Y742" s="54">
        <v>5.6</v>
      </c>
      <c r="Z742" t="s">
        <v>5076</v>
      </c>
      <c r="AM742" t="s">
        <v>1978</v>
      </c>
      <c r="AN742" t="s">
        <v>1979</v>
      </c>
      <c r="AO742" t="s">
        <v>1980</v>
      </c>
      <c r="AP742" t="s">
        <v>2053</v>
      </c>
      <c r="AQ742" t="s">
        <v>5077</v>
      </c>
    </row>
    <row r="743" spans="1:43" ht="23.85" customHeight="1">
      <c r="A743" t="b">
        <v>1</v>
      </c>
      <c r="B743" t="s">
        <v>5556</v>
      </c>
      <c r="C743" t="s">
        <v>1951</v>
      </c>
      <c r="D743" t="s">
        <v>5557</v>
      </c>
      <c r="E743" t="s">
        <v>1160</v>
      </c>
      <c r="F743" t="s">
        <v>1162</v>
      </c>
      <c r="G743" t="s">
        <v>1161</v>
      </c>
      <c r="H743" t="s">
        <v>5558</v>
      </c>
      <c r="I743" t="s">
        <v>2451</v>
      </c>
      <c r="J743" t="s">
        <v>1955</v>
      </c>
      <c r="K743" t="s">
        <v>5559</v>
      </c>
      <c r="L743" t="s">
        <v>2453</v>
      </c>
      <c r="M743" t="s">
        <v>5560</v>
      </c>
      <c r="N743" t="s">
        <v>5561</v>
      </c>
      <c r="O743" t="s">
        <v>1974</v>
      </c>
      <c r="P743" t="s">
        <v>3614</v>
      </c>
      <c r="Q743" t="s">
        <v>38</v>
      </c>
      <c r="R743" t="s">
        <v>5562</v>
      </c>
      <c r="S743" s="34">
        <v>40134</v>
      </c>
      <c r="T743" s="34">
        <v>40603</v>
      </c>
      <c r="U743" t="s">
        <v>1977</v>
      </c>
      <c r="V743" s="13">
        <v>56</v>
      </c>
      <c r="W743">
        <v>206</v>
      </c>
      <c r="X743">
        <v>1</v>
      </c>
      <c r="Y743" s="54">
        <v>0.5</v>
      </c>
      <c r="Z743" t="s">
        <v>5563</v>
      </c>
      <c r="AJ743" t="s">
        <v>5564</v>
      </c>
      <c r="AM743" t="s">
        <v>1978</v>
      </c>
      <c r="AN743" t="s">
        <v>2007</v>
      </c>
      <c r="AO743" t="s">
        <v>2008</v>
      </c>
      <c r="AP743" t="s">
        <v>2053</v>
      </c>
      <c r="AQ743" t="s">
        <v>5565</v>
      </c>
    </row>
    <row r="744" spans="1:43" ht="23.85" customHeight="1">
      <c r="A744" t="b">
        <v>1</v>
      </c>
      <c r="B744" t="s">
        <v>5556</v>
      </c>
      <c r="C744" t="s">
        <v>1951</v>
      </c>
      <c r="D744" t="s">
        <v>5557</v>
      </c>
      <c r="E744" t="s">
        <v>1160</v>
      </c>
      <c r="F744" t="s">
        <v>1162</v>
      </c>
      <c r="G744" t="s">
        <v>1161</v>
      </c>
      <c r="H744" t="s">
        <v>5566</v>
      </c>
      <c r="I744" t="s">
        <v>2451</v>
      </c>
      <c r="J744" t="s">
        <v>1955</v>
      </c>
      <c r="K744" t="s">
        <v>3302</v>
      </c>
      <c r="L744" t="s">
        <v>2453</v>
      </c>
      <c r="M744" t="s">
        <v>5567</v>
      </c>
      <c r="N744" t="s">
        <v>5568</v>
      </c>
      <c r="O744" t="s">
        <v>1974</v>
      </c>
      <c r="P744" t="s">
        <v>3614</v>
      </c>
      <c r="Q744" t="s">
        <v>38</v>
      </c>
      <c r="R744" t="s">
        <v>5562</v>
      </c>
      <c r="S744" s="34">
        <v>40134</v>
      </c>
      <c r="T744" s="34">
        <v>40603</v>
      </c>
      <c r="U744" t="s">
        <v>1977</v>
      </c>
      <c r="V744" s="13">
        <v>56</v>
      </c>
      <c r="W744">
        <v>204</v>
      </c>
      <c r="X744">
        <v>2</v>
      </c>
      <c r="Y744" s="54">
        <v>1</v>
      </c>
      <c r="Z744" t="s">
        <v>5563</v>
      </c>
      <c r="AJ744" t="s">
        <v>5569</v>
      </c>
      <c r="AM744" t="s">
        <v>1978</v>
      </c>
      <c r="AN744" t="s">
        <v>2007</v>
      </c>
      <c r="AO744" t="s">
        <v>2008</v>
      </c>
      <c r="AP744" t="s">
        <v>2053</v>
      </c>
      <c r="AQ744" t="s">
        <v>5565</v>
      </c>
    </row>
    <row r="745" spans="1:43" ht="23.85" customHeight="1">
      <c r="A745" t="b">
        <v>1</v>
      </c>
      <c r="B745" t="s">
        <v>5556</v>
      </c>
      <c r="C745" t="s">
        <v>1951</v>
      </c>
      <c r="D745" t="s">
        <v>5557</v>
      </c>
      <c r="E745" t="s">
        <v>1160</v>
      </c>
      <c r="F745" t="s">
        <v>1162</v>
      </c>
      <c r="G745" t="s">
        <v>1161</v>
      </c>
      <c r="H745" t="s">
        <v>5570</v>
      </c>
      <c r="I745" t="s">
        <v>2451</v>
      </c>
      <c r="J745" t="s">
        <v>1955</v>
      </c>
      <c r="K745" t="s">
        <v>2707</v>
      </c>
      <c r="L745" t="s">
        <v>2453</v>
      </c>
      <c r="M745" t="s">
        <v>5571</v>
      </c>
      <c r="N745" t="s">
        <v>5572</v>
      </c>
      <c r="O745" t="s">
        <v>1974</v>
      </c>
      <c r="P745" t="s">
        <v>3614</v>
      </c>
      <c r="Q745" t="s">
        <v>38</v>
      </c>
      <c r="R745" t="s">
        <v>5562</v>
      </c>
      <c r="S745" s="34">
        <v>40134</v>
      </c>
      <c r="T745" s="34">
        <v>40603</v>
      </c>
      <c r="U745" t="s">
        <v>1977</v>
      </c>
      <c r="V745" s="13">
        <v>56</v>
      </c>
      <c r="W745">
        <v>203</v>
      </c>
      <c r="X745">
        <v>1</v>
      </c>
      <c r="Y745" s="54">
        <v>0.5</v>
      </c>
      <c r="Z745" t="s">
        <v>5563</v>
      </c>
      <c r="AJ745" t="s">
        <v>5573</v>
      </c>
      <c r="AM745" t="s">
        <v>1978</v>
      </c>
      <c r="AN745" t="s">
        <v>2007</v>
      </c>
      <c r="AO745" t="s">
        <v>2008</v>
      </c>
      <c r="AP745" t="s">
        <v>2053</v>
      </c>
      <c r="AQ745" t="s">
        <v>5565</v>
      </c>
    </row>
    <row r="746" spans="1:43" ht="23.85" customHeight="1">
      <c r="A746" t="b">
        <v>1</v>
      </c>
      <c r="B746" t="s">
        <v>5556</v>
      </c>
      <c r="C746" t="s">
        <v>1951</v>
      </c>
      <c r="D746" t="s">
        <v>5557</v>
      </c>
      <c r="E746" t="s">
        <v>1160</v>
      </c>
      <c r="F746" t="s">
        <v>1162</v>
      </c>
      <c r="G746" t="s">
        <v>1161</v>
      </c>
      <c r="H746" t="s">
        <v>5574</v>
      </c>
      <c r="I746" t="s">
        <v>2451</v>
      </c>
      <c r="J746" t="s">
        <v>1955</v>
      </c>
      <c r="K746" t="s">
        <v>5559</v>
      </c>
      <c r="L746" t="s">
        <v>2478</v>
      </c>
      <c r="M746" t="s">
        <v>5560</v>
      </c>
      <c r="N746" t="s">
        <v>5561</v>
      </c>
      <c r="O746" t="s">
        <v>1974</v>
      </c>
      <c r="P746" t="s">
        <v>3614</v>
      </c>
      <c r="Q746" t="s">
        <v>38</v>
      </c>
      <c r="R746" t="s">
        <v>5562</v>
      </c>
      <c r="S746" s="34">
        <v>40134</v>
      </c>
      <c r="T746" s="34">
        <v>40603</v>
      </c>
      <c r="U746" t="s">
        <v>1977</v>
      </c>
      <c r="V746" s="13">
        <v>168</v>
      </c>
      <c r="W746">
        <v>78</v>
      </c>
      <c r="X746">
        <v>0</v>
      </c>
      <c r="Y746" s="54">
        <v>0</v>
      </c>
      <c r="Z746" t="s">
        <v>5563</v>
      </c>
      <c r="AJ746" t="s">
        <v>5575</v>
      </c>
      <c r="AM746" t="s">
        <v>1978</v>
      </c>
      <c r="AN746" t="s">
        <v>2007</v>
      </c>
      <c r="AO746" t="s">
        <v>2008</v>
      </c>
      <c r="AP746" t="s">
        <v>2053</v>
      </c>
      <c r="AQ746" t="s">
        <v>5565</v>
      </c>
    </row>
    <row r="747" spans="1:43" ht="23.85" customHeight="1">
      <c r="A747" t="b">
        <v>1</v>
      </c>
      <c r="B747" t="s">
        <v>5556</v>
      </c>
      <c r="C747" t="s">
        <v>1951</v>
      </c>
      <c r="D747" t="s">
        <v>5557</v>
      </c>
      <c r="E747" t="s">
        <v>1160</v>
      </c>
      <c r="F747" t="s">
        <v>1162</v>
      </c>
      <c r="G747" t="s">
        <v>1161</v>
      </c>
      <c r="H747" t="s">
        <v>5576</v>
      </c>
      <c r="I747" t="s">
        <v>2451</v>
      </c>
      <c r="J747" t="s">
        <v>1955</v>
      </c>
      <c r="K747" t="s">
        <v>3302</v>
      </c>
      <c r="L747" t="s">
        <v>2478</v>
      </c>
      <c r="M747" t="s">
        <v>5567</v>
      </c>
      <c r="N747" t="s">
        <v>5568</v>
      </c>
      <c r="O747" t="s">
        <v>1974</v>
      </c>
      <c r="P747" t="s">
        <v>3614</v>
      </c>
      <c r="Q747" t="s">
        <v>38</v>
      </c>
      <c r="R747" t="s">
        <v>5562</v>
      </c>
      <c r="S747" s="34">
        <v>40134</v>
      </c>
      <c r="T747" s="34">
        <v>40603</v>
      </c>
      <c r="U747" t="s">
        <v>1977</v>
      </c>
      <c r="V747" s="13">
        <v>168</v>
      </c>
      <c r="W747">
        <v>93</v>
      </c>
      <c r="X747">
        <v>1</v>
      </c>
      <c r="Y747" s="54">
        <v>1.1000000000000001</v>
      </c>
      <c r="Z747" t="s">
        <v>5563</v>
      </c>
      <c r="AJ747" t="s">
        <v>5577</v>
      </c>
      <c r="AM747" t="s">
        <v>1978</v>
      </c>
      <c r="AN747" t="s">
        <v>2007</v>
      </c>
      <c r="AO747" t="s">
        <v>2008</v>
      </c>
      <c r="AP747" t="s">
        <v>2053</v>
      </c>
      <c r="AQ747" t="s">
        <v>5565</v>
      </c>
    </row>
    <row r="748" spans="1:43" ht="23.85" customHeight="1">
      <c r="A748" t="b">
        <v>1</v>
      </c>
      <c r="B748" t="s">
        <v>5556</v>
      </c>
      <c r="C748" t="s">
        <v>1951</v>
      </c>
      <c r="D748" t="s">
        <v>5557</v>
      </c>
      <c r="E748" t="s">
        <v>1160</v>
      </c>
      <c r="F748" t="s">
        <v>1162</v>
      </c>
      <c r="G748" t="s">
        <v>1161</v>
      </c>
      <c r="H748" t="s">
        <v>5578</v>
      </c>
      <c r="I748" t="s">
        <v>2451</v>
      </c>
      <c r="J748" t="s">
        <v>1955</v>
      </c>
      <c r="K748" t="s">
        <v>2707</v>
      </c>
      <c r="L748" t="s">
        <v>2478</v>
      </c>
      <c r="M748" t="s">
        <v>5571</v>
      </c>
      <c r="N748" t="s">
        <v>5572</v>
      </c>
      <c r="O748" t="s">
        <v>1974</v>
      </c>
      <c r="P748" t="s">
        <v>3614</v>
      </c>
      <c r="Q748" t="s">
        <v>38</v>
      </c>
      <c r="R748" t="s">
        <v>5562</v>
      </c>
      <c r="S748" s="34">
        <v>40134</v>
      </c>
      <c r="T748" s="34">
        <v>40603</v>
      </c>
      <c r="U748" t="s">
        <v>1977</v>
      </c>
      <c r="V748" s="13">
        <v>168</v>
      </c>
      <c r="W748">
        <v>82</v>
      </c>
      <c r="X748">
        <v>0</v>
      </c>
      <c r="Y748" s="54">
        <v>0</v>
      </c>
      <c r="Z748" t="s">
        <v>5563</v>
      </c>
      <c r="AJ748" t="s">
        <v>5577</v>
      </c>
      <c r="AM748" t="s">
        <v>1978</v>
      </c>
      <c r="AN748" t="s">
        <v>2007</v>
      </c>
      <c r="AO748" t="s">
        <v>2008</v>
      </c>
      <c r="AP748" t="s">
        <v>2053</v>
      </c>
      <c r="AQ748" t="s">
        <v>5565</v>
      </c>
    </row>
    <row r="749" spans="1:43" ht="23.85" customHeight="1">
      <c r="A749" t="b">
        <v>1</v>
      </c>
      <c r="B749" t="s">
        <v>5556</v>
      </c>
      <c r="C749" t="s">
        <v>1951</v>
      </c>
      <c r="D749" t="s">
        <v>5557</v>
      </c>
      <c r="E749" t="s">
        <v>1160</v>
      </c>
      <c r="F749" t="s">
        <v>1162</v>
      </c>
      <c r="G749" t="s">
        <v>1161</v>
      </c>
      <c r="H749" t="s">
        <v>5579</v>
      </c>
      <c r="I749" t="s">
        <v>2451</v>
      </c>
      <c r="J749" t="s">
        <v>1955</v>
      </c>
      <c r="K749" t="s">
        <v>5559</v>
      </c>
      <c r="L749" t="s">
        <v>5580</v>
      </c>
      <c r="M749" t="s">
        <v>5560</v>
      </c>
      <c r="N749" t="s">
        <v>5561</v>
      </c>
      <c r="O749" t="s">
        <v>1974</v>
      </c>
      <c r="P749" t="s">
        <v>3614</v>
      </c>
      <c r="Q749" t="s">
        <v>38</v>
      </c>
      <c r="R749" t="s">
        <v>5562</v>
      </c>
      <c r="S749" s="34">
        <v>40134</v>
      </c>
      <c r="T749" s="34">
        <v>40603</v>
      </c>
      <c r="U749" t="s">
        <v>1977</v>
      </c>
      <c r="V749" s="13">
        <v>350</v>
      </c>
      <c r="W749">
        <v>171</v>
      </c>
      <c r="X749">
        <v>3</v>
      </c>
      <c r="Y749" s="54">
        <v>1.8</v>
      </c>
      <c r="Z749" t="s">
        <v>5563</v>
      </c>
      <c r="AJ749" t="s">
        <v>5581</v>
      </c>
      <c r="AM749" t="s">
        <v>1978</v>
      </c>
      <c r="AN749" t="s">
        <v>2007</v>
      </c>
      <c r="AO749" t="s">
        <v>2008</v>
      </c>
      <c r="AP749" t="s">
        <v>2053</v>
      </c>
      <c r="AQ749" t="s">
        <v>5565</v>
      </c>
    </row>
    <row r="750" spans="1:43" ht="23.85" customHeight="1">
      <c r="A750" t="b">
        <v>1</v>
      </c>
      <c r="B750" t="s">
        <v>5556</v>
      </c>
      <c r="C750" t="s">
        <v>1951</v>
      </c>
      <c r="D750" t="s">
        <v>5557</v>
      </c>
      <c r="E750" t="s">
        <v>1160</v>
      </c>
      <c r="F750" t="s">
        <v>1162</v>
      </c>
      <c r="G750" t="s">
        <v>1161</v>
      </c>
      <c r="H750" t="s">
        <v>5582</v>
      </c>
      <c r="I750" t="s">
        <v>2451</v>
      </c>
      <c r="J750" t="s">
        <v>1955</v>
      </c>
      <c r="K750" t="s">
        <v>3302</v>
      </c>
      <c r="L750" t="s">
        <v>5580</v>
      </c>
      <c r="M750" t="s">
        <v>5567</v>
      </c>
      <c r="N750" t="s">
        <v>5568</v>
      </c>
      <c r="O750" t="s">
        <v>1974</v>
      </c>
      <c r="P750" t="s">
        <v>3614</v>
      </c>
      <c r="Q750" t="s">
        <v>38</v>
      </c>
      <c r="R750" t="s">
        <v>5562</v>
      </c>
      <c r="S750" s="34">
        <v>40134</v>
      </c>
      <c r="T750" s="34">
        <v>40603</v>
      </c>
      <c r="U750" t="s">
        <v>1977</v>
      </c>
      <c r="V750" s="13">
        <v>350</v>
      </c>
      <c r="W750">
        <v>176</v>
      </c>
      <c r="X750">
        <v>3</v>
      </c>
      <c r="Y750" s="54">
        <v>1.7</v>
      </c>
      <c r="Z750" t="s">
        <v>5563</v>
      </c>
      <c r="AJ750" t="s">
        <v>5583</v>
      </c>
      <c r="AM750" t="s">
        <v>1978</v>
      </c>
      <c r="AN750" t="s">
        <v>2007</v>
      </c>
      <c r="AO750" t="s">
        <v>2008</v>
      </c>
      <c r="AP750" t="s">
        <v>2053</v>
      </c>
      <c r="AQ750" t="s">
        <v>5565</v>
      </c>
    </row>
    <row r="751" spans="1:43" ht="23.85" customHeight="1">
      <c r="A751" t="b">
        <v>1</v>
      </c>
      <c r="B751" t="s">
        <v>5556</v>
      </c>
      <c r="C751" t="s">
        <v>1951</v>
      </c>
      <c r="D751" t="s">
        <v>5557</v>
      </c>
      <c r="E751" t="s">
        <v>1160</v>
      </c>
      <c r="F751" t="s">
        <v>1162</v>
      </c>
      <c r="G751" t="s">
        <v>1161</v>
      </c>
      <c r="H751" t="s">
        <v>5584</v>
      </c>
      <c r="I751" t="s">
        <v>2451</v>
      </c>
      <c r="J751" t="s">
        <v>1955</v>
      </c>
      <c r="K751" t="s">
        <v>2707</v>
      </c>
      <c r="L751" t="s">
        <v>5580</v>
      </c>
      <c r="M751" t="s">
        <v>5571</v>
      </c>
      <c r="N751" t="s">
        <v>5572</v>
      </c>
      <c r="O751" t="s">
        <v>1974</v>
      </c>
      <c r="P751" t="s">
        <v>3614</v>
      </c>
      <c r="Q751" t="s">
        <v>38</v>
      </c>
      <c r="R751" t="s">
        <v>5562</v>
      </c>
      <c r="S751" s="34">
        <v>40134</v>
      </c>
      <c r="T751" s="34">
        <v>40603</v>
      </c>
      <c r="U751" t="s">
        <v>1977</v>
      </c>
      <c r="V751" s="13">
        <v>350</v>
      </c>
      <c r="W751">
        <v>172</v>
      </c>
      <c r="X751">
        <v>1</v>
      </c>
      <c r="Y751" s="54">
        <v>0.6</v>
      </c>
      <c r="Z751" t="s">
        <v>5563</v>
      </c>
      <c r="AJ751" t="s">
        <v>5585</v>
      </c>
      <c r="AM751" t="s">
        <v>1978</v>
      </c>
      <c r="AN751" t="s">
        <v>2007</v>
      </c>
      <c r="AO751" t="s">
        <v>2008</v>
      </c>
      <c r="AP751" t="s">
        <v>2053</v>
      </c>
      <c r="AQ751" t="s">
        <v>5565</v>
      </c>
    </row>
    <row r="752" spans="1:43" ht="23.85" customHeight="1">
      <c r="A752" t="b">
        <v>0</v>
      </c>
      <c r="B752" t="s">
        <v>5586</v>
      </c>
      <c r="C752" t="s">
        <v>1951</v>
      </c>
      <c r="D752" t="s">
        <v>5587</v>
      </c>
      <c r="E752" t="s">
        <v>926</v>
      </c>
      <c r="F752" t="s">
        <v>928</v>
      </c>
      <c r="G752" t="s">
        <v>927</v>
      </c>
      <c r="H752" t="s">
        <v>5588</v>
      </c>
      <c r="I752" t="s">
        <v>5336</v>
      </c>
      <c r="J752" t="s">
        <v>1955</v>
      </c>
      <c r="K752" t="s">
        <v>5589</v>
      </c>
      <c r="L752" t="s">
        <v>5590</v>
      </c>
      <c r="M752" t="s">
        <v>5394</v>
      </c>
      <c r="N752" t="s">
        <v>5591</v>
      </c>
      <c r="O752" t="s">
        <v>1960</v>
      </c>
      <c r="P752" t="s">
        <v>5592</v>
      </c>
      <c r="Q752" t="s">
        <v>38</v>
      </c>
      <c r="R752" t="s">
        <v>5593</v>
      </c>
      <c r="S752" s="34">
        <v>35977</v>
      </c>
      <c r="T752" s="34">
        <v>40026</v>
      </c>
      <c r="U752" t="s">
        <v>1963</v>
      </c>
      <c r="V752" s="13">
        <v>3833</v>
      </c>
      <c r="W752">
        <v>40</v>
      </c>
      <c r="X752">
        <v>1</v>
      </c>
      <c r="Y752" s="54">
        <v>2.5</v>
      </c>
      <c r="AJ752" t="s">
        <v>5594</v>
      </c>
      <c r="AM752" t="s">
        <v>1978</v>
      </c>
      <c r="AO752" t="s">
        <v>1980</v>
      </c>
      <c r="AQ752" t="s">
        <v>5595</v>
      </c>
    </row>
    <row r="753" spans="1:43" ht="23.85" customHeight="1">
      <c r="A753" t="b">
        <v>1</v>
      </c>
      <c r="B753" t="s">
        <v>5546</v>
      </c>
      <c r="C753" t="s">
        <v>1951</v>
      </c>
      <c r="D753" t="s">
        <v>5547</v>
      </c>
      <c r="E753" t="s">
        <v>748</v>
      </c>
      <c r="F753" t="s">
        <v>750</v>
      </c>
      <c r="G753" t="s">
        <v>749</v>
      </c>
      <c r="H753" t="s">
        <v>5596</v>
      </c>
      <c r="I753" t="s">
        <v>2569</v>
      </c>
      <c r="J753" t="s">
        <v>1955</v>
      </c>
      <c r="K753" t="s">
        <v>5597</v>
      </c>
      <c r="L753" t="s">
        <v>5598</v>
      </c>
      <c r="M753" t="s">
        <v>5550</v>
      </c>
      <c r="N753" t="s">
        <v>5551</v>
      </c>
      <c r="O753" t="s">
        <v>1960</v>
      </c>
      <c r="P753" t="s">
        <v>2855</v>
      </c>
      <c r="Q753" t="s">
        <v>3408</v>
      </c>
      <c r="R753" t="s">
        <v>5552</v>
      </c>
      <c r="S753" s="34">
        <v>42683</v>
      </c>
      <c r="T753" s="34">
        <v>43745</v>
      </c>
      <c r="U753" t="s">
        <v>1963</v>
      </c>
      <c r="V753" s="13">
        <v>2</v>
      </c>
      <c r="W753">
        <v>18</v>
      </c>
      <c r="X753">
        <v>1</v>
      </c>
      <c r="Y753" s="54">
        <v>5.6</v>
      </c>
      <c r="AA753" t="s">
        <v>5553</v>
      </c>
      <c r="AM753" t="s">
        <v>1978</v>
      </c>
      <c r="AN753" t="s">
        <v>1979</v>
      </c>
      <c r="AO753" t="s">
        <v>1980</v>
      </c>
      <c r="AP753" t="s">
        <v>2042</v>
      </c>
      <c r="AQ753" t="s">
        <v>5554</v>
      </c>
    </row>
    <row r="754" spans="1:43" ht="23.85" customHeight="1">
      <c r="A754" t="b">
        <v>1</v>
      </c>
      <c r="B754" t="s">
        <v>3669</v>
      </c>
      <c r="C754" t="s">
        <v>1951</v>
      </c>
      <c r="D754" t="s">
        <v>3670</v>
      </c>
      <c r="E754" t="s">
        <v>45</v>
      </c>
      <c r="F754" t="s">
        <v>58</v>
      </c>
      <c r="G754" t="s">
        <v>57</v>
      </c>
      <c r="H754" t="s">
        <v>5599</v>
      </c>
      <c r="I754" t="s">
        <v>2023</v>
      </c>
      <c r="J754" t="s">
        <v>1955</v>
      </c>
      <c r="K754" t="s">
        <v>3672</v>
      </c>
      <c r="L754" t="s">
        <v>5600</v>
      </c>
      <c r="M754" t="s">
        <v>3674</v>
      </c>
      <c r="N754" t="s">
        <v>3675</v>
      </c>
      <c r="O754" t="s">
        <v>1974</v>
      </c>
      <c r="P754" t="s">
        <v>2028</v>
      </c>
      <c r="Q754" t="s">
        <v>38</v>
      </c>
      <c r="R754" t="s">
        <v>3676</v>
      </c>
      <c r="S754" s="34">
        <v>42460</v>
      </c>
      <c r="T754" s="34">
        <v>43004</v>
      </c>
      <c r="U754" t="s">
        <v>1977</v>
      </c>
      <c r="V754" s="13">
        <v>28</v>
      </c>
      <c r="W754">
        <v>159</v>
      </c>
      <c r="X754">
        <v>14</v>
      </c>
      <c r="Y754" s="54">
        <v>8.8000000000000007</v>
      </c>
      <c r="Z754" t="s">
        <v>3677</v>
      </c>
      <c r="AA754" t="s">
        <v>5600</v>
      </c>
      <c r="AM754" t="s">
        <v>1978</v>
      </c>
      <c r="AN754" t="s">
        <v>2007</v>
      </c>
      <c r="AO754" t="s">
        <v>2008</v>
      </c>
      <c r="AP754" t="s">
        <v>2042</v>
      </c>
      <c r="AQ754" t="s">
        <v>3678</v>
      </c>
    </row>
    <row r="755" spans="1:43" ht="23.85" customHeight="1">
      <c r="A755" t="b">
        <v>1</v>
      </c>
      <c r="B755" t="s">
        <v>3354</v>
      </c>
      <c r="C755" t="s">
        <v>1951</v>
      </c>
      <c r="D755" t="s">
        <v>3355</v>
      </c>
      <c r="E755" t="s">
        <v>97</v>
      </c>
      <c r="F755" t="s">
        <v>99</v>
      </c>
      <c r="G755" t="s">
        <v>98</v>
      </c>
      <c r="H755" t="s">
        <v>5601</v>
      </c>
      <c r="I755" t="s">
        <v>2616</v>
      </c>
      <c r="J755" t="s">
        <v>2175</v>
      </c>
      <c r="K755" t="s">
        <v>3357</v>
      </c>
      <c r="L755" t="s">
        <v>5602</v>
      </c>
      <c r="M755" t="s">
        <v>3359</v>
      </c>
      <c r="N755" t="s">
        <v>3360</v>
      </c>
      <c r="O755" t="s">
        <v>1960</v>
      </c>
      <c r="P755" t="s">
        <v>3361</v>
      </c>
      <c r="Q755" t="s">
        <v>713</v>
      </c>
      <c r="R755" t="s">
        <v>3362</v>
      </c>
      <c r="S755" s="34">
        <v>41815</v>
      </c>
      <c r="T755" s="34">
        <v>43249</v>
      </c>
      <c r="U755" t="s">
        <v>1963</v>
      </c>
      <c r="V755" s="13">
        <v>0</v>
      </c>
      <c r="W755">
        <v>219</v>
      </c>
      <c r="X755">
        <v>12</v>
      </c>
      <c r="Y755" s="54">
        <v>5.5</v>
      </c>
      <c r="Z755" t="s">
        <v>3363</v>
      </c>
      <c r="AJ755" t="s">
        <v>5603</v>
      </c>
      <c r="AM755" t="s">
        <v>1978</v>
      </c>
      <c r="AN755" t="s">
        <v>2007</v>
      </c>
      <c r="AO755" t="s">
        <v>1980</v>
      </c>
      <c r="AP755" t="s">
        <v>2042</v>
      </c>
      <c r="AQ755" t="s">
        <v>3364</v>
      </c>
    </row>
    <row r="756" spans="1:43" ht="23.85" customHeight="1">
      <c r="A756" t="b">
        <v>1</v>
      </c>
      <c r="B756" t="s">
        <v>3401</v>
      </c>
      <c r="C756" t="s">
        <v>1951</v>
      </c>
      <c r="D756" t="s">
        <v>3402</v>
      </c>
      <c r="E756" t="s">
        <v>658</v>
      </c>
      <c r="F756" t="s">
        <v>660</v>
      </c>
      <c r="G756" t="s">
        <v>659</v>
      </c>
      <c r="H756" t="s">
        <v>5604</v>
      </c>
      <c r="I756" t="s">
        <v>2996</v>
      </c>
      <c r="J756" t="s">
        <v>2175</v>
      </c>
      <c r="K756" t="s">
        <v>5605</v>
      </c>
      <c r="L756" t="s">
        <v>2432</v>
      </c>
      <c r="M756" t="s">
        <v>5606</v>
      </c>
      <c r="N756" t="s">
        <v>3406</v>
      </c>
      <c r="O756" t="s">
        <v>1960</v>
      </c>
      <c r="P756" t="s">
        <v>3407</v>
      </c>
      <c r="Q756" t="s">
        <v>3408</v>
      </c>
      <c r="R756" t="s">
        <v>3409</v>
      </c>
      <c r="S756" s="34">
        <v>41179</v>
      </c>
      <c r="T756" s="34">
        <v>43503</v>
      </c>
      <c r="U756" t="s">
        <v>1963</v>
      </c>
      <c r="V756" s="13">
        <v>0</v>
      </c>
      <c r="W756">
        <v>37</v>
      </c>
      <c r="X756">
        <v>2</v>
      </c>
      <c r="Y756" s="54">
        <v>5.4054054049999998</v>
      </c>
      <c r="AA756" t="s">
        <v>3410</v>
      </c>
      <c r="AM756" t="s">
        <v>1978</v>
      </c>
      <c r="AN756" t="s">
        <v>2007</v>
      </c>
      <c r="AO756" t="s">
        <v>1980</v>
      </c>
      <c r="AP756" t="s">
        <v>2042</v>
      </c>
      <c r="AQ756" t="s">
        <v>3411</v>
      </c>
    </row>
    <row r="757" spans="1:43" ht="23.85" customHeight="1">
      <c r="A757" t="b">
        <v>1</v>
      </c>
      <c r="B757" t="s">
        <v>5607</v>
      </c>
      <c r="C757" t="s">
        <v>1951</v>
      </c>
      <c r="D757" t="s">
        <v>5608</v>
      </c>
      <c r="E757" t="s">
        <v>1160</v>
      </c>
      <c r="F757" t="s">
        <v>1162</v>
      </c>
      <c r="G757" t="s">
        <v>1161</v>
      </c>
      <c r="H757" t="s">
        <v>5609</v>
      </c>
      <c r="I757" t="s">
        <v>2451</v>
      </c>
      <c r="J757" t="s">
        <v>1955</v>
      </c>
      <c r="K757" t="s">
        <v>5610</v>
      </c>
      <c r="L757" t="s">
        <v>2453</v>
      </c>
      <c r="M757" t="s">
        <v>5611</v>
      </c>
      <c r="N757" t="s">
        <v>5612</v>
      </c>
      <c r="O757" t="s">
        <v>2456</v>
      </c>
      <c r="P757" t="s">
        <v>4301</v>
      </c>
      <c r="Q757" t="s">
        <v>38</v>
      </c>
      <c r="R757" t="s">
        <v>5613</v>
      </c>
      <c r="S757" s="34">
        <v>40200</v>
      </c>
      <c r="T757" s="34">
        <v>40564</v>
      </c>
      <c r="U757" t="s">
        <v>1977</v>
      </c>
      <c r="V757" s="13">
        <v>56</v>
      </c>
      <c r="W757">
        <v>34</v>
      </c>
      <c r="X757">
        <v>0</v>
      </c>
      <c r="Y757" s="54">
        <v>0</v>
      </c>
      <c r="Z757" t="s">
        <v>5614</v>
      </c>
      <c r="AD757" t="s">
        <v>30</v>
      </c>
      <c r="AM757" t="s">
        <v>1978</v>
      </c>
      <c r="AN757" t="s">
        <v>2007</v>
      </c>
      <c r="AO757" t="s">
        <v>2008</v>
      </c>
      <c r="AP757" t="s">
        <v>2009</v>
      </c>
      <c r="AQ757" t="s">
        <v>5615</v>
      </c>
    </row>
    <row r="758" spans="1:43" ht="23.85" customHeight="1">
      <c r="A758" t="b">
        <v>1</v>
      </c>
      <c r="B758" t="s">
        <v>5607</v>
      </c>
      <c r="C758" t="s">
        <v>1951</v>
      </c>
      <c r="D758" t="s">
        <v>5608</v>
      </c>
      <c r="E758" t="s">
        <v>1160</v>
      </c>
      <c r="F758" t="s">
        <v>1162</v>
      </c>
      <c r="G758" t="s">
        <v>1161</v>
      </c>
      <c r="H758" t="s">
        <v>5616</v>
      </c>
      <c r="I758" t="s">
        <v>2451</v>
      </c>
      <c r="J758" t="s">
        <v>1955</v>
      </c>
      <c r="K758" t="s">
        <v>5559</v>
      </c>
      <c r="L758" t="s">
        <v>2453</v>
      </c>
      <c r="M758" t="s">
        <v>5617</v>
      </c>
      <c r="N758" t="s">
        <v>5618</v>
      </c>
      <c r="O758" t="s">
        <v>2456</v>
      </c>
      <c r="P758" t="s">
        <v>4301</v>
      </c>
      <c r="Q758" t="s">
        <v>38</v>
      </c>
      <c r="R758" t="s">
        <v>5613</v>
      </c>
      <c r="S758" s="34">
        <v>40200</v>
      </c>
      <c r="T758" s="34">
        <v>40564</v>
      </c>
      <c r="U758" t="s">
        <v>1977</v>
      </c>
      <c r="V758" s="13">
        <v>56</v>
      </c>
      <c r="W758">
        <v>27</v>
      </c>
      <c r="X758">
        <v>0</v>
      </c>
      <c r="Y758" s="54">
        <v>0</v>
      </c>
      <c r="Z758" t="s">
        <v>5614</v>
      </c>
      <c r="AD758" t="s">
        <v>30</v>
      </c>
      <c r="AM758" t="s">
        <v>1978</v>
      </c>
      <c r="AN758" t="s">
        <v>2007</v>
      </c>
      <c r="AO758" t="s">
        <v>2008</v>
      </c>
      <c r="AP758" t="s">
        <v>2009</v>
      </c>
      <c r="AQ758" t="s">
        <v>5615</v>
      </c>
    </row>
    <row r="759" spans="1:43" ht="23.85" customHeight="1">
      <c r="A759" t="b">
        <v>1</v>
      </c>
      <c r="B759" t="s">
        <v>5607</v>
      </c>
      <c r="C759" t="s">
        <v>1951</v>
      </c>
      <c r="D759" t="s">
        <v>5608</v>
      </c>
      <c r="E759" t="s">
        <v>1160</v>
      </c>
      <c r="F759" t="s">
        <v>1162</v>
      </c>
      <c r="G759" t="s">
        <v>1161</v>
      </c>
      <c r="H759" t="s">
        <v>5619</v>
      </c>
      <c r="I759" t="s">
        <v>2451</v>
      </c>
      <c r="J759" t="s">
        <v>1955</v>
      </c>
      <c r="K759" t="s">
        <v>2707</v>
      </c>
      <c r="L759" t="s">
        <v>2453</v>
      </c>
      <c r="M759" t="s">
        <v>5620</v>
      </c>
      <c r="N759" t="s">
        <v>5621</v>
      </c>
      <c r="O759" t="s">
        <v>2456</v>
      </c>
      <c r="P759" t="s">
        <v>4301</v>
      </c>
      <c r="Q759" t="s">
        <v>38</v>
      </c>
      <c r="R759" t="s">
        <v>5613</v>
      </c>
      <c r="S759" s="34">
        <v>40200</v>
      </c>
      <c r="T759" s="34">
        <v>40564</v>
      </c>
      <c r="U759" t="s">
        <v>1977</v>
      </c>
      <c r="V759" s="13">
        <v>56</v>
      </c>
      <c r="W759">
        <v>30</v>
      </c>
      <c r="X759">
        <v>0</v>
      </c>
      <c r="Y759" s="54">
        <v>0</v>
      </c>
      <c r="Z759" t="s">
        <v>5614</v>
      </c>
      <c r="AD759" t="s">
        <v>30</v>
      </c>
      <c r="AM759" t="s">
        <v>1978</v>
      </c>
      <c r="AN759" t="s">
        <v>2007</v>
      </c>
      <c r="AO759" t="s">
        <v>2008</v>
      </c>
      <c r="AP759" t="s">
        <v>2009</v>
      </c>
      <c r="AQ759" t="s">
        <v>5615</v>
      </c>
    </row>
    <row r="760" spans="1:43" ht="23.85" customHeight="1">
      <c r="A760" t="b">
        <v>1</v>
      </c>
      <c r="B760" t="s">
        <v>5607</v>
      </c>
      <c r="C760" t="s">
        <v>1951</v>
      </c>
      <c r="D760" t="s">
        <v>5608</v>
      </c>
      <c r="E760" t="s">
        <v>1160</v>
      </c>
      <c r="F760" t="s">
        <v>1162</v>
      </c>
      <c r="G760" t="s">
        <v>1161</v>
      </c>
      <c r="H760" t="s">
        <v>5622</v>
      </c>
      <c r="I760" t="s">
        <v>2451</v>
      </c>
      <c r="J760" t="s">
        <v>1955</v>
      </c>
      <c r="K760" t="s">
        <v>2715</v>
      </c>
      <c r="L760" t="s">
        <v>2453</v>
      </c>
      <c r="M760" t="s">
        <v>5623</v>
      </c>
      <c r="N760" t="s">
        <v>5624</v>
      </c>
      <c r="O760" t="s">
        <v>2456</v>
      </c>
      <c r="P760" t="s">
        <v>4301</v>
      </c>
      <c r="Q760" t="s">
        <v>38</v>
      </c>
      <c r="R760" t="s">
        <v>5613</v>
      </c>
      <c r="S760" s="34">
        <v>40200</v>
      </c>
      <c r="T760" s="34">
        <v>40564</v>
      </c>
      <c r="U760" t="s">
        <v>1977</v>
      </c>
      <c r="V760" s="13">
        <v>56</v>
      </c>
      <c r="W760">
        <v>30</v>
      </c>
      <c r="X760">
        <v>0</v>
      </c>
      <c r="Y760" s="54">
        <v>0</v>
      </c>
      <c r="Z760" t="s">
        <v>5614</v>
      </c>
      <c r="AD760" t="s">
        <v>30</v>
      </c>
      <c r="AM760" t="s">
        <v>1978</v>
      </c>
      <c r="AN760" t="s">
        <v>2007</v>
      </c>
      <c r="AO760" t="s">
        <v>2008</v>
      </c>
      <c r="AP760" t="s">
        <v>2009</v>
      </c>
      <c r="AQ760" t="s">
        <v>5615</v>
      </c>
    </row>
    <row r="761" spans="1:43" ht="23.85" customHeight="1">
      <c r="A761" t="b">
        <v>1</v>
      </c>
      <c r="B761" t="s">
        <v>5607</v>
      </c>
      <c r="C761" t="s">
        <v>1951</v>
      </c>
      <c r="D761" t="s">
        <v>5608</v>
      </c>
      <c r="E761" t="s">
        <v>1160</v>
      </c>
      <c r="F761" t="s">
        <v>1162</v>
      </c>
      <c r="G761" t="s">
        <v>1161</v>
      </c>
      <c r="H761" t="s">
        <v>5625</v>
      </c>
      <c r="I761" t="s">
        <v>2451</v>
      </c>
      <c r="J761" t="s">
        <v>1955</v>
      </c>
      <c r="K761" t="s">
        <v>5610</v>
      </c>
      <c r="L761" t="s">
        <v>2473</v>
      </c>
      <c r="M761" t="s">
        <v>5611</v>
      </c>
      <c r="N761" t="s">
        <v>5612</v>
      </c>
      <c r="O761" t="s">
        <v>2456</v>
      </c>
      <c r="P761" t="s">
        <v>4301</v>
      </c>
      <c r="Q761" t="s">
        <v>38</v>
      </c>
      <c r="R761" t="s">
        <v>5613</v>
      </c>
      <c r="S761" s="34">
        <v>40200</v>
      </c>
      <c r="T761" s="34">
        <v>40564</v>
      </c>
      <c r="U761" t="s">
        <v>1977</v>
      </c>
      <c r="V761" s="13">
        <v>112</v>
      </c>
      <c r="W761">
        <v>30</v>
      </c>
      <c r="X761">
        <v>0</v>
      </c>
      <c r="Y761" s="54">
        <v>0</v>
      </c>
      <c r="Z761" t="s">
        <v>5614</v>
      </c>
      <c r="AD761" t="s">
        <v>30</v>
      </c>
      <c r="AM761" t="s">
        <v>1978</v>
      </c>
      <c r="AN761" t="s">
        <v>2007</v>
      </c>
      <c r="AO761" t="s">
        <v>2008</v>
      </c>
      <c r="AP761" t="s">
        <v>2009</v>
      </c>
      <c r="AQ761" t="s">
        <v>5615</v>
      </c>
    </row>
    <row r="762" spans="1:43" ht="23.85" customHeight="1">
      <c r="A762" t="b">
        <v>1</v>
      </c>
      <c r="B762" t="s">
        <v>5607</v>
      </c>
      <c r="C762" t="s">
        <v>1951</v>
      </c>
      <c r="D762" t="s">
        <v>5608</v>
      </c>
      <c r="E762" t="s">
        <v>1160</v>
      </c>
      <c r="F762" t="s">
        <v>1162</v>
      </c>
      <c r="G762" t="s">
        <v>1161</v>
      </c>
      <c r="H762" t="s">
        <v>5626</v>
      </c>
      <c r="I762" t="s">
        <v>2451</v>
      </c>
      <c r="J762" t="s">
        <v>1955</v>
      </c>
      <c r="K762" t="s">
        <v>5559</v>
      </c>
      <c r="L762" t="s">
        <v>2473</v>
      </c>
      <c r="M762" t="s">
        <v>5617</v>
      </c>
      <c r="N762" t="s">
        <v>5618</v>
      </c>
      <c r="O762" t="s">
        <v>2456</v>
      </c>
      <c r="P762" t="s">
        <v>4301</v>
      </c>
      <c r="Q762" t="s">
        <v>38</v>
      </c>
      <c r="R762" t="s">
        <v>5613</v>
      </c>
      <c r="S762" s="34">
        <v>40200</v>
      </c>
      <c r="T762" s="34">
        <v>40564</v>
      </c>
      <c r="U762" t="s">
        <v>1977</v>
      </c>
      <c r="V762" s="13">
        <v>112</v>
      </c>
      <c r="W762">
        <v>24</v>
      </c>
      <c r="X762">
        <v>0</v>
      </c>
      <c r="Y762" s="54">
        <v>0</v>
      </c>
      <c r="Z762" t="s">
        <v>5614</v>
      </c>
      <c r="AD762" t="s">
        <v>30</v>
      </c>
      <c r="AM762" t="s">
        <v>1978</v>
      </c>
      <c r="AN762" t="s">
        <v>2007</v>
      </c>
      <c r="AO762" t="s">
        <v>2008</v>
      </c>
      <c r="AP762" t="s">
        <v>2009</v>
      </c>
      <c r="AQ762" t="s">
        <v>5615</v>
      </c>
    </row>
    <row r="763" spans="1:43" ht="23.85" customHeight="1">
      <c r="A763" t="b">
        <v>1</v>
      </c>
      <c r="B763" t="s">
        <v>5607</v>
      </c>
      <c r="C763" t="s">
        <v>1951</v>
      </c>
      <c r="D763" t="s">
        <v>5608</v>
      </c>
      <c r="E763" t="s">
        <v>1160</v>
      </c>
      <c r="F763" t="s">
        <v>1162</v>
      </c>
      <c r="G763" t="s">
        <v>1161</v>
      </c>
      <c r="H763" t="s">
        <v>5627</v>
      </c>
      <c r="I763" t="s">
        <v>2451</v>
      </c>
      <c r="J763" t="s">
        <v>1955</v>
      </c>
      <c r="K763" t="s">
        <v>2707</v>
      </c>
      <c r="L763" t="s">
        <v>2473</v>
      </c>
      <c r="M763" t="s">
        <v>5620</v>
      </c>
      <c r="N763" t="s">
        <v>5621</v>
      </c>
      <c r="O763" t="s">
        <v>2456</v>
      </c>
      <c r="P763" t="s">
        <v>4301</v>
      </c>
      <c r="Q763" t="s">
        <v>38</v>
      </c>
      <c r="R763" t="s">
        <v>5613</v>
      </c>
      <c r="S763" s="34">
        <v>40200</v>
      </c>
      <c r="T763" s="34">
        <v>40564</v>
      </c>
      <c r="U763" t="s">
        <v>1977</v>
      </c>
      <c r="V763" s="13">
        <v>112</v>
      </c>
      <c r="W763">
        <v>25</v>
      </c>
      <c r="X763">
        <v>0</v>
      </c>
      <c r="Y763" s="54">
        <v>0</v>
      </c>
      <c r="Z763" t="s">
        <v>5614</v>
      </c>
      <c r="AD763" t="s">
        <v>30</v>
      </c>
      <c r="AM763" t="s">
        <v>1978</v>
      </c>
      <c r="AN763" t="s">
        <v>2007</v>
      </c>
      <c r="AO763" t="s">
        <v>2008</v>
      </c>
      <c r="AP763" t="s">
        <v>2009</v>
      </c>
      <c r="AQ763" t="s">
        <v>5615</v>
      </c>
    </row>
    <row r="764" spans="1:43" ht="23.85" customHeight="1">
      <c r="A764" t="b">
        <v>1</v>
      </c>
      <c r="B764" t="s">
        <v>5607</v>
      </c>
      <c r="C764" t="s">
        <v>1951</v>
      </c>
      <c r="D764" t="s">
        <v>5608</v>
      </c>
      <c r="E764" t="s">
        <v>1160</v>
      </c>
      <c r="F764" t="s">
        <v>1162</v>
      </c>
      <c r="G764" t="s">
        <v>1161</v>
      </c>
      <c r="H764" t="s">
        <v>5628</v>
      </c>
      <c r="I764" t="s">
        <v>2451</v>
      </c>
      <c r="J764" t="s">
        <v>1955</v>
      </c>
      <c r="K764" t="s">
        <v>2715</v>
      </c>
      <c r="L764" t="s">
        <v>2473</v>
      </c>
      <c r="M764" t="s">
        <v>5623</v>
      </c>
      <c r="N764" t="s">
        <v>5624</v>
      </c>
      <c r="O764" t="s">
        <v>2456</v>
      </c>
      <c r="P764" t="s">
        <v>4301</v>
      </c>
      <c r="Q764" t="s">
        <v>38</v>
      </c>
      <c r="R764" t="s">
        <v>5613</v>
      </c>
      <c r="S764" s="34">
        <v>40200</v>
      </c>
      <c r="T764" s="34">
        <v>40564</v>
      </c>
      <c r="U764" t="s">
        <v>1977</v>
      </c>
      <c r="V764" s="13">
        <v>112</v>
      </c>
      <c r="W764">
        <v>26</v>
      </c>
      <c r="X764">
        <v>0</v>
      </c>
      <c r="Y764" s="54">
        <v>0</v>
      </c>
      <c r="Z764" t="s">
        <v>5614</v>
      </c>
      <c r="AD764" t="s">
        <v>30</v>
      </c>
      <c r="AM764" t="s">
        <v>1978</v>
      </c>
      <c r="AN764" t="s">
        <v>2007</v>
      </c>
      <c r="AO764" t="s">
        <v>2008</v>
      </c>
      <c r="AP764" t="s">
        <v>2009</v>
      </c>
      <c r="AQ764" t="s">
        <v>5615</v>
      </c>
    </row>
    <row r="765" spans="1:43" ht="23.85" customHeight="1">
      <c r="A765" t="b">
        <v>1</v>
      </c>
      <c r="B765" t="s">
        <v>5607</v>
      </c>
      <c r="C765" t="s">
        <v>1951</v>
      </c>
      <c r="D765" t="s">
        <v>5608</v>
      </c>
      <c r="E765" t="s">
        <v>1160</v>
      </c>
      <c r="F765" t="s">
        <v>1162</v>
      </c>
      <c r="G765" t="s">
        <v>1161</v>
      </c>
      <c r="H765" t="s">
        <v>5629</v>
      </c>
      <c r="I765" t="s">
        <v>2451</v>
      </c>
      <c r="J765" t="s">
        <v>1955</v>
      </c>
      <c r="K765" t="s">
        <v>5610</v>
      </c>
      <c r="L765" t="s">
        <v>2478</v>
      </c>
      <c r="M765" t="s">
        <v>5611</v>
      </c>
      <c r="N765" t="s">
        <v>5612</v>
      </c>
      <c r="O765" t="s">
        <v>2456</v>
      </c>
      <c r="P765" t="s">
        <v>4301</v>
      </c>
      <c r="Q765" t="s">
        <v>38</v>
      </c>
      <c r="R765" t="s">
        <v>5613</v>
      </c>
      <c r="S765" s="34">
        <v>40200</v>
      </c>
      <c r="T765" s="34">
        <v>40564</v>
      </c>
      <c r="U765" t="s">
        <v>1977</v>
      </c>
      <c r="V765" s="13">
        <v>168</v>
      </c>
      <c r="W765">
        <v>18</v>
      </c>
      <c r="X765">
        <v>0</v>
      </c>
      <c r="Y765" s="54">
        <v>0</v>
      </c>
      <c r="Z765" t="s">
        <v>5614</v>
      </c>
      <c r="AD765" t="s">
        <v>30</v>
      </c>
      <c r="AJ765" t="s">
        <v>5630</v>
      </c>
      <c r="AM765" t="s">
        <v>1978</v>
      </c>
      <c r="AN765" t="s">
        <v>2007</v>
      </c>
      <c r="AO765" t="s">
        <v>2008</v>
      </c>
      <c r="AP765" t="s">
        <v>2009</v>
      </c>
      <c r="AQ765" t="s">
        <v>5615</v>
      </c>
    </row>
    <row r="766" spans="1:43" ht="23.85" customHeight="1">
      <c r="A766" t="b">
        <v>1</v>
      </c>
      <c r="B766" t="s">
        <v>5607</v>
      </c>
      <c r="C766" t="s">
        <v>1951</v>
      </c>
      <c r="D766" t="s">
        <v>5608</v>
      </c>
      <c r="E766" t="s">
        <v>1160</v>
      </c>
      <c r="F766" t="s">
        <v>1162</v>
      </c>
      <c r="G766" t="s">
        <v>1161</v>
      </c>
      <c r="H766" t="s">
        <v>5631</v>
      </c>
      <c r="I766" t="s">
        <v>2451</v>
      </c>
      <c r="J766" t="s">
        <v>1955</v>
      </c>
      <c r="K766" t="s">
        <v>5559</v>
      </c>
      <c r="L766" t="s">
        <v>2478</v>
      </c>
      <c r="M766" t="s">
        <v>5617</v>
      </c>
      <c r="N766" t="s">
        <v>5618</v>
      </c>
      <c r="O766" t="s">
        <v>2456</v>
      </c>
      <c r="P766" t="s">
        <v>4301</v>
      </c>
      <c r="Q766" t="s">
        <v>38</v>
      </c>
      <c r="R766" t="s">
        <v>5613</v>
      </c>
      <c r="S766" s="34">
        <v>40200</v>
      </c>
      <c r="T766" s="34">
        <v>40564</v>
      </c>
      <c r="U766" t="s">
        <v>1977</v>
      </c>
      <c r="V766" s="13">
        <v>168</v>
      </c>
      <c r="W766">
        <v>18</v>
      </c>
      <c r="X766">
        <v>0</v>
      </c>
      <c r="Y766" s="54">
        <v>0</v>
      </c>
      <c r="Z766" t="s">
        <v>5614</v>
      </c>
      <c r="AD766" t="s">
        <v>30</v>
      </c>
      <c r="AJ766" t="s">
        <v>5632</v>
      </c>
      <c r="AM766" t="s">
        <v>1978</v>
      </c>
      <c r="AN766" t="s">
        <v>2007</v>
      </c>
      <c r="AO766" t="s">
        <v>2008</v>
      </c>
      <c r="AP766" t="s">
        <v>2009</v>
      </c>
      <c r="AQ766" t="s">
        <v>5615</v>
      </c>
    </row>
    <row r="767" spans="1:43" ht="23.85" customHeight="1">
      <c r="A767" t="b">
        <v>1</v>
      </c>
      <c r="B767" t="s">
        <v>5607</v>
      </c>
      <c r="C767" t="s">
        <v>1951</v>
      </c>
      <c r="D767" t="s">
        <v>5608</v>
      </c>
      <c r="E767" t="s">
        <v>1160</v>
      </c>
      <c r="F767" t="s">
        <v>1162</v>
      </c>
      <c r="G767" t="s">
        <v>1161</v>
      </c>
      <c r="H767" t="s">
        <v>5633</v>
      </c>
      <c r="I767" t="s">
        <v>2451</v>
      </c>
      <c r="J767" t="s">
        <v>1955</v>
      </c>
      <c r="K767" t="s">
        <v>2707</v>
      </c>
      <c r="L767" t="s">
        <v>2478</v>
      </c>
      <c r="M767" t="s">
        <v>5620</v>
      </c>
      <c r="N767" t="s">
        <v>5621</v>
      </c>
      <c r="O767" t="s">
        <v>2456</v>
      </c>
      <c r="P767" t="s">
        <v>4301</v>
      </c>
      <c r="Q767" t="s">
        <v>38</v>
      </c>
      <c r="R767" t="s">
        <v>5613</v>
      </c>
      <c r="S767" s="34">
        <v>40200</v>
      </c>
      <c r="T767" s="34">
        <v>40564</v>
      </c>
      <c r="U767" t="s">
        <v>1977</v>
      </c>
      <c r="V767" s="13">
        <v>168</v>
      </c>
      <c r="W767">
        <v>17</v>
      </c>
      <c r="X767">
        <v>0</v>
      </c>
      <c r="Y767" s="54">
        <v>0</v>
      </c>
      <c r="Z767" t="s">
        <v>5614</v>
      </c>
      <c r="AD767" t="s">
        <v>30</v>
      </c>
      <c r="AJ767" t="s">
        <v>5634</v>
      </c>
      <c r="AM767" t="s">
        <v>1978</v>
      </c>
      <c r="AN767" t="s">
        <v>2007</v>
      </c>
      <c r="AO767" t="s">
        <v>2008</v>
      </c>
      <c r="AP767" t="s">
        <v>2009</v>
      </c>
      <c r="AQ767" t="s">
        <v>5615</v>
      </c>
    </row>
    <row r="768" spans="1:43" ht="23.85" customHeight="1">
      <c r="A768" t="b">
        <v>1</v>
      </c>
      <c r="B768" t="s">
        <v>5607</v>
      </c>
      <c r="C768" t="s">
        <v>1951</v>
      </c>
      <c r="D768" t="s">
        <v>5608</v>
      </c>
      <c r="E768" t="s">
        <v>1160</v>
      </c>
      <c r="F768" t="s">
        <v>1162</v>
      </c>
      <c r="G768" t="s">
        <v>1161</v>
      </c>
      <c r="H768" t="s">
        <v>5635</v>
      </c>
      <c r="I768" t="s">
        <v>2451</v>
      </c>
      <c r="J768" t="s">
        <v>1955</v>
      </c>
      <c r="K768" t="s">
        <v>2715</v>
      </c>
      <c r="L768" t="s">
        <v>2478</v>
      </c>
      <c r="M768" t="s">
        <v>5623</v>
      </c>
      <c r="N768" t="s">
        <v>5624</v>
      </c>
      <c r="O768" t="s">
        <v>2456</v>
      </c>
      <c r="P768" t="s">
        <v>4301</v>
      </c>
      <c r="Q768" t="s">
        <v>38</v>
      </c>
      <c r="R768" t="s">
        <v>5613</v>
      </c>
      <c r="S768" s="34">
        <v>40200</v>
      </c>
      <c r="T768" s="34">
        <v>40564</v>
      </c>
      <c r="U768" t="s">
        <v>1977</v>
      </c>
      <c r="V768" s="13">
        <v>168</v>
      </c>
      <c r="W768">
        <v>17</v>
      </c>
      <c r="X768">
        <v>0</v>
      </c>
      <c r="Y768" s="54">
        <v>0</v>
      </c>
      <c r="Z768" t="s">
        <v>5614</v>
      </c>
      <c r="AD768" t="s">
        <v>30</v>
      </c>
      <c r="AJ768" t="s">
        <v>5636</v>
      </c>
      <c r="AM768" t="s">
        <v>1978</v>
      </c>
      <c r="AN768" t="s">
        <v>2007</v>
      </c>
      <c r="AO768" t="s">
        <v>2008</v>
      </c>
      <c r="AP768" t="s">
        <v>2009</v>
      </c>
      <c r="AQ768" t="s">
        <v>5615</v>
      </c>
    </row>
    <row r="769" spans="1:43" ht="23.85" customHeight="1">
      <c r="A769" t="b">
        <v>1</v>
      </c>
      <c r="B769" t="s">
        <v>4640</v>
      </c>
      <c r="C769" t="s">
        <v>1951</v>
      </c>
      <c r="D769" t="s">
        <v>4641</v>
      </c>
      <c r="E769" t="s">
        <v>814</v>
      </c>
      <c r="F769" t="s">
        <v>816</v>
      </c>
      <c r="G769" t="s">
        <v>815</v>
      </c>
      <c r="H769" t="s">
        <v>5637</v>
      </c>
      <c r="I769" t="s">
        <v>2036</v>
      </c>
      <c r="J769" t="s">
        <v>2175</v>
      </c>
      <c r="K769" t="s">
        <v>3106</v>
      </c>
      <c r="L769" t="s">
        <v>5638</v>
      </c>
      <c r="M769" t="s">
        <v>4643</v>
      </c>
      <c r="N769" t="s">
        <v>4644</v>
      </c>
      <c r="O769" t="s">
        <v>1974</v>
      </c>
      <c r="P769" t="s">
        <v>2028</v>
      </c>
      <c r="Q769" t="s">
        <v>38</v>
      </c>
      <c r="R769" t="s">
        <v>4645</v>
      </c>
      <c r="S769" s="34">
        <v>41518</v>
      </c>
      <c r="T769" s="34">
        <v>42430</v>
      </c>
      <c r="U769" t="s">
        <v>1977</v>
      </c>
      <c r="V769" s="13">
        <v>0</v>
      </c>
      <c r="W769">
        <v>74</v>
      </c>
      <c r="X769">
        <v>4</v>
      </c>
      <c r="Y769" s="54">
        <v>5.4054054049999998</v>
      </c>
      <c r="Z769" t="s">
        <v>5639</v>
      </c>
      <c r="AD769" t="s">
        <v>30</v>
      </c>
      <c r="AM769" t="s">
        <v>1978</v>
      </c>
      <c r="AN769" t="s">
        <v>2007</v>
      </c>
      <c r="AO769" t="s">
        <v>1980</v>
      </c>
      <c r="AP769" t="s">
        <v>2053</v>
      </c>
      <c r="AQ769" t="s">
        <v>4647</v>
      </c>
    </row>
    <row r="770" spans="1:43" ht="23.85" customHeight="1">
      <c r="A770" t="b">
        <v>1</v>
      </c>
      <c r="B770" t="s">
        <v>5640</v>
      </c>
      <c r="C770" t="s">
        <v>1951</v>
      </c>
      <c r="D770" t="s">
        <v>5641</v>
      </c>
      <c r="E770" t="s">
        <v>441</v>
      </c>
      <c r="F770" t="s">
        <v>443</v>
      </c>
      <c r="G770" t="s">
        <v>442</v>
      </c>
      <c r="H770" t="s">
        <v>5642</v>
      </c>
      <c r="I770" t="s">
        <v>3201</v>
      </c>
      <c r="J770" t="s">
        <v>2175</v>
      </c>
      <c r="K770" t="s">
        <v>5643</v>
      </c>
      <c r="L770" t="s">
        <v>3107</v>
      </c>
      <c r="M770" t="s">
        <v>5644</v>
      </c>
      <c r="N770" t="s">
        <v>5645</v>
      </c>
      <c r="O770" t="s">
        <v>1960</v>
      </c>
      <c r="P770" t="s">
        <v>5646</v>
      </c>
      <c r="Q770" t="s">
        <v>5647</v>
      </c>
      <c r="R770" t="s">
        <v>5648</v>
      </c>
      <c r="S770" s="34">
        <v>42821</v>
      </c>
      <c r="T770" s="34">
        <v>45289</v>
      </c>
      <c r="U770" t="s">
        <v>1963</v>
      </c>
      <c r="V770" s="13">
        <v>0</v>
      </c>
      <c r="W770">
        <v>205</v>
      </c>
      <c r="X770">
        <v>11</v>
      </c>
      <c r="Y770" s="54">
        <v>5.4</v>
      </c>
      <c r="AA770" t="s">
        <v>5649</v>
      </c>
      <c r="AM770" t="s">
        <v>1978</v>
      </c>
      <c r="AN770" t="s">
        <v>2007</v>
      </c>
      <c r="AO770" t="s">
        <v>1980</v>
      </c>
      <c r="AP770" t="s">
        <v>2042</v>
      </c>
      <c r="AQ770" t="s">
        <v>5650</v>
      </c>
    </row>
    <row r="771" spans="1:43" ht="23.85" customHeight="1">
      <c r="A771" t="b">
        <v>0</v>
      </c>
      <c r="B771" t="s">
        <v>5651</v>
      </c>
      <c r="C771" t="s">
        <v>1951</v>
      </c>
      <c r="D771" t="s">
        <v>5652</v>
      </c>
      <c r="E771" t="s">
        <v>1224</v>
      </c>
      <c r="F771" t="s">
        <v>1226</v>
      </c>
      <c r="G771" t="s">
        <v>1225</v>
      </c>
      <c r="H771" t="s">
        <v>5653</v>
      </c>
      <c r="I771" t="s">
        <v>2359</v>
      </c>
      <c r="J771" t="s">
        <v>2175</v>
      </c>
      <c r="K771" t="s">
        <v>5654</v>
      </c>
      <c r="L771" t="s">
        <v>2432</v>
      </c>
      <c r="M771" t="s">
        <v>5655</v>
      </c>
      <c r="N771" t="s">
        <v>5655</v>
      </c>
      <c r="O771" t="s">
        <v>2204</v>
      </c>
      <c r="P771" t="s">
        <v>3263</v>
      </c>
      <c r="Q771" t="s">
        <v>38</v>
      </c>
      <c r="R771" t="s">
        <v>5656</v>
      </c>
      <c r="S771" s="34">
        <v>41560</v>
      </c>
      <c r="T771" s="34">
        <v>43045</v>
      </c>
      <c r="U771" t="s">
        <v>1977</v>
      </c>
      <c r="V771" s="13">
        <v>0</v>
      </c>
      <c r="W771">
        <v>75</v>
      </c>
      <c r="X771">
        <v>3</v>
      </c>
      <c r="Y771" s="54">
        <v>5.3</v>
      </c>
      <c r="Z771" t="s">
        <v>5657</v>
      </c>
      <c r="AJ771" t="s">
        <v>5658</v>
      </c>
      <c r="AM771" t="s">
        <v>1978</v>
      </c>
      <c r="AN771" t="s">
        <v>2007</v>
      </c>
      <c r="AO771" t="s">
        <v>2008</v>
      </c>
      <c r="AP771" t="s">
        <v>2009</v>
      </c>
      <c r="AQ771" t="s">
        <v>5659</v>
      </c>
    </row>
    <row r="772" spans="1:43" ht="23.85" customHeight="1">
      <c r="A772" t="b">
        <v>1</v>
      </c>
      <c r="B772" t="s">
        <v>5660</v>
      </c>
      <c r="C772" t="s">
        <v>1951</v>
      </c>
      <c r="D772" t="s">
        <v>5661</v>
      </c>
      <c r="E772" t="s">
        <v>441</v>
      </c>
      <c r="F772" t="s">
        <v>443</v>
      </c>
      <c r="G772" t="s">
        <v>442</v>
      </c>
      <c r="H772" t="s">
        <v>5662</v>
      </c>
      <c r="I772" t="s">
        <v>3201</v>
      </c>
      <c r="J772" t="s">
        <v>2175</v>
      </c>
      <c r="K772" t="s">
        <v>5663</v>
      </c>
      <c r="L772" t="s">
        <v>3389</v>
      </c>
      <c r="M772" t="s">
        <v>5664</v>
      </c>
      <c r="N772" t="s">
        <v>5665</v>
      </c>
      <c r="O772" t="s">
        <v>1960</v>
      </c>
      <c r="P772" t="s">
        <v>5474</v>
      </c>
      <c r="Q772" t="s">
        <v>5666</v>
      </c>
      <c r="R772" t="s">
        <v>5667</v>
      </c>
      <c r="S772" s="34">
        <v>42887</v>
      </c>
      <c r="T772" s="34">
        <v>45805</v>
      </c>
      <c r="U772" t="s">
        <v>1963</v>
      </c>
      <c r="V772" s="13">
        <v>0</v>
      </c>
      <c r="W772">
        <v>286</v>
      </c>
      <c r="X772">
        <v>15</v>
      </c>
      <c r="Y772" s="54">
        <v>5.3</v>
      </c>
      <c r="AA772" t="s">
        <v>5649</v>
      </c>
      <c r="AM772" t="s">
        <v>1978</v>
      </c>
      <c r="AN772" t="s">
        <v>2007</v>
      </c>
      <c r="AO772" t="s">
        <v>1980</v>
      </c>
      <c r="AP772" t="s">
        <v>2042</v>
      </c>
      <c r="AQ772" t="s">
        <v>5668</v>
      </c>
    </row>
    <row r="773" spans="1:43" ht="23.85" customHeight="1">
      <c r="A773" t="b">
        <v>1</v>
      </c>
      <c r="B773" t="s">
        <v>5660</v>
      </c>
      <c r="C773" t="s">
        <v>1951</v>
      </c>
      <c r="D773" t="s">
        <v>5661</v>
      </c>
      <c r="E773" t="s">
        <v>441</v>
      </c>
      <c r="F773" t="s">
        <v>443</v>
      </c>
      <c r="G773" t="s">
        <v>442</v>
      </c>
      <c r="H773" t="s">
        <v>5669</v>
      </c>
      <c r="I773" t="s">
        <v>3201</v>
      </c>
      <c r="J773" t="s">
        <v>2175</v>
      </c>
      <c r="K773" t="s">
        <v>5670</v>
      </c>
      <c r="L773" t="s">
        <v>3389</v>
      </c>
      <c r="M773" t="s">
        <v>5671</v>
      </c>
      <c r="N773" t="s">
        <v>5672</v>
      </c>
      <c r="O773" t="s">
        <v>1960</v>
      </c>
      <c r="P773" t="s">
        <v>5474</v>
      </c>
      <c r="Q773" t="s">
        <v>5673</v>
      </c>
      <c r="R773" t="s">
        <v>5667</v>
      </c>
      <c r="S773" s="34">
        <v>42887</v>
      </c>
      <c r="T773" s="34">
        <v>45805</v>
      </c>
      <c r="U773" t="s">
        <v>1963</v>
      </c>
      <c r="V773" s="13">
        <v>0</v>
      </c>
      <c r="W773">
        <v>285</v>
      </c>
      <c r="X773">
        <v>15</v>
      </c>
      <c r="Y773" s="54">
        <v>5.3</v>
      </c>
      <c r="AA773" t="s">
        <v>5649</v>
      </c>
      <c r="AM773" t="s">
        <v>1978</v>
      </c>
      <c r="AN773" t="s">
        <v>2007</v>
      </c>
      <c r="AO773" t="s">
        <v>1980</v>
      </c>
      <c r="AP773" t="s">
        <v>2042</v>
      </c>
      <c r="AQ773" t="s">
        <v>5668</v>
      </c>
    </row>
    <row r="774" spans="1:43" ht="23.85" customHeight="1">
      <c r="A774" t="b">
        <v>1</v>
      </c>
      <c r="B774" t="s">
        <v>3655</v>
      </c>
      <c r="C774" t="s">
        <v>1951</v>
      </c>
      <c r="D774" t="s">
        <v>3656</v>
      </c>
      <c r="E774" t="s">
        <v>830</v>
      </c>
      <c r="F774" t="s">
        <v>832</v>
      </c>
      <c r="G774" t="s">
        <v>831</v>
      </c>
      <c r="H774" t="s">
        <v>5674</v>
      </c>
      <c r="I774" t="s">
        <v>2215</v>
      </c>
      <c r="J774" t="s">
        <v>2175</v>
      </c>
      <c r="K774" t="s">
        <v>5675</v>
      </c>
      <c r="L774" t="s">
        <v>2025</v>
      </c>
      <c r="M774" t="s">
        <v>5676</v>
      </c>
      <c r="N774" t="s">
        <v>5677</v>
      </c>
      <c r="O774" t="s">
        <v>2220</v>
      </c>
      <c r="P774" t="s">
        <v>3661</v>
      </c>
      <c r="Q774" t="s">
        <v>38</v>
      </c>
      <c r="R774" t="s">
        <v>3662</v>
      </c>
      <c r="S774" s="34">
        <v>42275</v>
      </c>
      <c r="T774" s="34">
        <v>43552</v>
      </c>
      <c r="U774" t="s">
        <v>2223</v>
      </c>
      <c r="V774" s="13">
        <v>0</v>
      </c>
      <c r="W774">
        <v>59</v>
      </c>
      <c r="X774">
        <v>3</v>
      </c>
      <c r="Y774" s="54">
        <v>5.0999999999999996</v>
      </c>
      <c r="AA774" t="s">
        <v>3663</v>
      </c>
      <c r="AM774" t="s">
        <v>1978</v>
      </c>
      <c r="AN774" t="s">
        <v>2007</v>
      </c>
      <c r="AO774" t="s">
        <v>2008</v>
      </c>
      <c r="AP774" t="s">
        <v>2053</v>
      </c>
      <c r="AQ774" t="s">
        <v>3664</v>
      </c>
    </row>
    <row r="775" spans="1:43" ht="23.85" customHeight="1">
      <c r="A775" t="b">
        <v>1</v>
      </c>
      <c r="B775" t="s">
        <v>5678</v>
      </c>
      <c r="C775" t="s">
        <v>1951</v>
      </c>
      <c r="D775" t="s">
        <v>5679</v>
      </c>
      <c r="E775" t="s">
        <v>974</v>
      </c>
      <c r="F775" t="s">
        <v>976</v>
      </c>
      <c r="G775" t="s">
        <v>975</v>
      </c>
      <c r="H775" t="s">
        <v>5680</v>
      </c>
      <c r="I775" t="s">
        <v>5681</v>
      </c>
      <c r="J775" t="s">
        <v>2175</v>
      </c>
      <c r="K775" t="s">
        <v>974</v>
      </c>
      <c r="L775" t="s">
        <v>5682</v>
      </c>
      <c r="M775" t="s">
        <v>5683</v>
      </c>
      <c r="N775" t="s">
        <v>5684</v>
      </c>
      <c r="O775" t="s">
        <v>1974</v>
      </c>
      <c r="P775" t="s">
        <v>5685</v>
      </c>
      <c r="Q775" t="s">
        <v>5686</v>
      </c>
      <c r="R775" t="s">
        <v>5687</v>
      </c>
      <c r="S775" s="34">
        <v>41957</v>
      </c>
      <c r="T775" s="34">
        <v>43976</v>
      </c>
      <c r="U775" t="s">
        <v>1977</v>
      </c>
      <c r="V775" s="13">
        <v>0</v>
      </c>
      <c r="W775">
        <v>141</v>
      </c>
      <c r="X775">
        <v>7</v>
      </c>
      <c r="Y775" s="54">
        <v>5</v>
      </c>
      <c r="AA775" t="s">
        <v>5688</v>
      </c>
      <c r="AM775" t="s">
        <v>1978</v>
      </c>
      <c r="AN775" t="s">
        <v>2007</v>
      </c>
      <c r="AO775" t="s">
        <v>2008</v>
      </c>
      <c r="AP775" t="s">
        <v>2009</v>
      </c>
      <c r="AQ775" t="s">
        <v>5689</v>
      </c>
    </row>
    <row r="776" spans="1:43" ht="23.85" customHeight="1">
      <c r="A776" t="b">
        <v>0</v>
      </c>
      <c r="B776" t="s">
        <v>2980</v>
      </c>
      <c r="C776" t="s">
        <v>1951</v>
      </c>
      <c r="D776" t="s">
        <v>2981</v>
      </c>
      <c r="E776" t="s">
        <v>566</v>
      </c>
      <c r="F776" t="s">
        <v>568</v>
      </c>
      <c r="G776" t="s">
        <v>567</v>
      </c>
      <c r="H776" t="s">
        <v>5690</v>
      </c>
      <c r="I776" t="s">
        <v>2983</v>
      </c>
      <c r="J776" t="s">
        <v>1955</v>
      </c>
      <c r="K776" t="s">
        <v>4812</v>
      </c>
      <c r="L776" t="s">
        <v>2160</v>
      </c>
      <c r="M776" t="s">
        <v>4813</v>
      </c>
      <c r="N776" t="s">
        <v>4814</v>
      </c>
      <c r="O776" t="s">
        <v>1960</v>
      </c>
      <c r="P776" t="s">
        <v>2988</v>
      </c>
      <c r="Q776" t="s">
        <v>38</v>
      </c>
      <c r="R776" t="s">
        <v>2989</v>
      </c>
      <c r="S776" s="34">
        <v>40161</v>
      </c>
      <c r="T776" s="34">
        <v>43556</v>
      </c>
      <c r="U776" t="s">
        <v>1963</v>
      </c>
      <c r="V776" s="13">
        <v>1095</v>
      </c>
      <c r="W776">
        <v>13</v>
      </c>
      <c r="X776">
        <v>1</v>
      </c>
      <c r="Y776" s="54">
        <v>7.692307692</v>
      </c>
      <c r="Z776" t="s">
        <v>2990</v>
      </c>
      <c r="AM776" t="s">
        <v>1978</v>
      </c>
      <c r="AN776" t="s">
        <v>1979</v>
      </c>
      <c r="AO776" t="s">
        <v>1980</v>
      </c>
      <c r="AP776" t="s">
        <v>2053</v>
      </c>
      <c r="AQ776" t="s">
        <v>2992</v>
      </c>
    </row>
    <row r="777" spans="1:43" ht="23.85" customHeight="1">
      <c r="A777" t="b">
        <v>0</v>
      </c>
      <c r="B777" t="s">
        <v>2980</v>
      </c>
      <c r="C777" t="s">
        <v>1951</v>
      </c>
      <c r="D777" t="s">
        <v>2981</v>
      </c>
      <c r="E777" t="s">
        <v>566</v>
      </c>
      <c r="F777" t="s">
        <v>568</v>
      </c>
      <c r="G777" t="s">
        <v>567</v>
      </c>
      <c r="H777" t="s">
        <v>5691</v>
      </c>
      <c r="I777" t="s">
        <v>2983</v>
      </c>
      <c r="J777" t="s">
        <v>1955</v>
      </c>
      <c r="K777" t="s">
        <v>5200</v>
      </c>
      <c r="L777" t="s">
        <v>2160</v>
      </c>
      <c r="M777" t="s">
        <v>5201</v>
      </c>
      <c r="N777" t="s">
        <v>5202</v>
      </c>
      <c r="O777" t="s">
        <v>1960</v>
      </c>
      <c r="P777" t="s">
        <v>2988</v>
      </c>
      <c r="Q777" t="s">
        <v>38</v>
      </c>
      <c r="R777" t="s">
        <v>2989</v>
      </c>
      <c r="S777" s="34">
        <v>40161</v>
      </c>
      <c r="T777" s="34">
        <v>43556</v>
      </c>
      <c r="U777" t="s">
        <v>1963</v>
      </c>
      <c r="V777" s="13">
        <v>1095</v>
      </c>
      <c r="W777">
        <v>17</v>
      </c>
      <c r="X777">
        <v>0</v>
      </c>
      <c r="Y777" s="54">
        <v>0</v>
      </c>
      <c r="Z777" t="s">
        <v>2990</v>
      </c>
      <c r="AM777" t="s">
        <v>1978</v>
      </c>
      <c r="AN777" t="s">
        <v>1979</v>
      </c>
      <c r="AO777" t="s">
        <v>1980</v>
      </c>
      <c r="AP777" t="s">
        <v>2053</v>
      </c>
      <c r="AQ777" t="s">
        <v>2992</v>
      </c>
    </row>
    <row r="778" spans="1:43" ht="23.85" customHeight="1">
      <c r="A778" t="b">
        <v>0</v>
      </c>
      <c r="B778" t="s">
        <v>2980</v>
      </c>
      <c r="C778" t="s">
        <v>1951</v>
      </c>
      <c r="D778" t="s">
        <v>2981</v>
      </c>
      <c r="E778" t="s">
        <v>566</v>
      </c>
      <c r="F778" t="s">
        <v>568</v>
      </c>
      <c r="G778" t="s">
        <v>567</v>
      </c>
      <c r="H778" t="s">
        <v>5692</v>
      </c>
      <c r="I778" t="s">
        <v>2983</v>
      </c>
      <c r="J778" t="s">
        <v>1955</v>
      </c>
      <c r="K778" t="s">
        <v>3243</v>
      </c>
      <c r="L778" t="s">
        <v>2160</v>
      </c>
      <c r="M778" t="s">
        <v>3244</v>
      </c>
      <c r="N778" t="s">
        <v>3245</v>
      </c>
      <c r="O778" t="s">
        <v>1960</v>
      </c>
      <c r="P778" t="s">
        <v>2988</v>
      </c>
      <c r="Q778" t="s">
        <v>38</v>
      </c>
      <c r="R778" t="s">
        <v>2989</v>
      </c>
      <c r="S778" s="34">
        <v>40161</v>
      </c>
      <c r="T778" s="34">
        <v>43556</v>
      </c>
      <c r="U778" t="s">
        <v>1963</v>
      </c>
      <c r="V778" s="13">
        <v>1095</v>
      </c>
      <c r="W778">
        <v>16</v>
      </c>
      <c r="X778">
        <v>0</v>
      </c>
      <c r="Y778" s="54">
        <v>0</v>
      </c>
      <c r="Z778" t="s">
        <v>2990</v>
      </c>
      <c r="AM778" t="s">
        <v>1978</v>
      </c>
      <c r="AN778" t="s">
        <v>1979</v>
      </c>
      <c r="AO778" t="s">
        <v>1980</v>
      </c>
      <c r="AP778" t="s">
        <v>2053</v>
      </c>
      <c r="AQ778" t="s">
        <v>2992</v>
      </c>
    </row>
    <row r="779" spans="1:43" ht="23.85" customHeight="1">
      <c r="A779" t="b">
        <v>0</v>
      </c>
      <c r="B779" t="s">
        <v>2980</v>
      </c>
      <c r="C779" t="s">
        <v>1951</v>
      </c>
      <c r="D779" t="s">
        <v>2981</v>
      </c>
      <c r="E779" t="s">
        <v>566</v>
      </c>
      <c r="F779" t="s">
        <v>568</v>
      </c>
      <c r="G779" t="s">
        <v>567</v>
      </c>
      <c r="H779" t="s">
        <v>5693</v>
      </c>
      <c r="I779" t="s">
        <v>2983</v>
      </c>
      <c r="J779" t="s">
        <v>1955</v>
      </c>
      <c r="K779" t="s">
        <v>2984</v>
      </c>
      <c r="L779" t="s">
        <v>2160</v>
      </c>
      <c r="M779" t="s">
        <v>2986</v>
      </c>
      <c r="N779" t="s">
        <v>2987</v>
      </c>
      <c r="O779" t="s">
        <v>1960</v>
      </c>
      <c r="P779" t="s">
        <v>2988</v>
      </c>
      <c r="Q779" t="s">
        <v>38</v>
      </c>
      <c r="R779" t="s">
        <v>2989</v>
      </c>
      <c r="S779" s="34">
        <v>40161</v>
      </c>
      <c r="T779" s="34">
        <v>43556</v>
      </c>
      <c r="U779" t="s">
        <v>1963</v>
      </c>
      <c r="V779" s="13">
        <v>1095</v>
      </c>
      <c r="W779">
        <v>5</v>
      </c>
      <c r="X779">
        <v>0</v>
      </c>
      <c r="Y779" s="54">
        <v>0</v>
      </c>
      <c r="Z779" t="s">
        <v>2990</v>
      </c>
      <c r="AM779" t="s">
        <v>1978</v>
      </c>
      <c r="AN779" t="s">
        <v>1979</v>
      </c>
      <c r="AO779" t="s">
        <v>1980</v>
      </c>
      <c r="AP779" t="s">
        <v>2053</v>
      </c>
      <c r="AQ779" t="s">
        <v>2992</v>
      </c>
    </row>
    <row r="780" spans="1:43" ht="23.85" customHeight="1">
      <c r="A780" t="b">
        <v>0</v>
      </c>
      <c r="B780" t="s">
        <v>2980</v>
      </c>
      <c r="C780" t="s">
        <v>1951</v>
      </c>
      <c r="D780" t="s">
        <v>2981</v>
      </c>
      <c r="E780" t="s">
        <v>566</v>
      </c>
      <c r="F780" t="s">
        <v>568</v>
      </c>
      <c r="G780" t="s">
        <v>567</v>
      </c>
      <c r="H780" t="s">
        <v>5694</v>
      </c>
      <c r="I780" t="s">
        <v>2983</v>
      </c>
      <c r="J780" t="s">
        <v>2175</v>
      </c>
      <c r="K780" t="s">
        <v>5695</v>
      </c>
      <c r="L780" t="s">
        <v>2160</v>
      </c>
      <c r="M780" t="s">
        <v>5016</v>
      </c>
      <c r="N780" t="s">
        <v>5017</v>
      </c>
      <c r="O780" t="s">
        <v>1960</v>
      </c>
      <c r="P780" t="s">
        <v>2988</v>
      </c>
      <c r="Q780" t="s">
        <v>38</v>
      </c>
      <c r="R780" t="s">
        <v>2989</v>
      </c>
      <c r="S780" s="34">
        <v>40161</v>
      </c>
      <c r="T780" s="34">
        <v>43556</v>
      </c>
      <c r="U780" t="s">
        <v>1963</v>
      </c>
      <c r="V780" s="13">
        <v>1095</v>
      </c>
      <c r="W780">
        <v>14</v>
      </c>
      <c r="X780">
        <v>1</v>
      </c>
      <c r="Y780" s="54">
        <v>7.1428571429999996</v>
      </c>
      <c r="Z780" t="s">
        <v>2990</v>
      </c>
      <c r="AM780" t="s">
        <v>1978</v>
      </c>
      <c r="AN780" t="s">
        <v>1979</v>
      </c>
      <c r="AO780" t="s">
        <v>1980</v>
      </c>
      <c r="AP780" t="s">
        <v>2053</v>
      </c>
      <c r="AQ780" t="s">
        <v>2992</v>
      </c>
    </row>
    <row r="781" spans="1:43" ht="23.85" customHeight="1">
      <c r="A781" t="b">
        <v>0</v>
      </c>
      <c r="B781" t="s">
        <v>2980</v>
      </c>
      <c r="C781" t="s">
        <v>1951</v>
      </c>
      <c r="D781" t="s">
        <v>2981</v>
      </c>
      <c r="E781" t="s">
        <v>566</v>
      </c>
      <c r="F781" t="s">
        <v>568</v>
      </c>
      <c r="G781" t="s">
        <v>567</v>
      </c>
      <c r="H781" t="s">
        <v>5696</v>
      </c>
      <c r="I781" t="s">
        <v>2983</v>
      </c>
      <c r="J781" t="s">
        <v>2175</v>
      </c>
      <c r="K781" t="s">
        <v>5697</v>
      </c>
      <c r="L781" t="s">
        <v>2160</v>
      </c>
      <c r="M781" t="s">
        <v>5698</v>
      </c>
      <c r="N781" t="s">
        <v>5699</v>
      </c>
      <c r="O781" t="s">
        <v>1960</v>
      </c>
      <c r="P781" t="s">
        <v>2988</v>
      </c>
      <c r="Q781" t="s">
        <v>38</v>
      </c>
      <c r="R781" t="s">
        <v>2989</v>
      </c>
      <c r="S781" s="34">
        <v>40161</v>
      </c>
      <c r="T781" s="34">
        <v>43556</v>
      </c>
      <c r="U781" t="s">
        <v>1963</v>
      </c>
      <c r="V781" s="13">
        <v>1095</v>
      </c>
      <c r="W781">
        <v>11</v>
      </c>
      <c r="X781">
        <v>1</v>
      </c>
      <c r="Y781" s="54">
        <v>9.0909090910000003</v>
      </c>
      <c r="Z781" t="s">
        <v>2990</v>
      </c>
      <c r="AM781" t="s">
        <v>1978</v>
      </c>
      <c r="AN781" t="s">
        <v>1979</v>
      </c>
      <c r="AO781" t="s">
        <v>1980</v>
      </c>
      <c r="AP781" t="s">
        <v>2053</v>
      </c>
      <c r="AQ781" t="s">
        <v>2992</v>
      </c>
    </row>
    <row r="782" spans="1:43" ht="23.85" customHeight="1">
      <c r="A782" t="b">
        <v>0</v>
      </c>
      <c r="B782" t="s">
        <v>2980</v>
      </c>
      <c r="C782" t="s">
        <v>1951</v>
      </c>
      <c r="D782" t="s">
        <v>2981</v>
      </c>
      <c r="E782" t="s">
        <v>566</v>
      </c>
      <c r="F782" t="s">
        <v>568</v>
      </c>
      <c r="G782" t="s">
        <v>567</v>
      </c>
      <c r="H782" t="s">
        <v>5700</v>
      </c>
      <c r="I782" t="s">
        <v>2983</v>
      </c>
      <c r="J782" t="s">
        <v>1955</v>
      </c>
      <c r="K782" t="s">
        <v>5701</v>
      </c>
      <c r="L782" t="s">
        <v>2160</v>
      </c>
      <c r="M782" t="s">
        <v>5702</v>
      </c>
      <c r="N782" t="s">
        <v>5703</v>
      </c>
      <c r="O782" t="s">
        <v>1960</v>
      </c>
      <c r="P782" t="s">
        <v>2988</v>
      </c>
      <c r="Q782" t="s">
        <v>38</v>
      </c>
      <c r="R782" t="s">
        <v>2989</v>
      </c>
      <c r="S782" s="34">
        <v>40161</v>
      </c>
      <c r="T782" s="34">
        <v>43556</v>
      </c>
      <c r="U782" t="s">
        <v>1963</v>
      </c>
      <c r="V782" s="13">
        <v>1095</v>
      </c>
      <c r="W782">
        <v>32</v>
      </c>
      <c r="X782">
        <v>1</v>
      </c>
      <c r="Y782" s="54">
        <v>3.125</v>
      </c>
      <c r="Z782" t="s">
        <v>2990</v>
      </c>
      <c r="AM782" t="s">
        <v>1978</v>
      </c>
      <c r="AN782" t="s">
        <v>1979</v>
      </c>
      <c r="AO782" t="s">
        <v>1980</v>
      </c>
      <c r="AP782" t="s">
        <v>2053</v>
      </c>
      <c r="AQ782" t="s">
        <v>2992</v>
      </c>
    </row>
    <row r="783" spans="1:43" ht="23.85" customHeight="1">
      <c r="A783" t="b">
        <v>1</v>
      </c>
      <c r="B783" t="s">
        <v>3655</v>
      </c>
      <c r="C783" t="s">
        <v>1951</v>
      </c>
      <c r="D783" t="s">
        <v>3656</v>
      </c>
      <c r="E783" t="s">
        <v>830</v>
      </c>
      <c r="F783" t="s">
        <v>832</v>
      </c>
      <c r="G783" t="s">
        <v>831</v>
      </c>
      <c r="H783" t="s">
        <v>5704</v>
      </c>
      <c r="I783" t="s">
        <v>2215</v>
      </c>
      <c r="J783" t="s">
        <v>2175</v>
      </c>
      <c r="K783" t="s">
        <v>5705</v>
      </c>
      <c r="L783" t="s">
        <v>2025</v>
      </c>
      <c r="M783" t="s">
        <v>5706</v>
      </c>
      <c r="N783" t="s">
        <v>5707</v>
      </c>
      <c r="O783" t="s">
        <v>2220</v>
      </c>
      <c r="P783" t="s">
        <v>3661</v>
      </c>
      <c r="Q783" t="s">
        <v>38</v>
      </c>
      <c r="R783" t="s">
        <v>3662</v>
      </c>
      <c r="S783" s="34">
        <v>42275</v>
      </c>
      <c r="T783" s="34">
        <v>43552</v>
      </c>
      <c r="U783" t="s">
        <v>2223</v>
      </c>
      <c r="V783" s="13">
        <v>0</v>
      </c>
      <c r="W783">
        <v>60</v>
      </c>
      <c r="X783">
        <v>3</v>
      </c>
      <c r="Y783" s="54">
        <v>5</v>
      </c>
      <c r="AA783" t="s">
        <v>3663</v>
      </c>
      <c r="AM783" t="s">
        <v>1978</v>
      </c>
      <c r="AN783" t="s">
        <v>2007</v>
      </c>
      <c r="AO783" t="s">
        <v>2008</v>
      </c>
      <c r="AP783" t="s">
        <v>2053</v>
      </c>
      <c r="AQ783" t="s">
        <v>3664</v>
      </c>
    </row>
    <row r="784" spans="1:43" ht="23.85" customHeight="1">
      <c r="A784" t="b">
        <v>1</v>
      </c>
      <c r="B784" t="s">
        <v>3020</v>
      </c>
      <c r="C784" t="s">
        <v>1951</v>
      </c>
      <c r="D784" t="s">
        <v>3021</v>
      </c>
      <c r="E784" t="s">
        <v>658</v>
      </c>
      <c r="F784" t="s">
        <v>660</v>
      </c>
      <c r="G784" t="s">
        <v>659</v>
      </c>
      <c r="H784" t="s">
        <v>5708</v>
      </c>
      <c r="I784" t="s">
        <v>3023</v>
      </c>
      <c r="J784" t="s">
        <v>2175</v>
      </c>
      <c r="K784" t="s">
        <v>5709</v>
      </c>
      <c r="L784" t="s">
        <v>3025</v>
      </c>
      <c r="M784" t="s">
        <v>5710</v>
      </c>
      <c r="N784" t="s">
        <v>3027</v>
      </c>
      <c r="O784" t="s">
        <v>1960</v>
      </c>
      <c r="P784" t="s">
        <v>5711</v>
      </c>
      <c r="Q784" t="s">
        <v>38</v>
      </c>
      <c r="R784" t="s">
        <v>3029</v>
      </c>
      <c r="S784" s="34">
        <v>41153</v>
      </c>
      <c r="T784" s="34">
        <v>41974</v>
      </c>
      <c r="U784" t="s">
        <v>1963</v>
      </c>
      <c r="V784" s="13">
        <v>1</v>
      </c>
      <c r="W784">
        <v>20</v>
      </c>
      <c r="X784">
        <v>1</v>
      </c>
      <c r="Y784" s="54">
        <v>5</v>
      </c>
      <c r="Z784" t="s">
        <v>3030</v>
      </c>
      <c r="AM784" t="s">
        <v>1978</v>
      </c>
      <c r="AN784" t="s">
        <v>1979</v>
      </c>
      <c r="AO784" t="s">
        <v>1980</v>
      </c>
      <c r="AP784" t="s">
        <v>2053</v>
      </c>
      <c r="AQ784" t="s">
        <v>3031</v>
      </c>
    </row>
    <row r="785" spans="1:43" ht="23.85" customHeight="1">
      <c r="A785" t="b">
        <v>0</v>
      </c>
      <c r="B785" t="s">
        <v>5712</v>
      </c>
      <c r="C785" t="s">
        <v>1951</v>
      </c>
      <c r="D785" t="s">
        <v>5713</v>
      </c>
      <c r="E785" t="s">
        <v>1115</v>
      </c>
      <c r="F785" t="s">
        <v>1117</v>
      </c>
      <c r="G785" t="s">
        <v>1116</v>
      </c>
      <c r="H785" t="s">
        <v>5714</v>
      </c>
      <c r="I785" t="s">
        <v>5715</v>
      </c>
      <c r="J785" t="s">
        <v>2175</v>
      </c>
      <c r="K785" t="s">
        <v>5716</v>
      </c>
      <c r="L785" t="s">
        <v>5717</v>
      </c>
      <c r="M785" t="s">
        <v>5718</v>
      </c>
      <c r="N785" t="s">
        <v>5719</v>
      </c>
      <c r="O785" t="s">
        <v>2112</v>
      </c>
      <c r="P785" t="s">
        <v>5720</v>
      </c>
      <c r="Q785" t="s">
        <v>5721</v>
      </c>
      <c r="R785" t="s">
        <v>5722</v>
      </c>
      <c r="S785" s="34">
        <v>42422</v>
      </c>
      <c r="T785" s="34">
        <v>42593</v>
      </c>
      <c r="U785" t="s">
        <v>1963</v>
      </c>
      <c r="V785" s="13">
        <v>4</v>
      </c>
      <c r="W785">
        <v>20</v>
      </c>
      <c r="X785">
        <v>1</v>
      </c>
      <c r="Y785" s="54">
        <v>5</v>
      </c>
      <c r="Z785" t="s">
        <v>5723</v>
      </c>
      <c r="AD785" t="s">
        <v>41</v>
      </c>
      <c r="AG785">
        <v>1</v>
      </c>
      <c r="AH785">
        <v>1</v>
      </c>
      <c r="AI785">
        <v>100</v>
      </c>
      <c r="AJ785" t="s">
        <v>5724</v>
      </c>
      <c r="AM785" t="s">
        <v>1978</v>
      </c>
      <c r="AN785" t="s">
        <v>2007</v>
      </c>
      <c r="AO785" t="s">
        <v>2008</v>
      </c>
      <c r="AP785" t="s">
        <v>2009</v>
      </c>
      <c r="AQ785" t="s">
        <v>5725</v>
      </c>
    </row>
    <row r="786" spans="1:43" ht="23.85" customHeight="1">
      <c r="A786" t="b">
        <v>1</v>
      </c>
      <c r="B786" t="s">
        <v>5726</v>
      </c>
      <c r="C786" t="s">
        <v>1951</v>
      </c>
      <c r="D786" t="s">
        <v>5727</v>
      </c>
      <c r="E786" t="s">
        <v>814</v>
      </c>
      <c r="F786" t="s">
        <v>816</v>
      </c>
      <c r="G786" t="s">
        <v>815</v>
      </c>
      <c r="H786" t="s">
        <v>5728</v>
      </c>
      <c r="I786" t="s">
        <v>2036</v>
      </c>
      <c r="J786" t="s">
        <v>2175</v>
      </c>
      <c r="K786" t="s">
        <v>5729</v>
      </c>
      <c r="L786" t="s">
        <v>5730</v>
      </c>
      <c r="M786" t="s">
        <v>5731</v>
      </c>
      <c r="N786" t="s">
        <v>5732</v>
      </c>
      <c r="O786" t="s">
        <v>1974</v>
      </c>
      <c r="P786" t="s">
        <v>2028</v>
      </c>
      <c r="Q786" t="s">
        <v>38</v>
      </c>
      <c r="R786" t="s">
        <v>5733</v>
      </c>
      <c r="S786" s="34">
        <v>41122</v>
      </c>
      <c r="T786" s="34">
        <v>41791</v>
      </c>
      <c r="U786" t="s">
        <v>1977</v>
      </c>
      <c r="V786" s="13">
        <v>0</v>
      </c>
      <c r="W786">
        <v>166</v>
      </c>
      <c r="X786">
        <v>7</v>
      </c>
      <c r="Y786" s="54">
        <v>4.8</v>
      </c>
      <c r="AA786" t="s">
        <v>3044</v>
      </c>
      <c r="AD786" t="s">
        <v>30</v>
      </c>
      <c r="AM786" t="s">
        <v>1978</v>
      </c>
      <c r="AN786" t="s">
        <v>1979</v>
      </c>
      <c r="AO786" t="s">
        <v>1980</v>
      </c>
      <c r="AP786" t="s">
        <v>2053</v>
      </c>
      <c r="AQ786" t="s">
        <v>5734</v>
      </c>
    </row>
    <row r="787" spans="1:43" ht="23.85" customHeight="1">
      <c r="A787" t="b">
        <v>0</v>
      </c>
      <c r="B787" t="s">
        <v>4934</v>
      </c>
      <c r="C787" t="s">
        <v>1951</v>
      </c>
      <c r="D787" t="s">
        <v>4935</v>
      </c>
      <c r="E787" t="s">
        <v>170</v>
      </c>
      <c r="F787" t="s">
        <v>172</v>
      </c>
      <c r="G787" t="s">
        <v>171</v>
      </c>
      <c r="H787" t="s">
        <v>5735</v>
      </c>
      <c r="I787" t="s">
        <v>2557</v>
      </c>
      <c r="J787" t="s">
        <v>2175</v>
      </c>
      <c r="K787" t="s">
        <v>2558</v>
      </c>
      <c r="L787" t="s">
        <v>4937</v>
      </c>
      <c r="M787" t="s">
        <v>5736</v>
      </c>
      <c r="N787" t="s">
        <v>4939</v>
      </c>
      <c r="O787" t="s">
        <v>1960</v>
      </c>
      <c r="P787" t="s">
        <v>2942</v>
      </c>
      <c r="Q787" t="s">
        <v>38</v>
      </c>
      <c r="R787" t="s">
        <v>4940</v>
      </c>
      <c r="S787" s="34">
        <v>41661</v>
      </c>
      <c r="T787" s="34">
        <v>43476</v>
      </c>
      <c r="U787" t="s">
        <v>1963</v>
      </c>
      <c r="V787" s="13">
        <v>0</v>
      </c>
      <c r="W787">
        <v>504</v>
      </c>
      <c r="X787">
        <v>24</v>
      </c>
      <c r="Y787" s="54">
        <v>4.8</v>
      </c>
      <c r="AM787" t="s">
        <v>1978</v>
      </c>
      <c r="AO787" t="s">
        <v>1980</v>
      </c>
      <c r="AQ787" t="s">
        <v>4941</v>
      </c>
    </row>
    <row r="788" spans="1:43" ht="23.85" customHeight="1">
      <c r="A788" t="b">
        <v>0</v>
      </c>
      <c r="B788" t="s">
        <v>5737</v>
      </c>
      <c r="C788" t="s">
        <v>1951</v>
      </c>
      <c r="D788" t="s">
        <v>5738</v>
      </c>
      <c r="E788" t="s">
        <v>170</v>
      </c>
      <c r="F788" t="s">
        <v>172</v>
      </c>
      <c r="G788" t="s">
        <v>171</v>
      </c>
      <c r="H788" t="s">
        <v>5739</v>
      </c>
      <c r="I788" t="s">
        <v>2557</v>
      </c>
      <c r="J788" t="s">
        <v>2175</v>
      </c>
      <c r="K788" t="s">
        <v>5740</v>
      </c>
      <c r="L788" t="s">
        <v>3389</v>
      </c>
      <c r="M788" t="s">
        <v>5741</v>
      </c>
      <c r="N788" t="s">
        <v>5742</v>
      </c>
      <c r="O788" t="s">
        <v>1960</v>
      </c>
      <c r="P788" t="s">
        <v>5743</v>
      </c>
      <c r="Q788" t="s">
        <v>5744</v>
      </c>
      <c r="R788" t="s">
        <v>5745</v>
      </c>
      <c r="S788" s="34">
        <v>42110</v>
      </c>
      <c r="T788" s="34">
        <v>44214</v>
      </c>
      <c r="U788" t="s">
        <v>1963</v>
      </c>
      <c r="V788" s="13">
        <v>0</v>
      </c>
      <c r="W788">
        <v>84</v>
      </c>
      <c r="X788">
        <v>4</v>
      </c>
      <c r="Y788" s="54">
        <v>4.8</v>
      </c>
      <c r="AM788" t="s">
        <v>1978</v>
      </c>
      <c r="AN788" t="s">
        <v>2007</v>
      </c>
      <c r="AO788" t="s">
        <v>1980</v>
      </c>
      <c r="AP788" t="s">
        <v>2042</v>
      </c>
      <c r="AQ788" t="s">
        <v>5746</v>
      </c>
    </row>
    <row r="789" spans="1:43" ht="23.85" customHeight="1">
      <c r="A789" t="b">
        <v>1</v>
      </c>
      <c r="B789" t="s">
        <v>5747</v>
      </c>
      <c r="C789" t="s">
        <v>1951</v>
      </c>
      <c r="D789" t="s">
        <v>5748</v>
      </c>
      <c r="E789" t="s">
        <v>433</v>
      </c>
      <c r="F789" t="s">
        <v>435</v>
      </c>
      <c r="G789" t="s">
        <v>434</v>
      </c>
      <c r="H789" t="s">
        <v>5749</v>
      </c>
      <c r="I789" t="s">
        <v>3620</v>
      </c>
      <c r="J789" t="s">
        <v>2175</v>
      </c>
      <c r="K789" t="s">
        <v>2176</v>
      </c>
      <c r="L789" t="s">
        <v>5750</v>
      </c>
      <c r="M789" t="s">
        <v>5751</v>
      </c>
      <c r="N789" t="s">
        <v>5752</v>
      </c>
      <c r="O789" t="s">
        <v>1974</v>
      </c>
      <c r="P789" t="s">
        <v>2363</v>
      </c>
      <c r="Q789" t="s">
        <v>5753</v>
      </c>
      <c r="R789" t="s">
        <v>5754</v>
      </c>
      <c r="S789" s="34">
        <v>42396</v>
      </c>
      <c r="T789" s="34">
        <v>43103</v>
      </c>
      <c r="U789" t="s">
        <v>1977</v>
      </c>
      <c r="V789" s="13">
        <v>0</v>
      </c>
      <c r="W789">
        <v>21</v>
      </c>
      <c r="X789">
        <v>1</v>
      </c>
      <c r="Y789" s="54">
        <v>4.8</v>
      </c>
      <c r="AA789" t="s">
        <v>5755</v>
      </c>
      <c r="AJ789" t="s">
        <v>5756</v>
      </c>
      <c r="AM789" t="s">
        <v>1978</v>
      </c>
      <c r="AN789" t="s">
        <v>2007</v>
      </c>
      <c r="AO789" t="s">
        <v>2008</v>
      </c>
      <c r="AP789" t="s">
        <v>2009</v>
      </c>
      <c r="AQ789" t="s">
        <v>5757</v>
      </c>
    </row>
    <row r="790" spans="1:43" ht="23.85" customHeight="1">
      <c r="A790" t="b">
        <v>0</v>
      </c>
      <c r="B790" t="s">
        <v>2980</v>
      </c>
      <c r="C790" t="s">
        <v>1951</v>
      </c>
      <c r="D790" t="s">
        <v>2981</v>
      </c>
      <c r="E790" t="s">
        <v>1244</v>
      </c>
      <c r="F790" t="s">
        <v>1246</v>
      </c>
      <c r="G790" t="s">
        <v>1245</v>
      </c>
      <c r="H790" t="s">
        <v>5758</v>
      </c>
      <c r="I790" t="s">
        <v>3008</v>
      </c>
      <c r="J790" t="s">
        <v>1955</v>
      </c>
      <c r="K790" t="s">
        <v>4812</v>
      </c>
      <c r="L790" t="s">
        <v>2160</v>
      </c>
      <c r="M790" t="s">
        <v>4813</v>
      </c>
      <c r="N790" t="s">
        <v>4814</v>
      </c>
      <c r="O790" t="s">
        <v>1960</v>
      </c>
      <c r="P790" t="s">
        <v>2988</v>
      </c>
      <c r="Q790" t="s">
        <v>38</v>
      </c>
      <c r="R790" t="s">
        <v>2989</v>
      </c>
      <c r="S790" s="34">
        <v>40161</v>
      </c>
      <c r="T790" s="34">
        <v>43556</v>
      </c>
      <c r="U790" t="s">
        <v>1963</v>
      </c>
      <c r="V790" s="13">
        <v>1095</v>
      </c>
      <c r="W790">
        <v>13</v>
      </c>
      <c r="X790">
        <v>6</v>
      </c>
      <c r="Y790" s="54">
        <v>46.15384615</v>
      </c>
      <c r="Z790" t="s">
        <v>2990</v>
      </c>
      <c r="AM790" t="s">
        <v>1978</v>
      </c>
      <c r="AN790" t="s">
        <v>1979</v>
      </c>
      <c r="AO790" t="s">
        <v>1980</v>
      </c>
      <c r="AP790" t="s">
        <v>2053</v>
      </c>
      <c r="AQ790" t="s">
        <v>2992</v>
      </c>
    </row>
    <row r="791" spans="1:43" ht="23.85" customHeight="1">
      <c r="A791" t="b">
        <v>0</v>
      </c>
      <c r="B791" t="s">
        <v>2980</v>
      </c>
      <c r="C791" t="s">
        <v>1951</v>
      </c>
      <c r="D791" t="s">
        <v>2981</v>
      </c>
      <c r="E791" t="s">
        <v>1244</v>
      </c>
      <c r="F791" t="s">
        <v>1246</v>
      </c>
      <c r="G791" t="s">
        <v>1245</v>
      </c>
      <c r="H791" t="s">
        <v>5759</v>
      </c>
      <c r="I791" t="s">
        <v>3008</v>
      </c>
      <c r="J791" t="s">
        <v>1955</v>
      </c>
      <c r="K791" t="s">
        <v>5200</v>
      </c>
      <c r="L791" t="s">
        <v>2160</v>
      </c>
      <c r="M791" t="s">
        <v>5201</v>
      </c>
      <c r="N791" t="s">
        <v>5202</v>
      </c>
      <c r="O791" t="s">
        <v>1960</v>
      </c>
      <c r="P791" t="s">
        <v>2988</v>
      </c>
      <c r="Q791" t="s">
        <v>38</v>
      </c>
      <c r="R791" t="s">
        <v>2989</v>
      </c>
      <c r="S791" s="34">
        <v>40161</v>
      </c>
      <c r="T791" s="34">
        <v>43556</v>
      </c>
      <c r="U791" t="s">
        <v>1963</v>
      </c>
      <c r="V791" s="13">
        <v>1095</v>
      </c>
      <c r="W791">
        <v>17</v>
      </c>
      <c r="X791">
        <v>10</v>
      </c>
      <c r="Y791" s="54">
        <v>58.823529409999999</v>
      </c>
      <c r="Z791" t="s">
        <v>2990</v>
      </c>
      <c r="AM791" t="s">
        <v>1978</v>
      </c>
      <c r="AN791" t="s">
        <v>1979</v>
      </c>
      <c r="AO791" t="s">
        <v>1980</v>
      </c>
      <c r="AP791" t="s">
        <v>2053</v>
      </c>
      <c r="AQ791" t="s">
        <v>2992</v>
      </c>
    </row>
    <row r="792" spans="1:43" ht="23.85" customHeight="1">
      <c r="A792" t="b">
        <v>0</v>
      </c>
      <c r="B792" t="s">
        <v>2980</v>
      </c>
      <c r="C792" t="s">
        <v>1951</v>
      </c>
      <c r="D792" t="s">
        <v>2981</v>
      </c>
      <c r="E792" t="s">
        <v>1244</v>
      </c>
      <c r="F792" t="s">
        <v>1246</v>
      </c>
      <c r="G792" t="s">
        <v>1245</v>
      </c>
      <c r="H792" t="s">
        <v>5760</v>
      </c>
      <c r="I792" t="s">
        <v>3008</v>
      </c>
      <c r="J792" t="s">
        <v>1955</v>
      </c>
      <c r="K792" t="s">
        <v>3243</v>
      </c>
      <c r="L792" t="s">
        <v>2160</v>
      </c>
      <c r="M792" t="s">
        <v>3244</v>
      </c>
      <c r="N792" t="s">
        <v>3245</v>
      </c>
      <c r="O792" t="s">
        <v>1960</v>
      </c>
      <c r="P792" t="s">
        <v>2988</v>
      </c>
      <c r="Q792" t="s">
        <v>38</v>
      </c>
      <c r="R792" t="s">
        <v>2989</v>
      </c>
      <c r="S792" s="34">
        <v>40161</v>
      </c>
      <c r="T792" s="34">
        <v>43556</v>
      </c>
      <c r="U792" t="s">
        <v>1963</v>
      </c>
      <c r="V792" s="13">
        <v>1095</v>
      </c>
      <c r="W792">
        <v>16</v>
      </c>
      <c r="X792">
        <v>4</v>
      </c>
      <c r="Y792" s="54">
        <v>25</v>
      </c>
      <c r="Z792" t="s">
        <v>2990</v>
      </c>
      <c r="AM792" t="s">
        <v>1978</v>
      </c>
      <c r="AN792" t="s">
        <v>1979</v>
      </c>
      <c r="AO792" t="s">
        <v>1980</v>
      </c>
      <c r="AP792" t="s">
        <v>2053</v>
      </c>
      <c r="AQ792" t="s">
        <v>2992</v>
      </c>
    </row>
    <row r="793" spans="1:43" ht="23.85" customHeight="1">
      <c r="A793" t="b">
        <v>0</v>
      </c>
      <c r="B793" t="s">
        <v>2980</v>
      </c>
      <c r="C793" t="s">
        <v>1951</v>
      </c>
      <c r="D793" t="s">
        <v>2981</v>
      </c>
      <c r="E793" t="s">
        <v>1244</v>
      </c>
      <c r="F793" t="s">
        <v>1246</v>
      </c>
      <c r="G793" t="s">
        <v>1245</v>
      </c>
      <c r="H793" t="s">
        <v>5761</v>
      </c>
      <c r="I793" t="s">
        <v>3008</v>
      </c>
      <c r="J793" t="s">
        <v>1955</v>
      </c>
      <c r="K793" t="s">
        <v>2984</v>
      </c>
      <c r="L793" t="s">
        <v>2160</v>
      </c>
      <c r="M793" t="s">
        <v>2986</v>
      </c>
      <c r="N793" t="s">
        <v>2987</v>
      </c>
      <c r="O793" t="s">
        <v>1960</v>
      </c>
      <c r="P793" t="s">
        <v>2988</v>
      </c>
      <c r="Q793" t="s">
        <v>38</v>
      </c>
      <c r="R793" t="s">
        <v>2989</v>
      </c>
      <c r="S793" s="34">
        <v>40161</v>
      </c>
      <c r="T793" s="34">
        <v>43556</v>
      </c>
      <c r="U793" t="s">
        <v>1963</v>
      </c>
      <c r="V793" s="13">
        <v>1095</v>
      </c>
      <c r="W793">
        <v>5</v>
      </c>
      <c r="X793">
        <v>0</v>
      </c>
      <c r="Y793" s="54">
        <v>0</v>
      </c>
      <c r="Z793" t="s">
        <v>2990</v>
      </c>
      <c r="AM793" t="s">
        <v>1978</v>
      </c>
      <c r="AN793" t="s">
        <v>1979</v>
      </c>
      <c r="AO793" t="s">
        <v>1980</v>
      </c>
      <c r="AP793" t="s">
        <v>2053</v>
      </c>
      <c r="AQ793" t="s">
        <v>2992</v>
      </c>
    </row>
    <row r="794" spans="1:43" ht="23.85" customHeight="1">
      <c r="A794" t="b">
        <v>0</v>
      </c>
      <c r="B794" t="s">
        <v>2980</v>
      </c>
      <c r="C794" t="s">
        <v>1951</v>
      </c>
      <c r="D794" t="s">
        <v>2981</v>
      </c>
      <c r="E794" t="s">
        <v>1244</v>
      </c>
      <c r="F794" t="s">
        <v>1246</v>
      </c>
      <c r="G794" t="s">
        <v>1245</v>
      </c>
      <c r="H794" t="s">
        <v>5762</v>
      </c>
      <c r="I794" t="s">
        <v>3008</v>
      </c>
      <c r="J794" t="s">
        <v>1955</v>
      </c>
      <c r="K794" t="s">
        <v>5015</v>
      </c>
      <c r="L794" t="s">
        <v>2160</v>
      </c>
      <c r="M794" t="s">
        <v>5016</v>
      </c>
      <c r="N794" t="s">
        <v>5017</v>
      </c>
      <c r="O794" t="s">
        <v>1960</v>
      </c>
      <c r="P794" t="s">
        <v>2988</v>
      </c>
      <c r="Q794" t="s">
        <v>38</v>
      </c>
      <c r="R794" t="s">
        <v>2989</v>
      </c>
      <c r="S794" s="34">
        <v>40161</v>
      </c>
      <c r="T794" s="34">
        <v>43556</v>
      </c>
      <c r="U794" t="s">
        <v>1963</v>
      </c>
      <c r="V794" s="13">
        <v>1095</v>
      </c>
      <c r="W794">
        <v>15</v>
      </c>
      <c r="X794">
        <v>4</v>
      </c>
      <c r="Y794" s="54">
        <v>26.666666670000001</v>
      </c>
      <c r="Z794" t="s">
        <v>2990</v>
      </c>
      <c r="AM794" t="s">
        <v>1978</v>
      </c>
      <c r="AN794" t="s">
        <v>1979</v>
      </c>
      <c r="AO794" t="s">
        <v>1980</v>
      </c>
      <c r="AP794" t="s">
        <v>2053</v>
      </c>
      <c r="AQ794" t="s">
        <v>2992</v>
      </c>
    </row>
    <row r="795" spans="1:43" ht="23.85" customHeight="1">
      <c r="A795" t="b">
        <v>0</v>
      </c>
      <c r="B795" t="s">
        <v>2980</v>
      </c>
      <c r="C795" t="s">
        <v>1951</v>
      </c>
      <c r="D795" t="s">
        <v>2981</v>
      </c>
      <c r="E795" t="s">
        <v>1244</v>
      </c>
      <c r="F795" t="s">
        <v>1246</v>
      </c>
      <c r="G795" t="s">
        <v>1245</v>
      </c>
      <c r="H795" t="s">
        <v>5763</v>
      </c>
      <c r="I795" t="s">
        <v>3008</v>
      </c>
      <c r="J795" t="s">
        <v>1955</v>
      </c>
      <c r="K795" t="s">
        <v>5764</v>
      </c>
      <c r="L795" t="s">
        <v>2160</v>
      </c>
      <c r="M795" t="s">
        <v>5698</v>
      </c>
      <c r="N795" t="s">
        <v>5699</v>
      </c>
      <c r="O795" t="s">
        <v>1960</v>
      </c>
      <c r="P795" t="s">
        <v>2988</v>
      </c>
      <c r="Q795" t="s">
        <v>38</v>
      </c>
      <c r="R795" t="s">
        <v>2989</v>
      </c>
      <c r="S795" s="34">
        <v>40161</v>
      </c>
      <c r="T795" s="34">
        <v>43556</v>
      </c>
      <c r="U795" t="s">
        <v>1963</v>
      </c>
      <c r="V795" s="13">
        <v>1095</v>
      </c>
      <c r="W795">
        <v>12</v>
      </c>
      <c r="X795">
        <v>1</v>
      </c>
      <c r="Y795" s="54">
        <v>8.3333333330000006</v>
      </c>
      <c r="Z795" t="s">
        <v>2990</v>
      </c>
      <c r="AM795" t="s">
        <v>1978</v>
      </c>
      <c r="AN795" t="s">
        <v>1979</v>
      </c>
      <c r="AO795" t="s">
        <v>1980</v>
      </c>
      <c r="AP795" t="s">
        <v>2053</v>
      </c>
      <c r="AQ795" t="s">
        <v>2992</v>
      </c>
    </row>
    <row r="796" spans="1:43" ht="23.85" customHeight="1">
      <c r="A796" t="b">
        <v>0</v>
      </c>
      <c r="B796" t="s">
        <v>2980</v>
      </c>
      <c r="C796" t="s">
        <v>1951</v>
      </c>
      <c r="D796" t="s">
        <v>2981</v>
      </c>
      <c r="E796" t="s">
        <v>1244</v>
      </c>
      <c r="F796" t="s">
        <v>1246</v>
      </c>
      <c r="G796" t="s">
        <v>1245</v>
      </c>
      <c r="H796" t="s">
        <v>5765</v>
      </c>
      <c r="I796" t="s">
        <v>3008</v>
      </c>
      <c r="J796" t="s">
        <v>1955</v>
      </c>
      <c r="K796" t="s">
        <v>5701</v>
      </c>
      <c r="L796" t="s">
        <v>2160</v>
      </c>
      <c r="M796" t="s">
        <v>5702</v>
      </c>
      <c r="N796" t="s">
        <v>5703</v>
      </c>
      <c r="O796" t="s">
        <v>1960</v>
      </c>
      <c r="P796" t="s">
        <v>2988</v>
      </c>
      <c r="Q796" t="s">
        <v>38</v>
      </c>
      <c r="R796" t="s">
        <v>2989</v>
      </c>
      <c r="S796" s="34">
        <v>40161</v>
      </c>
      <c r="T796" s="34">
        <v>43556</v>
      </c>
      <c r="U796" t="s">
        <v>1963</v>
      </c>
      <c r="V796" s="13">
        <v>1095</v>
      </c>
      <c r="W796">
        <v>35</v>
      </c>
      <c r="X796">
        <v>10</v>
      </c>
      <c r="Y796" s="54">
        <v>28.571428569999998</v>
      </c>
      <c r="Z796" t="s">
        <v>2990</v>
      </c>
      <c r="AM796" t="s">
        <v>1978</v>
      </c>
      <c r="AN796" t="s">
        <v>1979</v>
      </c>
      <c r="AO796" t="s">
        <v>1980</v>
      </c>
      <c r="AP796" t="s">
        <v>2053</v>
      </c>
      <c r="AQ796" t="s">
        <v>2992</v>
      </c>
    </row>
    <row r="797" spans="1:43" ht="23.85" customHeight="1">
      <c r="A797" t="b">
        <v>1</v>
      </c>
      <c r="B797" t="s">
        <v>5766</v>
      </c>
      <c r="C797" t="s">
        <v>1951</v>
      </c>
      <c r="D797" t="s">
        <v>5767</v>
      </c>
      <c r="E797" t="s">
        <v>705</v>
      </c>
      <c r="F797" t="s">
        <v>707</v>
      </c>
      <c r="G797" t="s">
        <v>706</v>
      </c>
      <c r="H797" t="s">
        <v>5768</v>
      </c>
      <c r="I797" t="s">
        <v>2757</v>
      </c>
      <c r="J797" t="s">
        <v>1955</v>
      </c>
      <c r="K797" t="s">
        <v>4266</v>
      </c>
      <c r="L797" t="s">
        <v>2160</v>
      </c>
      <c r="M797" t="s">
        <v>5769</v>
      </c>
      <c r="N797" t="s">
        <v>5770</v>
      </c>
      <c r="O797" t="s">
        <v>1960</v>
      </c>
      <c r="P797" t="s">
        <v>5771</v>
      </c>
      <c r="Q797" t="s">
        <v>38</v>
      </c>
      <c r="R797" t="s">
        <v>5772</v>
      </c>
      <c r="S797" s="34">
        <v>40224</v>
      </c>
      <c r="T797" s="34">
        <v>41337</v>
      </c>
      <c r="U797" t="s">
        <v>1963</v>
      </c>
      <c r="V797" s="13">
        <v>1095</v>
      </c>
      <c r="W797">
        <v>7</v>
      </c>
      <c r="X797">
        <v>5</v>
      </c>
      <c r="Y797" s="54">
        <v>71.400000000000006</v>
      </c>
      <c r="Z797" t="s">
        <v>5773</v>
      </c>
      <c r="AA797" t="s">
        <v>5774</v>
      </c>
      <c r="AM797" t="s">
        <v>1978</v>
      </c>
      <c r="AN797" t="s">
        <v>1979</v>
      </c>
      <c r="AO797" t="s">
        <v>1980</v>
      </c>
      <c r="AQ797" t="s">
        <v>5775</v>
      </c>
    </row>
    <row r="798" spans="1:43" ht="23.85" customHeight="1">
      <c r="A798" t="b">
        <v>1</v>
      </c>
      <c r="B798" t="s">
        <v>5766</v>
      </c>
      <c r="C798" t="s">
        <v>1951</v>
      </c>
      <c r="D798" t="s">
        <v>5767</v>
      </c>
      <c r="E798" t="s">
        <v>705</v>
      </c>
      <c r="F798" t="s">
        <v>707</v>
      </c>
      <c r="G798" t="s">
        <v>706</v>
      </c>
      <c r="H798" t="s">
        <v>5776</v>
      </c>
      <c r="I798" t="s">
        <v>2757</v>
      </c>
      <c r="J798" t="s">
        <v>1955</v>
      </c>
      <c r="K798" t="s">
        <v>4270</v>
      </c>
      <c r="L798" t="s">
        <v>2160</v>
      </c>
      <c r="M798" t="s">
        <v>5777</v>
      </c>
      <c r="N798" t="s">
        <v>5778</v>
      </c>
      <c r="O798" t="s">
        <v>1960</v>
      </c>
      <c r="P798" t="s">
        <v>5771</v>
      </c>
      <c r="Q798" t="s">
        <v>38</v>
      </c>
      <c r="R798" t="s">
        <v>5772</v>
      </c>
      <c r="S798" s="34">
        <v>40224</v>
      </c>
      <c r="T798" s="34">
        <v>41337</v>
      </c>
      <c r="U798" t="s">
        <v>1963</v>
      </c>
      <c r="V798" s="13">
        <v>1095</v>
      </c>
      <c r="W798">
        <v>6</v>
      </c>
      <c r="X798">
        <v>4</v>
      </c>
      <c r="Y798" s="54">
        <v>66.7</v>
      </c>
      <c r="Z798" t="s">
        <v>5773</v>
      </c>
      <c r="AA798" t="s">
        <v>5774</v>
      </c>
      <c r="AM798" t="s">
        <v>1978</v>
      </c>
      <c r="AN798" t="s">
        <v>1979</v>
      </c>
      <c r="AO798" t="s">
        <v>1980</v>
      </c>
      <c r="AQ798" t="s">
        <v>5775</v>
      </c>
    </row>
    <row r="799" spans="1:43" ht="23.85" customHeight="1">
      <c r="A799" t="b">
        <v>1</v>
      </c>
      <c r="B799" t="s">
        <v>5766</v>
      </c>
      <c r="C799" t="s">
        <v>1951</v>
      </c>
      <c r="D799" t="s">
        <v>5767</v>
      </c>
      <c r="E799" t="s">
        <v>705</v>
      </c>
      <c r="F799" t="s">
        <v>707</v>
      </c>
      <c r="G799" t="s">
        <v>706</v>
      </c>
      <c r="H799" t="s">
        <v>5779</v>
      </c>
      <c r="I799" t="s">
        <v>2757</v>
      </c>
      <c r="J799" t="s">
        <v>1955</v>
      </c>
      <c r="K799" t="s">
        <v>4274</v>
      </c>
      <c r="L799" t="s">
        <v>2160</v>
      </c>
      <c r="M799" t="s">
        <v>5780</v>
      </c>
      <c r="N799" t="s">
        <v>5781</v>
      </c>
      <c r="O799" t="s">
        <v>1960</v>
      </c>
      <c r="P799" t="s">
        <v>5771</v>
      </c>
      <c r="Q799" t="s">
        <v>38</v>
      </c>
      <c r="R799" t="s">
        <v>5772</v>
      </c>
      <c r="S799" s="34">
        <v>40224</v>
      </c>
      <c r="T799" s="34">
        <v>41337</v>
      </c>
      <c r="U799" t="s">
        <v>1963</v>
      </c>
      <c r="V799" s="13">
        <v>1095</v>
      </c>
      <c r="W799">
        <v>6</v>
      </c>
      <c r="X799">
        <v>5</v>
      </c>
      <c r="Y799" s="54">
        <v>83.3</v>
      </c>
      <c r="Z799" t="s">
        <v>5773</v>
      </c>
      <c r="AA799" t="s">
        <v>5774</v>
      </c>
      <c r="AM799" t="s">
        <v>1978</v>
      </c>
      <c r="AN799" t="s">
        <v>1979</v>
      </c>
      <c r="AO799" t="s">
        <v>1980</v>
      </c>
      <c r="AQ799" t="s">
        <v>5775</v>
      </c>
    </row>
    <row r="800" spans="1:43" ht="23.85" customHeight="1">
      <c r="A800" t="b">
        <v>1</v>
      </c>
      <c r="B800" t="s">
        <v>5766</v>
      </c>
      <c r="C800" t="s">
        <v>1951</v>
      </c>
      <c r="D800" t="s">
        <v>5767</v>
      </c>
      <c r="E800" t="s">
        <v>705</v>
      </c>
      <c r="F800" t="s">
        <v>707</v>
      </c>
      <c r="G800" t="s">
        <v>706</v>
      </c>
      <c r="H800" t="s">
        <v>5782</v>
      </c>
      <c r="I800" t="s">
        <v>2757</v>
      </c>
      <c r="J800" t="s">
        <v>1955</v>
      </c>
      <c r="K800" t="s">
        <v>4278</v>
      </c>
      <c r="L800" t="s">
        <v>2160</v>
      </c>
      <c r="M800" t="s">
        <v>5783</v>
      </c>
      <c r="N800" t="s">
        <v>5784</v>
      </c>
      <c r="O800" t="s">
        <v>1960</v>
      </c>
      <c r="P800" t="s">
        <v>5771</v>
      </c>
      <c r="Q800" t="s">
        <v>38</v>
      </c>
      <c r="R800" t="s">
        <v>5772</v>
      </c>
      <c r="S800" s="34">
        <v>40224</v>
      </c>
      <c r="T800" s="34">
        <v>41337</v>
      </c>
      <c r="U800" t="s">
        <v>1963</v>
      </c>
      <c r="V800" s="13">
        <v>1095</v>
      </c>
      <c r="W800">
        <v>3</v>
      </c>
      <c r="X800">
        <v>2</v>
      </c>
      <c r="Y800" s="54">
        <v>66.7</v>
      </c>
      <c r="Z800" t="s">
        <v>5773</v>
      </c>
      <c r="AA800" t="s">
        <v>5774</v>
      </c>
      <c r="AM800" t="s">
        <v>1978</v>
      </c>
      <c r="AN800" t="s">
        <v>1979</v>
      </c>
      <c r="AO800" t="s">
        <v>1980</v>
      </c>
      <c r="AQ800" t="s">
        <v>5775</v>
      </c>
    </row>
    <row r="801" spans="1:43" ht="23.85" customHeight="1">
      <c r="A801" t="b">
        <v>1</v>
      </c>
      <c r="B801" t="s">
        <v>5766</v>
      </c>
      <c r="C801" t="s">
        <v>1951</v>
      </c>
      <c r="D801" t="s">
        <v>5767</v>
      </c>
      <c r="E801" t="s">
        <v>705</v>
      </c>
      <c r="F801" t="s">
        <v>707</v>
      </c>
      <c r="G801" t="s">
        <v>706</v>
      </c>
      <c r="H801" t="s">
        <v>5785</v>
      </c>
      <c r="I801" t="s">
        <v>2757</v>
      </c>
      <c r="J801" t="s">
        <v>1955</v>
      </c>
      <c r="K801" t="s">
        <v>5786</v>
      </c>
      <c r="L801" t="s">
        <v>2160</v>
      </c>
      <c r="M801" t="s">
        <v>5787</v>
      </c>
      <c r="N801" t="s">
        <v>5788</v>
      </c>
      <c r="O801" t="s">
        <v>1960</v>
      </c>
      <c r="P801" t="s">
        <v>5771</v>
      </c>
      <c r="Q801" t="s">
        <v>38</v>
      </c>
      <c r="R801" t="s">
        <v>5772</v>
      </c>
      <c r="S801" s="34">
        <v>40224</v>
      </c>
      <c r="T801" s="34">
        <v>41337</v>
      </c>
      <c r="U801" t="s">
        <v>1963</v>
      </c>
      <c r="V801" s="13">
        <v>1095</v>
      </c>
      <c r="W801">
        <v>1</v>
      </c>
      <c r="X801">
        <v>0</v>
      </c>
      <c r="Y801" s="54">
        <v>0</v>
      </c>
      <c r="Z801" t="s">
        <v>5773</v>
      </c>
      <c r="AA801" t="s">
        <v>5774</v>
      </c>
      <c r="AM801" t="s">
        <v>1978</v>
      </c>
      <c r="AN801" t="s">
        <v>1979</v>
      </c>
      <c r="AO801" t="s">
        <v>1980</v>
      </c>
      <c r="AQ801" t="s">
        <v>5775</v>
      </c>
    </row>
    <row r="802" spans="1:43" ht="23.85" customHeight="1">
      <c r="A802" t="b">
        <v>0</v>
      </c>
      <c r="B802" t="s">
        <v>5789</v>
      </c>
      <c r="C802" t="s">
        <v>1951</v>
      </c>
      <c r="D802" t="s">
        <v>5790</v>
      </c>
      <c r="E802" t="s">
        <v>669</v>
      </c>
      <c r="F802" t="s">
        <v>671</v>
      </c>
      <c r="G802" t="s">
        <v>670</v>
      </c>
      <c r="H802" t="s">
        <v>5791</v>
      </c>
      <c r="I802" t="s">
        <v>2200</v>
      </c>
      <c r="J802" t="s">
        <v>1955</v>
      </c>
      <c r="K802" t="s">
        <v>5792</v>
      </c>
      <c r="L802" t="s">
        <v>2160</v>
      </c>
      <c r="M802" t="s">
        <v>5793</v>
      </c>
      <c r="N802" t="s">
        <v>5794</v>
      </c>
      <c r="O802" t="s">
        <v>1960</v>
      </c>
      <c r="P802" t="s">
        <v>4765</v>
      </c>
      <c r="Q802" t="s">
        <v>38</v>
      </c>
      <c r="R802" t="s">
        <v>5795</v>
      </c>
      <c r="S802" s="34">
        <v>40304</v>
      </c>
      <c r="T802" s="34">
        <v>43277</v>
      </c>
      <c r="U802" t="s">
        <v>1963</v>
      </c>
      <c r="V802" s="13">
        <v>2433</v>
      </c>
      <c r="W802">
        <v>239</v>
      </c>
      <c r="X802">
        <v>1</v>
      </c>
      <c r="Y802" s="54">
        <v>0.41841004199999998</v>
      </c>
      <c r="Z802" t="s">
        <v>5796</v>
      </c>
      <c r="AM802" t="s">
        <v>1978</v>
      </c>
      <c r="AN802" t="s">
        <v>2007</v>
      </c>
      <c r="AO802" t="s">
        <v>1980</v>
      </c>
      <c r="AP802" t="s">
        <v>2042</v>
      </c>
      <c r="AQ802" t="s">
        <v>5797</v>
      </c>
    </row>
    <row r="803" spans="1:43" ht="23.85" customHeight="1">
      <c r="A803" t="b">
        <v>0</v>
      </c>
      <c r="B803" t="s">
        <v>5798</v>
      </c>
      <c r="C803" t="s">
        <v>1951</v>
      </c>
      <c r="D803" t="s">
        <v>5799</v>
      </c>
      <c r="E803" t="s">
        <v>327</v>
      </c>
      <c r="F803" t="s">
        <v>329</v>
      </c>
      <c r="G803" t="s">
        <v>328</v>
      </c>
      <c r="H803" t="s">
        <v>5800</v>
      </c>
      <c r="I803" t="s">
        <v>5149</v>
      </c>
      <c r="J803" t="s">
        <v>1955</v>
      </c>
      <c r="K803" t="s">
        <v>5801</v>
      </c>
      <c r="L803" t="s">
        <v>5802</v>
      </c>
      <c r="M803" t="s">
        <v>5803</v>
      </c>
      <c r="N803" t="s">
        <v>5804</v>
      </c>
      <c r="O803" t="s">
        <v>2063</v>
      </c>
      <c r="P803" t="s">
        <v>2343</v>
      </c>
      <c r="Q803" t="s">
        <v>38</v>
      </c>
      <c r="R803" t="s">
        <v>5805</v>
      </c>
      <c r="S803" s="34">
        <v>40268</v>
      </c>
      <c r="T803" s="34">
        <v>42607</v>
      </c>
      <c r="U803" t="s">
        <v>1977</v>
      </c>
      <c r="V803" s="13">
        <v>2100</v>
      </c>
      <c r="W803">
        <v>407</v>
      </c>
      <c r="X803">
        <v>43</v>
      </c>
      <c r="Y803" s="54">
        <v>10.6</v>
      </c>
      <c r="AJ803" t="s">
        <v>5806</v>
      </c>
      <c r="AM803" t="s">
        <v>1978</v>
      </c>
      <c r="AO803" t="s">
        <v>1980</v>
      </c>
      <c r="AQ803" t="s">
        <v>5807</v>
      </c>
    </row>
    <row r="804" spans="1:43" ht="23.85" customHeight="1">
      <c r="A804" t="b">
        <v>1</v>
      </c>
      <c r="B804" t="s">
        <v>5808</v>
      </c>
      <c r="C804" t="s">
        <v>1951</v>
      </c>
      <c r="D804" t="s">
        <v>5809</v>
      </c>
      <c r="E804" t="s">
        <v>1146</v>
      </c>
      <c r="F804" t="s">
        <v>1148</v>
      </c>
      <c r="G804" t="s">
        <v>1147</v>
      </c>
      <c r="H804" t="s">
        <v>5810</v>
      </c>
      <c r="I804" t="s">
        <v>5811</v>
      </c>
      <c r="J804" t="s">
        <v>2175</v>
      </c>
      <c r="K804" t="s">
        <v>5812</v>
      </c>
      <c r="L804" t="s">
        <v>2160</v>
      </c>
      <c r="M804" t="s">
        <v>5813</v>
      </c>
      <c r="N804" t="s">
        <v>2283</v>
      </c>
      <c r="O804" t="s">
        <v>2163</v>
      </c>
      <c r="P804" t="s">
        <v>5814</v>
      </c>
      <c r="Q804" t="s">
        <v>38</v>
      </c>
      <c r="R804" t="s">
        <v>5815</v>
      </c>
      <c r="S804" s="34">
        <v>39064</v>
      </c>
      <c r="T804" s="34">
        <v>39239</v>
      </c>
      <c r="U804" t="s">
        <v>1977</v>
      </c>
      <c r="V804" s="13">
        <v>85</v>
      </c>
      <c r="W804">
        <v>14</v>
      </c>
      <c r="X804">
        <v>0</v>
      </c>
      <c r="Y804" s="54">
        <v>0</v>
      </c>
      <c r="Z804" t="s">
        <v>5816</v>
      </c>
      <c r="AA804" t="s">
        <v>5817</v>
      </c>
      <c r="AJ804" t="s">
        <v>5818</v>
      </c>
      <c r="AM804" t="s">
        <v>1978</v>
      </c>
      <c r="AN804" t="s">
        <v>2007</v>
      </c>
      <c r="AO804" t="s">
        <v>2008</v>
      </c>
      <c r="AP804" t="s">
        <v>2009</v>
      </c>
      <c r="AQ804" t="s">
        <v>5819</v>
      </c>
    </row>
    <row r="805" spans="1:43" ht="23.85" customHeight="1">
      <c r="A805" t="b">
        <v>1</v>
      </c>
      <c r="B805" t="s">
        <v>5808</v>
      </c>
      <c r="C805" t="s">
        <v>1951</v>
      </c>
      <c r="D805" t="s">
        <v>5809</v>
      </c>
      <c r="E805" t="s">
        <v>1146</v>
      </c>
      <c r="F805" t="s">
        <v>1148</v>
      </c>
      <c r="G805" t="s">
        <v>1147</v>
      </c>
      <c r="H805" t="s">
        <v>5820</v>
      </c>
      <c r="I805" t="s">
        <v>5811</v>
      </c>
      <c r="J805" t="s">
        <v>2175</v>
      </c>
      <c r="K805" t="s">
        <v>5821</v>
      </c>
      <c r="L805" t="s">
        <v>2160</v>
      </c>
      <c r="M805" t="s">
        <v>5822</v>
      </c>
      <c r="N805" t="s">
        <v>2211</v>
      </c>
      <c r="O805" t="s">
        <v>2163</v>
      </c>
      <c r="P805" t="s">
        <v>5814</v>
      </c>
      <c r="Q805" t="s">
        <v>38</v>
      </c>
      <c r="R805" t="s">
        <v>5815</v>
      </c>
      <c r="S805" s="34">
        <v>39064</v>
      </c>
      <c r="T805" s="34">
        <v>39239</v>
      </c>
      <c r="U805" t="s">
        <v>1963</v>
      </c>
      <c r="V805" s="13">
        <v>85</v>
      </c>
      <c r="W805">
        <v>4</v>
      </c>
      <c r="X805">
        <v>0</v>
      </c>
      <c r="Y805" s="54">
        <v>0</v>
      </c>
      <c r="Z805" t="s">
        <v>5816</v>
      </c>
      <c r="AA805" t="s">
        <v>5817</v>
      </c>
      <c r="AJ805" t="s">
        <v>5823</v>
      </c>
      <c r="AM805" t="s">
        <v>1978</v>
      </c>
      <c r="AN805" t="s">
        <v>2007</v>
      </c>
      <c r="AO805" t="s">
        <v>2008</v>
      </c>
      <c r="AP805" t="s">
        <v>2009</v>
      </c>
      <c r="AQ805" t="s">
        <v>5819</v>
      </c>
    </row>
    <row r="806" spans="1:43" ht="23.85" customHeight="1">
      <c r="A806" t="b">
        <v>1</v>
      </c>
      <c r="B806" t="s">
        <v>5808</v>
      </c>
      <c r="C806" t="s">
        <v>1951</v>
      </c>
      <c r="D806" t="s">
        <v>5809</v>
      </c>
      <c r="E806" t="s">
        <v>1146</v>
      </c>
      <c r="F806" t="s">
        <v>1148</v>
      </c>
      <c r="G806" t="s">
        <v>1147</v>
      </c>
      <c r="H806" t="s">
        <v>5824</v>
      </c>
      <c r="I806" t="s">
        <v>5811</v>
      </c>
      <c r="J806" t="s">
        <v>1955</v>
      </c>
      <c r="K806" t="s">
        <v>5825</v>
      </c>
      <c r="L806" t="s">
        <v>2160</v>
      </c>
      <c r="M806" t="s">
        <v>5826</v>
      </c>
      <c r="N806" t="s">
        <v>5827</v>
      </c>
      <c r="O806" t="s">
        <v>2163</v>
      </c>
      <c r="P806" t="s">
        <v>5814</v>
      </c>
      <c r="Q806" t="s">
        <v>38</v>
      </c>
      <c r="R806" t="s">
        <v>5815</v>
      </c>
      <c r="S806" s="34">
        <v>39064</v>
      </c>
      <c r="T806" s="34">
        <v>39239</v>
      </c>
      <c r="U806" t="s">
        <v>1977</v>
      </c>
      <c r="V806" s="13">
        <v>85</v>
      </c>
      <c r="W806">
        <v>6</v>
      </c>
      <c r="X806">
        <v>0</v>
      </c>
      <c r="Y806" s="54">
        <v>0</v>
      </c>
      <c r="Z806" t="s">
        <v>5816</v>
      </c>
      <c r="AA806" t="s">
        <v>5817</v>
      </c>
      <c r="AJ806" t="s">
        <v>5823</v>
      </c>
      <c r="AM806" t="s">
        <v>1978</v>
      </c>
      <c r="AN806" t="s">
        <v>2007</v>
      </c>
      <c r="AO806" t="s">
        <v>2008</v>
      </c>
      <c r="AP806" t="s">
        <v>2009</v>
      </c>
      <c r="AQ806" t="s">
        <v>5819</v>
      </c>
    </row>
    <row r="807" spans="1:43" ht="23.85" customHeight="1">
      <c r="A807" t="b">
        <v>1</v>
      </c>
      <c r="B807" t="s">
        <v>5808</v>
      </c>
      <c r="C807" t="s">
        <v>1951</v>
      </c>
      <c r="D807" t="s">
        <v>5809</v>
      </c>
      <c r="E807" t="s">
        <v>1146</v>
      </c>
      <c r="F807" t="s">
        <v>1148</v>
      </c>
      <c r="G807" t="s">
        <v>1147</v>
      </c>
      <c r="H807" t="s">
        <v>5828</v>
      </c>
      <c r="I807" t="s">
        <v>5811</v>
      </c>
      <c r="J807" t="s">
        <v>1955</v>
      </c>
      <c r="K807" t="s">
        <v>5829</v>
      </c>
      <c r="L807" t="s">
        <v>2160</v>
      </c>
      <c r="M807" t="s">
        <v>5826</v>
      </c>
      <c r="N807" t="s">
        <v>5830</v>
      </c>
      <c r="O807" t="s">
        <v>2163</v>
      </c>
      <c r="P807" t="s">
        <v>5814</v>
      </c>
      <c r="Q807" t="s">
        <v>38</v>
      </c>
      <c r="R807" t="s">
        <v>5815</v>
      </c>
      <c r="S807" s="34">
        <v>39064</v>
      </c>
      <c r="T807" s="34">
        <v>39239</v>
      </c>
      <c r="U807" t="s">
        <v>1977</v>
      </c>
      <c r="V807" s="13">
        <v>85</v>
      </c>
      <c r="W807">
        <v>6</v>
      </c>
      <c r="X807">
        <v>0</v>
      </c>
      <c r="Y807" s="54">
        <v>0</v>
      </c>
      <c r="Z807" t="s">
        <v>5816</v>
      </c>
      <c r="AA807" t="s">
        <v>5817</v>
      </c>
      <c r="AJ807" t="s">
        <v>5831</v>
      </c>
      <c r="AM807" t="s">
        <v>1978</v>
      </c>
      <c r="AN807" t="s">
        <v>2007</v>
      </c>
      <c r="AO807" t="s">
        <v>2008</v>
      </c>
      <c r="AP807" t="s">
        <v>2009</v>
      </c>
      <c r="AQ807" t="s">
        <v>5819</v>
      </c>
    </row>
    <row r="808" spans="1:43" ht="23.85" customHeight="1">
      <c r="A808" t="b">
        <v>1</v>
      </c>
      <c r="B808" t="s">
        <v>5808</v>
      </c>
      <c r="C808" t="s">
        <v>1951</v>
      </c>
      <c r="D808" t="s">
        <v>5809</v>
      </c>
      <c r="E808" t="s">
        <v>1146</v>
      </c>
      <c r="F808" t="s">
        <v>1148</v>
      </c>
      <c r="G808" t="s">
        <v>1147</v>
      </c>
      <c r="H808" t="s">
        <v>5832</v>
      </c>
      <c r="I808" t="s">
        <v>5811</v>
      </c>
      <c r="J808" t="s">
        <v>1955</v>
      </c>
      <c r="K808" t="s">
        <v>5833</v>
      </c>
      <c r="L808" t="s">
        <v>2160</v>
      </c>
      <c r="M808" t="s">
        <v>5826</v>
      </c>
      <c r="N808" t="s">
        <v>5834</v>
      </c>
      <c r="O808" t="s">
        <v>2163</v>
      </c>
      <c r="P808" t="s">
        <v>5814</v>
      </c>
      <c r="Q808" t="s">
        <v>38</v>
      </c>
      <c r="R808" t="s">
        <v>5815</v>
      </c>
      <c r="S808" s="34">
        <v>39064</v>
      </c>
      <c r="T808" s="34">
        <v>39239</v>
      </c>
      <c r="U808" t="s">
        <v>1977</v>
      </c>
      <c r="V808" s="13">
        <v>85</v>
      </c>
      <c r="W808">
        <v>9</v>
      </c>
      <c r="X808">
        <v>0</v>
      </c>
      <c r="Y808" s="54">
        <v>0</v>
      </c>
      <c r="Z808" t="s">
        <v>5816</v>
      </c>
      <c r="AA808" t="s">
        <v>5817</v>
      </c>
      <c r="AJ808" t="s">
        <v>5823</v>
      </c>
      <c r="AM808" t="s">
        <v>1978</v>
      </c>
      <c r="AN808" t="s">
        <v>2007</v>
      </c>
      <c r="AO808" t="s">
        <v>2008</v>
      </c>
      <c r="AP808" t="s">
        <v>2009</v>
      </c>
      <c r="AQ808" t="s">
        <v>5819</v>
      </c>
    </row>
    <row r="809" spans="1:43" ht="23.85" customHeight="1">
      <c r="A809" t="b">
        <v>1</v>
      </c>
      <c r="B809" t="s">
        <v>5808</v>
      </c>
      <c r="C809" t="s">
        <v>1951</v>
      </c>
      <c r="D809" t="s">
        <v>5809</v>
      </c>
      <c r="E809" t="s">
        <v>1146</v>
      </c>
      <c r="F809" t="s">
        <v>1148</v>
      </c>
      <c r="G809" t="s">
        <v>1147</v>
      </c>
      <c r="H809" t="s">
        <v>5835</v>
      </c>
      <c r="I809" t="s">
        <v>5811</v>
      </c>
      <c r="J809" t="s">
        <v>1955</v>
      </c>
      <c r="K809" t="s">
        <v>5836</v>
      </c>
      <c r="L809" t="s">
        <v>2160</v>
      </c>
      <c r="M809" t="s">
        <v>5826</v>
      </c>
      <c r="N809" t="s">
        <v>5837</v>
      </c>
      <c r="O809" t="s">
        <v>2163</v>
      </c>
      <c r="P809" t="s">
        <v>5814</v>
      </c>
      <c r="Q809" t="s">
        <v>38</v>
      </c>
      <c r="R809" t="s">
        <v>5815</v>
      </c>
      <c r="S809" s="34">
        <v>39064</v>
      </c>
      <c r="T809" s="34">
        <v>39239</v>
      </c>
      <c r="U809" t="s">
        <v>1977</v>
      </c>
      <c r="V809" s="13">
        <v>85</v>
      </c>
      <c r="W809">
        <v>6</v>
      </c>
      <c r="X809">
        <v>2</v>
      </c>
      <c r="Y809" s="54">
        <v>33.333333330000002</v>
      </c>
      <c r="Z809" t="s">
        <v>5816</v>
      </c>
      <c r="AA809" t="s">
        <v>5817</v>
      </c>
      <c r="AD809" t="s">
        <v>41</v>
      </c>
      <c r="AG809">
        <v>2</v>
      </c>
      <c r="AH809">
        <v>1</v>
      </c>
      <c r="AI809">
        <v>50</v>
      </c>
      <c r="AJ809" t="s">
        <v>5838</v>
      </c>
      <c r="AM809" t="s">
        <v>1978</v>
      </c>
      <c r="AN809" t="s">
        <v>2007</v>
      </c>
      <c r="AO809" t="s">
        <v>2008</v>
      </c>
      <c r="AP809" t="s">
        <v>2009</v>
      </c>
      <c r="AQ809" t="s">
        <v>5819</v>
      </c>
    </row>
    <row r="810" spans="1:43" ht="23.85" customHeight="1">
      <c r="A810" t="b">
        <v>1</v>
      </c>
      <c r="B810" t="s">
        <v>5808</v>
      </c>
      <c r="C810" t="s">
        <v>1951</v>
      </c>
      <c r="D810" t="s">
        <v>5809</v>
      </c>
      <c r="E810" t="s">
        <v>1146</v>
      </c>
      <c r="F810" t="s">
        <v>1148</v>
      </c>
      <c r="G810" t="s">
        <v>1147</v>
      </c>
      <c r="H810" t="s">
        <v>5839</v>
      </c>
      <c r="I810" t="s">
        <v>5811</v>
      </c>
      <c r="J810" t="s">
        <v>1955</v>
      </c>
      <c r="K810" t="s">
        <v>5840</v>
      </c>
      <c r="L810" t="s">
        <v>2160</v>
      </c>
      <c r="M810" t="s">
        <v>5826</v>
      </c>
      <c r="N810" t="s">
        <v>5841</v>
      </c>
      <c r="O810" t="s">
        <v>2163</v>
      </c>
      <c r="P810" t="s">
        <v>5814</v>
      </c>
      <c r="Q810" t="s">
        <v>38</v>
      </c>
      <c r="R810" t="s">
        <v>5815</v>
      </c>
      <c r="S810" s="34">
        <v>39064</v>
      </c>
      <c r="T810" s="34">
        <v>39239</v>
      </c>
      <c r="U810" t="s">
        <v>1977</v>
      </c>
      <c r="V810" s="13">
        <v>85</v>
      </c>
      <c r="W810">
        <v>6</v>
      </c>
      <c r="X810">
        <v>0</v>
      </c>
      <c r="Y810" s="54">
        <v>0</v>
      </c>
      <c r="Z810" t="s">
        <v>5816</v>
      </c>
      <c r="AA810" t="s">
        <v>5817</v>
      </c>
      <c r="AJ810" t="s">
        <v>5842</v>
      </c>
      <c r="AM810" t="s">
        <v>1978</v>
      </c>
      <c r="AN810" t="s">
        <v>2007</v>
      </c>
      <c r="AO810" t="s">
        <v>2008</v>
      </c>
      <c r="AP810" t="s">
        <v>2009</v>
      </c>
      <c r="AQ810" t="s">
        <v>5819</v>
      </c>
    </row>
    <row r="811" spans="1:43" ht="23.85" customHeight="1">
      <c r="A811" t="b">
        <v>1</v>
      </c>
      <c r="B811" t="s">
        <v>5808</v>
      </c>
      <c r="C811" t="s">
        <v>1951</v>
      </c>
      <c r="D811" t="s">
        <v>5809</v>
      </c>
      <c r="E811" t="s">
        <v>1146</v>
      </c>
      <c r="F811" t="s">
        <v>1148</v>
      </c>
      <c r="G811" t="s">
        <v>1147</v>
      </c>
      <c r="H811" t="s">
        <v>5843</v>
      </c>
      <c r="I811" t="s">
        <v>5811</v>
      </c>
      <c r="J811" t="s">
        <v>1955</v>
      </c>
      <c r="K811" t="s">
        <v>5844</v>
      </c>
      <c r="L811" t="s">
        <v>2160</v>
      </c>
      <c r="M811" t="s">
        <v>5826</v>
      </c>
      <c r="N811" t="s">
        <v>5845</v>
      </c>
      <c r="O811" t="s">
        <v>2163</v>
      </c>
      <c r="P811" t="s">
        <v>5814</v>
      </c>
      <c r="Q811" t="s">
        <v>38</v>
      </c>
      <c r="R811" t="s">
        <v>5815</v>
      </c>
      <c r="S811" s="34">
        <v>39064</v>
      </c>
      <c r="T811" s="34">
        <v>39239</v>
      </c>
      <c r="U811" t="s">
        <v>1977</v>
      </c>
      <c r="V811" s="13">
        <v>85</v>
      </c>
      <c r="W811">
        <v>9</v>
      </c>
      <c r="X811">
        <v>2</v>
      </c>
      <c r="Y811" s="54">
        <v>22.222222219999999</v>
      </c>
      <c r="Z811" t="s">
        <v>5816</v>
      </c>
      <c r="AA811" t="s">
        <v>5817</v>
      </c>
      <c r="AD811" t="s">
        <v>30</v>
      </c>
      <c r="AG811">
        <v>2</v>
      </c>
      <c r="AH811">
        <v>0</v>
      </c>
      <c r="AI811">
        <v>0</v>
      </c>
      <c r="AJ811" t="s">
        <v>5846</v>
      </c>
      <c r="AM811" t="s">
        <v>1978</v>
      </c>
      <c r="AN811" t="s">
        <v>2007</v>
      </c>
      <c r="AO811" t="s">
        <v>2008</v>
      </c>
      <c r="AP811" t="s">
        <v>2009</v>
      </c>
      <c r="AQ811" t="s">
        <v>5819</v>
      </c>
    </row>
    <row r="812" spans="1:43" ht="23.85" customHeight="1">
      <c r="A812" t="b">
        <v>1</v>
      </c>
      <c r="B812" t="s">
        <v>5808</v>
      </c>
      <c r="C812" t="s">
        <v>1951</v>
      </c>
      <c r="D812" t="s">
        <v>5809</v>
      </c>
      <c r="E812" t="s">
        <v>1146</v>
      </c>
      <c r="F812" t="s">
        <v>1148</v>
      </c>
      <c r="G812" t="s">
        <v>1147</v>
      </c>
      <c r="H812" t="s">
        <v>5847</v>
      </c>
      <c r="I812" t="s">
        <v>5811</v>
      </c>
      <c r="J812" t="s">
        <v>1955</v>
      </c>
      <c r="K812" t="s">
        <v>5848</v>
      </c>
      <c r="L812" t="s">
        <v>2160</v>
      </c>
      <c r="M812" t="s">
        <v>5826</v>
      </c>
      <c r="N812" t="s">
        <v>5849</v>
      </c>
      <c r="O812" t="s">
        <v>2163</v>
      </c>
      <c r="P812" t="s">
        <v>5814</v>
      </c>
      <c r="Q812" t="s">
        <v>38</v>
      </c>
      <c r="R812" t="s">
        <v>5815</v>
      </c>
      <c r="S812" s="34">
        <v>39064</v>
      </c>
      <c r="T812" s="34">
        <v>39239</v>
      </c>
      <c r="U812" t="s">
        <v>1963</v>
      </c>
      <c r="V812" s="13">
        <v>85</v>
      </c>
      <c r="W812">
        <v>6</v>
      </c>
      <c r="X812">
        <v>0</v>
      </c>
      <c r="Y812" s="54">
        <v>0</v>
      </c>
      <c r="Z812" t="s">
        <v>5816</v>
      </c>
      <c r="AA812" t="s">
        <v>5817</v>
      </c>
      <c r="AJ812" t="s">
        <v>5823</v>
      </c>
      <c r="AM812" t="s">
        <v>1978</v>
      </c>
      <c r="AN812" t="s">
        <v>2007</v>
      </c>
      <c r="AO812" t="s">
        <v>2008</v>
      </c>
      <c r="AP812" t="s">
        <v>2009</v>
      </c>
      <c r="AQ812" t="s">
        <v>5819</v>
      </c>
    </row>
    <row r="813" spans="1:43" ht="23.85" customHeight="1">
      <c r="A813" t="b">
        <v>1</v>
      </c>
      <c r="B813" t="s">
        <v>5808</v>
      </c>
      <c r="C813" t="s">
        <v>1951</v>
      </c>
      <c r="D813" t="s">
        <v>5809</v>
      </c>
      <c r="E813" t="s">
        <v>1146</v>
      </c>
      <c r="F813" t="s">
        <v>1148</v>
      </c>
      <c r="G813" t="s">
        <v>1147</v>
      </c>
      <c r="H813" t="s">
        <v>5850</v>
      </c>
      <c r="I813" t="s">
        <v>5811</v>
      </c>
      <c r="J813" t="s">
        <v>1955</v>
      </c>
      <c r="K813" t="s">
        <v>5851</v>
      </c>
      <c r="L813" t="s">
        <v>2160</v>
      </c>
      <c r="M813" t="s">
        <v>5826</v>
      </c>
      <c r="N813" t="s">
        <v>5852</v>
      </c>
      <c r="O813" t="s">
        <v>2163</v>
      </c>
      <c r="P813" t="s">
        <v>5814</v>
      </c>
      <c r="Q813" t="s">
        <v>38</v>
      </c>
      <c r="R813" t="s">
        <v>5815</v>
      </c>
      <c r="S813" s="34">
        <v>39064</v>
      </c>
      <c r="T813" s="34">
        <v>39239</v>
      </c>
      <c r="U813" t="s">
        <v>1963</v>
      </c>
      <c r="V813" s="13">
        <v>85</v>
      </c>
      <c r="W813">
        <v>6</v>
      </c>
      <c r="X813">
        <v>2</v>
      </c>
      <c r="Y813" s="54">
        <v>33.333333330000002</v>
      </c>
      <c r="Z813" t="s">
        <v>5816</v>
      </c>
      <c r="AA813" t="s">
        <v>5817</v>
      </c>
      <c r="AD813" t="s">
        <v>30</v>
      </c>
      <c r="AG813">
        <v>2</v>
      </c>
      <c r="AH813">
        <v>0</v>
      </c>
      <c r="AI813">
        <v>0</v>
      </c>
      <c r="AJ813" t="s">
        <v>5823</v>
      </c>
      <c r="AM813" t="s">
        <v>1978</v>
      </c>
      <c r="AN813" t="s">
        <v>2007</v>
      </c>
      <c r="AO813" t="s">
        <v>2008</v>
      </c>
      <c r="AP813" t="s">
        <v>2009</v>
      </c>
      <c r="AQ813" t="s">
        <v>5819</v>
      </c>
    </row>
    <row r="814" spans="1:43" ht="23.85" customHeight="1">
      <c r="A814" t="b">
        <v>0</v>
      </c>
      <c r="B814" t="s">
        <v>5853</v>
      </c>
      <c r="C814" t="s">
        <v>1951</v>
      </c>
      <c r="D814" t="s">
        <v>5854</v>
      </c>
      <c r="E814" t="s">
        <v>1237</v>
      </c>
      <c r="F814" t="s">
        <v>2337</v>
      </c>
      <c r="G814" t="s">
        <v>1238</v>
      </c>
      <c r="H814" t="s">
        <v>5855</v>
      </c>
      <c r="I814" t="s">
        <v>2339</v>
      </c>
      <c r="J814" t="s">
        <v>2175</v>
      </c>
      <c r="K814" t="s">
        <v>2178</v>
      </c>
      <c r="L814" t="s">
        <v>2160</v>
      </c>
      <c r="M814" t="s">
        <v>5856</v>
      </c>
      <c r="N814" t="s">
        <v>4680</v>
      </c>
      <c r="O814" t="s">
        <v>2063</v>
      </c>
      <c r="P814" t="s">
        <v>2343</v>
      </c>
      <c r="Q814" t="s">
        <v>38</v>
      </c>
      <c r="R814" t="s">
        <v>5857</v>
      </c>
      <c r="S814" s="34">
        <v>40238</v>
      </c>
      <c r="T814" s="34">
        <v>40848</v>
      </c>
      <c r="U814" t="s">
        <v>1963</v>
      </c>
      <c r="V814" s="13">
        <v>196</v>
      </c>
      <c r="W814">
        <v>42</v>
      </c>
      <c r="X814">
        <v>0</v>
      </c>
      <c r="Y814" s="54">
        <v>0</v>
      </c>
      <c r="AJ814" t="s">
        <v>5858</v>
      </c>
      <c r="AM814" t="s">
        <v>1978</v>
      </c>
      <c r="AN814" t="s">
        <v>2007</v>
      </c>
      <c r="AO814" t="s">
        <v>2008</v>
      </c>
      <c r="AP814" t="s">
        <v>2009</v>
      </c>
      <c r="AQ814" t="s">
        <v>5859</v>
      </c>
    </row>
    <row r="815" spans="1:43" ht="23.85" customHeight="1">
      <c r="A815" t="b">
        <v>0</v>
      </c>
      <c r="B815" t="s">
        <v>5853</v>
      </c>
      <c r="C815" t="s">
        <v>1951</v>
      </c>
      <c r="D815" t="s">
        <v>5854</v>
      </c>
      <c r="E815" t="s">
        <v>1237</v>
      </c>
      <c r="F815" t="s">
        <v>2337</v>
      </c>
      <c r="G815" t="s">
        <v>1238</v>
      </c>
      <c r="H815" t="s">
        <v>5860</v>
      </c>
      <c r="I815" t="s">
        <v>2339</v>
      </c>
      <c r="J815" t="s">
        <v>1955</v>
      </c>
      <c r="K815" t="s">
        <v>1237</v>
      </c>
      <c r="L815" t="s">
        <v>2160</v>
      </c>
      <c r="M815" t="s">
        <v>5861</v>
      </c>
      <c r="N815" t="s">
        <v>2637</v>
      </c>
      <c r="O815" t="s">
        <v>2063</v>
      </c>
      <c r="P815" t="s">
        <v>2343</v>
      </c>
      <c r="Q815" t="s">
        <v>38</v>
      </c>
      <c r="R815" t="s">
        <v>5857</v>
      </c>
      <c r="S815" s="34">
        <v>40238</v>
      </c>
      <c r="T815" s="34">
        <v>40848</v>
      </c>
      <c r="U815" t="s">
        <v>1963</v>
      </c>
      <c r="V815" s="13">
        <v>196</v>
      </c>
      <c r="W815">
        <v>45</v>
      </c>
      <c r="X815">
        <v>0</v>
      </c>
      <c r="Y815" s="54">
        <v>0</v>
      </c>
      <c r="AJ815" t="s">
        <v>5862</v>
      </c>
      <c r="AM815" t="s">
        <v>1978</v>
      </c>
      <c r="AN815" t="s">
        <v>2007</v>
      </c>
      <c r="AO815" t="s">
        <v>2008</v>
      </c>
      <c r="AP815" t="s">
        <v>2009</v>
      </c>
      <c r="AQ815" t="s">
        <v>5859</v>
      </c>
    </row>
    <row r="816" spans="1:43" ht="23.85" customHeight="1">
      <c r="A816" t="b">
        <v>0</v>
      </c>
      <c r="B816" t="s">
        <v>5863</v>
      </c>
      <c r="C816" t="s">
        <v>1951</v>
      </c>
      <c r="D816" t="s">
        <v>5864</v>
      </c>
      <c r="E816" t="s">
        <v>669</v>
      </c>
      <c r="F816" t="s">
        <v>671</v>
      </c>
      <c r="G816" t="s">
        <v>670</v>
      </c>
      <c r="H816" t="s">
        <v>5865</v>
      </c>
      <c r="I816" t="s">
        <v>2200</v>
      </c>
      <c r="J816" t="s">
        <v>1955</v>
      </c>
      <c r="K816" t="s">
        <v>5866</v>
      </c>
      <c r="L816" t="s">
        <v>5867</v>
      </c>
      <c r="M816" t="s">
        <v>5868</v>
      </c>
      <c r="N816" t="s">
        <v>4915</v>
      </c>
      <c r="O816" t="s">
        <v>1960</v>
      </c>
      <c r="P816" t="s">
        <v>4765</v>
      </c>
      <c r="Q816" t="s">
        <v>38</v>
      </c>
      <c r="R816" t="s">
        <v>5869</v>
      </c>
      <c r="S816" s="34">
        <v>40057</v>
      </c>
      <c r="T816" s="34">
        <v>40634</v>
      </c>
      <c r="U816" t="s">
        <v>1963</v>
      </c>
      <c r="V816" s="13">
        <v>336</v>
      </c>
      <c r="W816">
        <v>10</v>
      </c>
      <c r="X816">
        <v>0</v>
      </c>
      <c r="Y816" s="54">
        <v>0</v>
      </c>
      <c r="AM816" t="s">
        <v>1978</v>
      </c>
      <c r="AO816" t="s">
        <v>1980</v>
      </c>
      <c r="AQ816" t="s">
        <v>5870</v>
      </c>
    </row>
    <row r="817" spans="1:43" ht="23.85" customHeight="1">
      <c r="A817" t="b">
        <v>0</v>
      </c>
      <c r="B817" t="s">
        <v>5863</v>
      </c>
      <c r="C817" t="s">
        <v>1951</v>
      </c>
      <c r="D817" t="s">
        <v>5864</v>
      </c>
      <c r="E817" t="s">
        <v>669</v>
      </c>
      <c r="F817" t="s">
        <v>671</v>
      </c>
      <c r="G817" t="s">
        <v>670</v>
      </c>
      <c r="H817" t="s">
        <v>5871</v>
      </c>
      <c r="I817" t="s">
        <v>2200</v>
      </c>
      <c r="J817" t="s">
        <v>1955</v>
      </c>
      <c r="K817" t="s">
        <v>5866</v>
      </c>
      <c r="L817" t="s">
        <v>2478</v>
      </c>
      <c r="M817" t="s">
        <v>5868</v>
      </c>
      <c r="N817" t="s">
        <v>4915</v>
      </c>
      <c r="O817" t="s">
        <v>1960</v>
      </c>
      <c r="P817" t="s">
        <v>4765</v>
      </c>
      <c r="Q817" t="s">
        <v>38</v>
      </c>
      <c r="R817" t="s">
        <v>5869</v>
      </c>
      <c r="S817" s="34">
        <v>40057</v>
      </c>
      <c r="T817" s="34">
        <v>40634</v>
      </c>
      <c r="U817" t="s">
        <v>1963</v>
      </c>
      <c r="V817" s="13">
        <v>168</v>
      </c>
      <c r="W817">
        <v>10</v>
      </c>
      <c r="X817">
        <v>0</v>
      </c>
      <c r="Y817" s="54">
        <v>0</v>
      </c>
      <c r="AM817" t="s">
        <v>1978</v>
      </c>
      <c r="AO817" t="s">
        <v>1980</v>
      </c>
      <c r="AQ817" t="s">
        <v>5870</v>
      </c>
    </row>
    <row r="818" spans="1:43" ht="23.85" customHeight="1">
      <c r="A818" t="b">
        <v>0</v>
      </c>
      <c r="B818" t="s">
        <v>5863</v>
      </c>
      <c r="C818" t="s">
        <v>1951</v>
      </c>
      <c r="D818" t="s">
        <v>5864</v>
      </c>
      <c r="E818" t="s">
        <v>669</v>
      </c>
      <c r="F818" t="s">
        <v>671</v>
      </c>
      <c r="G818" t="s">
        <v>670</v>
      </c>
      <c r="H818" t="s">
        <v>5872</v>
      </c>
      <c r="I818" t="s">
        <v>2200</v>
      </c>
      <c r="J818" t="s">
        <v>1955</v>
      </c>
      <c r="K818" t="s">
        <v>5866</v>
      </c>
      <c r="L818" t="s">
        <v>5873</v>
      </c>
      <c r="M818" t="s">
        <v>5868</v>
      </c>
      <c r="N818" t="s">
        <v>4915</v>
      </c>
      <c r="O818" t="s">
        <v>1960</v>
      </c>
      <c r="P818" t="s">
        <v>4765</v>
      </c>
      <c r="Q818" t="s">
        <v>38</v>
      </c>
      <c r="R818" t="s">
        <v>5869</v>
      </c>
      <c r="S818" s="34">
        <v>40057</v>
      </c>
      <c r="T818" s="34">
        <v>40634</v>
      </c>
      <c r="U818" t="s">
        <v>1963</v>
      </c>
      <c r="V818" s="13">
        <v>336</v>
      </c>
      <c r="W818">
        <v>7</v>
      </c>
      <c r="X818">
        <v>0</v>
      </c>
      <c r="Y818" s="54">
        <v>0</v>
      </c>
      <c r="AM818" t="s">
        <v>1978</v>
      </c>
      <c r="AO818" t="s">
        <v>1980</v>
      </c>
      <c r="AQ818" t="s">
        <v>5870</v>
      </c>
    </row>
    <row r="819" spans="1:43" ht="23.85" customHeight="1">
      <c r="A819" t="b">
        <v>0</v>
      </c>
      <c r="B819" t="s">
        <v>5874</v>
      </c>
      <c r="C819" t="s">
        <v>1951</v>
      </c>
      <c r="D819" t="s">
        <v>5875</v>
      </c>
      <c r="E819" t="s">
        <v>319</v>
      </c>
      <c r="F819" t="s">
        <v>321</v>
      </c>
      <c r="G819" t="s">
        <v>320</v>
      </c>
      <c r="H819" t="s">
        <v>5876</v>
      </c>
      <c r="I819" t="s">
        <v>3752</v>
      </c>
      <c r="J819" t="s">
        <v>1955</v>
      </c>
      <c r="K819" t="s">
        <v>5877</v>
      </c>
      <c r="L819" t="s">
        <v>5878</v>
      </c>
      <c r="M819" t="s">
        <v>5879</v>
      </c>
      <c r="N819" t="s">
        <v>5880</v>
      </c>
      <c r="O819" t="s">
        <v>1960</v>
      </c>
      <c r="P819" t="s">
        <v>5881</v>
      </c>
      <c r="Q819" t="s">
        <v>5882</v>
      </c>
      <c r="R819" t="s">
        <v>5883</v>
      </c>
      <c r="S819" s="34">
        <v>40330</v>
      </c>
      <c r="T819" s="34">
        <v>42248</v>
      </c>
      <c r="U819" t="s">
        <v>1963</v>
      </c>
      <c r="V819" s="13">
        <v>35</v>
      </c>
      <c r="W819">
        <v>85</v>
      </c>
      <c r="X819">
        <v>4</v>
      </c>
      <c r="Y819" s="54">
        <v>4.7058823529999998</v>
      </c>
      <c r="AD819" t="s">
        <v>30</v>
      </c>
      <c r="AM819" t="s">
        <v>1978</v>
      </c>
      <c r="AN819" t="s">
        <v>2007</v>
      </c>
      <c r="AO819" t="s">
        <v>2008</v>
      </c>
      <c r="AP819" t="s">
        <v>2053</v>
      </c>
      <c r="AQ819" t="s">
        <v>5884</v>
      </c>
    </row>
    <row r="820" spans="1:43" ht="23.85" customHeight="1">
      <c r="A820" t="b">
        <v>1</v>
      </c>
      <c r="B820" t="s">
        <v>5885</v>
      </c>
      <c r="C820" t="s">
        <v>1951</v>
      </c>
      <c r="D820" t="s">
        <v>5886</v>
      </c>
      <c r="E820" t="s">
        <v>573</v>
      </c>
      <c r="F820" t="s">
        <v>575</v>
      </c>
      <c r="G820" t="s">
        <v>574</v>
      </c>
      <c r="H820" t="s">
        <v>5887</v>
      </c>
      <c r="I820" t="s">
        <v>5888</v>
      </c>
      <c r="J820" t="s">
        <v>1955</v>
      </c>
      <c r="K820" t="s">
        <v>5889</v>
      </c>
      <c r="L820" t="s">
        <v>5890</v>
      </c>
      <c r="M820" t="s">
        <v>5891</v>
      </c>
      <c r="N820" t="s">
        <v>5892</v>
      </c>
      <c r="O820" t="s">
        <v>1960</v>
      </c>
      <c r="P820" t="s">
        <v>5893</v>
      </c>
      <c r="Q820" t="s">
        <v>38</v>
      </c>
      <c r="R820" t="s">
        <v>5894</v>
      </c>
      <c r="S820" s="34">
        <v>40339</v>
      </c>
      <c r="T820" s="34">
        <v>45141</v>
      </c>
      <c r="U820" t="s">
        <v>1963</v>
      </c>
      <c r="V820" s="13">
        <v>840</v>
      </c>
      <c r="W820">
        <v>16</v>
      </c>
      <c r="X820">
        <v>2</v>
      </c>
      <c r="Y820" s="54">
        <v>12.5</v>
      </c>
      <c r="Z820" t="s">
        <v>5895</v>
      </c>
      <c r="AJ820" t="s">
        <v>5896</v>
      </c>
      <c r="AM820" t="s">
        <v>1978</v>
      </c>
      <c r="AN820" t="s">
        <v>2007</v>
      </c>
      <c r="AO820" t="s">
        <v>1980</v>
      </c>
      <c r="AP820" t="s">
        <v>2053</v>
      </c>
      <c r="AQ820" t="s">
        <v>5897</v>
      </c>
    </row>
    <row r="821" spans="1:43" ht="23.85" customHeight="1">
      <c r="A821" t="b">
        <v>1</v>
      </c>
      <c r="B821" t="s">
        <v>5885</v>
      </c>
      <c r="C821" t="s">
        <v>1951</v>
      </c>
      <c r="D821" t="s">
        <v>5886</v>
      </c>
      <c r="E821" t="s">
        <v>573</v>
      </c>
      <c r="F821" t="s">
        <v>575</v>
      </c>
      <c r="G821" t="s">
        <v>574</v>
      </c>
      <c r="H821" t="s">
        <v>5898</v>
      </c>
      <c r="I821" t="s">
        <v>5888</v>
      </c>
      <c r="J821" t="s">
        <v>1955</v>
      </c>
      <c r="K821" t="s">
        <v>5899</v>
      </c>
      <c r="L821" t="s">
        <v>5890</v>
      </c>
      <c r="M821" t="s">
        <v>5900</v>
      </c>
      <c r="N821" t="s">
        <v>5901</v>
      </c>
      <c r="O821" t="s">
        <v>1960</v>
      </c>
      <c r="P821" t="s">
        <v>5893</v>
      </c>
      <c r="Q821" t="s">
        <v>38</v>
      </c>
      <c r="R821" t="s">
        <v>5894</v>
      </c>
      <c r="S821" s="34">
        <v>40339</v>
      </c>
      <c r="T821" s="34">
        <v>45141</v>
      </c>
      <c r="U821" t="s">
        <v>1963</v>
      </c>
      <c r="V821" s="13">
        <v>840</v>
      </c>
      <c r="W821">
        <v>6</v>
      </c>
      <c r="X821">
        <v>0</v>
      </c>
      <c r="Y821" s="54">
        <v>0</v>
      </c>
      <c r="Z821" t="s">
        <v>5895</v>
      </c>
      <c r="AJ821" t="s">
        <v>5896</v>
      </c>
      <c r="AM821" t="s">
        <v>1978</v>
      </c>
      <c r="AN821" t="s">
        <v>2007</v>
      </c>
      <c r="AO821" t="s">
        <v>1980</v>
      </c>
      <c r="AP821" t="s">
        <v>2053</v>
      </c>
      <c r="AQ821" t="s">
        <v>5897</v>
      </c>
    </row>
    <row r="822" spans="1:43" ht="23.85" customHeight="1">
      <c r="A822" t="b">
        <v>1</v>
      </c>
      <c r="B822" t="s">
        <v>5885</v>
      </c>
      <c r="C822" t="s">
        <v>1951</v>
      </c>
      <c r="D822" t="s">
        <v>5886</v>
      </c>
      <c r="E822" t="s">
        <v>573</v>
      </c>
      <c r="F822" t="s">
        <v>575</v>
      </c>
      <c r="G822" t="s">
        <v>574</v>
      </c>
      <c r="H822" t="s">
        <v>5902</v>
      </c>
      <c r="I822" t="s">
        <v>5888</v>
      </c>
      <c r="J822" t="s">
        <v>1955</v>
      </c>
      <c r="K822" t="s">
        <v>5903</v>
      </c>
      <c r="L822" t="s">
        <v>5890</v>
      </c>
      <c r="M822" t="s">
        <v>5904</v>
      </c>
      <c r="N822" t="s">
        <v>5905</v>
      </c>
      <c r="O822" t="s">
        <v>1960</v>
      </c>
      <c r="P822" t="s">
        <v>5893</v>
      </c>
      <c r="Q822" t="s">
        <v>38</v>
      </c>
      <c r="R822" t="s">
        <v>5894</v>
      </c>
      <c r="S822" s="34">
        <v>40339</v>
      </c>
      <c r="T822" s="34">
        <v>45141</v>
      </c>
      <c r="U822" t="s">
        <v>1963</v>
      </c>
      <c r="V822" s="13">
        <v>840</v>
      </c>
      <c r="W822">
        <v>3</v>
      </c>
      <c r="X822">
        <v>0</v>
      </c>
      <c r="Y822" s="54">
        <v>0</v>
      </c>
      <c r="Z822" t="s">
        <v>5895</v>
      </c>
      <c r="AJ822" t="s">
        <v>5896</v>
      </c>
      <c r="AM822" t="s">
        <v>1978</v>
      </c>
      <c r="AN822" t="s">
        <v>2007</v>
      </c>
      <c r="AO822" t="s">
        <v>1980</v>
      </c>
      <c r="AP822" t="s">
        <v>2053</v>
      </c>
      <c r="AQ822" t="s">
        <v>5897</v>
      </c>
    </row>
    <row r="823" spans="1:43" ht="23.85" customHeight="1">
      <c r="A823" t="b">
        <v>1</v>
      </c>
      <c r="B823" t="s">
        <v>5885</v>
      </c>
      <c r="C823" t="s">
        <v>1951</v>
      </c>
      <c r="D823" t="s">
        <v>5886</v>
      </c>
      <c r="E823" t="s">
        <v>573</v>
      </c>
      <c r="F823" t="s">
        <v>575</v>
      </c>
      <c r="G823" t="s">
        <v>574</v>
      </c>
      <c r="H823" t="s">
        <v>5906</v>
      </c>
      <c r="I823" t="s">
        <v>5888</v>
      </c>
      <c r="J823" t="s">
        <v>1955</v>
      </c>
      <c r="K823" t="s">
        <v>5907</v>
      </c>
      <c r="L823" t="s">
        <v>5890</v>
      </c>
      <c r="M823" t="s">
        <v>5908</v>
      </c>
      <c r="N823" t="s">
        <v>5909</v>
      </c>
      <c r="O823" t="s">
        <v>1960</v>
      </c>
      <c r="P823" t="s">
        <v>5893</v>
      </c>
      <c r="Q823" t="s">
        <v>38</v>
      </c>
      <c r="R823" t="s">
        <v>5894</v>
      </c>
      <c r="S823" s="34">
        <v>40339</v>
      </c>
      <c r="T823" s="34">
        <v>45141</v>
      </c>
      <c r="U823" t="s">
        <v>1963</v>
      </c>
      <c r="V823" s="13">
        <v>840</v>
      </c>
      <c r="W823">
        <v>26</v>
      </c>
      <c r="X823">
        <v>1</v>
      </c>
      <c r="Y823" s="54">
        <v>3.8</v>
      </c>
      <c r="Z823" t="s">
        <v>5895</v>
      </c>
      <c r="AJ823" t="s">
        <v>5896</v>
      </c>
      <c r="AM823" t="s">
        <v>1978</v>
      </c>
      <c r="AN823" t="s">
        <v>2007</v>
      </c>
      <c r="AO823" t="s">
        <v>1980</v>
      </c>
      <c r="AP823" t="s">
        <v>2053</v>
      </c>
      <c r="AQ823" t="s">
        <v>5897</v>
      </c>
    </row>
    <row r="824" spans="1:43" ht="23.85" customHeight="1">
      <c r="A824" t="b">
        <v>1</v>
      </c>
      <c r="B824" t="s">
        <v>5885</v>
      </c>
      <c r="C824" t="s">
        <v>1951</v>
      </c>
      <c r="D824" t="s">
        <v>5886</v>
      </c>
      <c r="E824" t="s">
        <v>573</v>
      </c>
      <c r="F824" t="s">
        <v>575</v>
      </c>
      <c r="G824" t="s">
        <v>574</v>
      </c>
      <c r="H824" t="s">
        <v>5910</v>
      </c>
      <c r="I824" t="s">
        <v>5888</v>
      </c>
      <c r="J824" t="s">
        <v>1955</v>
      </c>
      <c r="K824" t="s">
        <v>5911</v>
      </c>
      <c r="L824" t="s">
        <v>5890</v>
      </c>
      <c r="M824" t="s">
        <v>5912</v>
      </c>
      <c r="N824" t="s">
        <v>5909</v>
      </c>
      <c r="O824" t="s">
        <v>1960</v>
      </c>
      <c r="P824" t="s">
        <v>5893</v>
      </c>
      <c r="Q824" t="s">
        <v>38</v>
      </c>
      <c r="R824" t="s">
        <v>5894</v>
      </c>
      <c r="S824" s="34">
        <v>40339</v>
      </c>
      <c r="T824" s="34">
        <v>45141</v>
      </c>
      <c r="U824" t="s">
        <v>1963</v>
      </c>
      <c r="V824" s="13">
        <v>840</v>
      </c>
      <c r="W824">
        <v>18</v>
      </c>
      <c r="X824">
        <v>1</v>
      </c>
      <c r="Y824" s="54">
        <v>5.6</v>
      </c>
      <c r="Z824" t="s">
        <v>5895</v>
      </c>
      <c r="AJ824" t="s">
        <v>5896</v>
      </c>
      <c r="AM824" t="s">
        <v>1978</v>
      </c>
      <c r="AN824" t="s">
        <v>2007</v>
      </c>
      <c r="AO824" t="s">
        <v>1980</v>
      </c>
      <c r="AP824" t="s">
        <v>2053</v>
      </c>
      <c r="AQ824" t="s">
        <v>5897</v>
      </c>
    </row>
    <row r="825" spans="1:43" ht="23.85" customHeight="1">
      <c r="A825" t="b">
        <v>1</v>
      </c>
      <c r="B825" t="s">
        <v>5885</v>
      </c>
      <c r="C825" t="s">
        <v>1951</v>
      </c>
      <c r="D825" t="s">
        <v>5886</v>
      </c>
      <c r="E825" t="s">
        <v>573</v>
      </c>
      <c r="F825" t="s">
        <v>575</v>
      </c>
      <c r="G825" t="s">
        <v>574</v>
      </c>
      <c r="H825" t="s">
        <v>5913</v>
      </c>
      <c r="I825" t="s">
        <v>5888</v>
      </c>
      <c r="J825" t="s">
        <v>1955</v>
      </c>
      <c r="K825" t="s">
        <v>5914</v>
      </c>
      <c r="L825" t="s">
        <v>5890</v>
      </c>
      <c r="M825" t="s">
        <v>5915</v>
      </c>
      <c r="N825" t="s">
        <v>5916</v>
      </c>
      <c r="O825" t="s">
        <v>1960</v>
      </c>
      <c r="P825" t="s">
        <v>5893</v>
      </c>
      <c r="Q825" t="s">
        <v>38</v>
      </c>
      <c r="R825" t="s">
        <v>5894</v>
      </c>
      <c r="S825" s="34">
        <v>40339</v>
      </c>
      <c r="T825" s="34">
        <v>45141</v>
      </c>
      <c r="U825" t="s">
        <v>1963</v>
      </c>
      <c r="V825" s="13">
        <v>840</v>
      </c>
      <c r="W825">
        <v>6</v>
      </c>
      <c r="X825">
        <v>1</v>
      </c>
      <c r="Y825" s="54">
        <v>16.7</v>
      </c>
      <c r="Z825" t="s">
        <v>5895</v>
      </c>
      <c r="AJ825" t="s">
        <v>5917</v>
      </c>
      <c r="AM825" t="s">
        <v>1978</v>
      </c>
      <c r="AN825" t="s">
        <v>2007</v>
      </c>
      <c r="AO825" t="s">
        <v>1980</v>
      </c>
      <c r="AP825" t="s">
        <v>2053</v>
      </c>
      <c r="AQ825" t="s">
        <v>5897</v>
      </c>
    </row>
    <row r="826" spans="1:43" ht="23.85" customHeight="1">
      <c r="A826" t="b">
        <v>1</v>
      </c>
      <c r="B826" t="s">
        <v>5885</v>
      </c>
      <c r="C826" t="s">
        <v>1951</v>
      </c>
      <c r="D826" t="s">
        <v>5886</v>
      </c>
      <c r="E826" t="s">
        <v>573</v>
      </c>
      <c r="F826" t="s">
        <v>575</v>
      </c>
      <c r="G826" t="s">
        <v>574</v>
      </c>
      <c r="H826" t="s">
        <v>5918</v>
      </c>
      <c r="I826" t="s">
        <v>5888</v>
      </c>
      <c r="J826" t="s">
        <v>1955</v>
      </c>
      <c r="K826" t="s">
        <v>5919</v>
      </c>
      <c r="L826" t="s">
        <v>5890</v>
      </c>
      <c r="M826" t="s">
        <v>5920</v>
      </c>
      <c r="N826" t="s">
        <v>5921</v>
      </c>
      <c r="O826" t="s">
        <v>1960</v>
      </c>
      <c r="P826" t="s">
        <v>5893</v>
      </c>
      <c r="Q826" t="s">
        <v>38</v>
      </c>
      <c r="R826" t="s">
        <v>5894</v>
      </c>
      <c r="S826" s="34">
        <v>40339</v>
      </c>
      <c r="T826" s="34">
        <v>45141</v>
      </c>
      <c r="U826" t="s">
        <v>1963</v>
      </c>
      <c r="V826" s="13">
        <v>840</v>
      </c>
      <c r="W826">
        <v>6</v>
      </c>
      <c r="X826">
        <v>1</v>
      </c>
      <c r="Y826" s="54">
        <v>16.7</v>
      </c>
      <c r="Z826" t="s">
        <v>5895</v>
      </c>
      <c r="AJ826" t="s">
        <v>5896</v>
      </c>
      <c r="AM826" t="s">
        <v>1978</v>
      </c>
      <c r="AN826" t="s">
        <v>2007</v>
      </c>
      <c r="AO826" t="s">
        <v>1980</v>
      </c>
      <c r="AP826" t="s">
        <v>2053</v>
      </c>
      <c r="AQ826" t="s">
        <v>5897</v>
      </c>
    </row>
    <row r="827" spans="1:43" ht="23.85" customHeight="1">
      <c r="A827" t="b">
        <v>1</v>
      </c>
      <c r="B827" t="s">
        <v>5885</v>
      </c>
      <c r="C827" t="s">
        <v>1951</v>
      </c>
      <c r="D827" t="s">
        <v>5886</v>
      </c>
      <c r="E827" t="s">
        <v>573</v>
      </c>
      <c r="F827" t="s">
        <v>575</v>
      </c>
      <c r="G827" t="s">
        <v>574</v>
      </c>
      <c r="H827" t="s">
        <v>5922</v>
      </c>
      <c r="I827" t="s">
        <v>5888</v>
      </c>
      <c r="J827" t="s">
        <v>1955</v>
      </c>
      <c r="K827" t="s">
        <v>5923</v>
      </c>
      <c r="L827" t="s">
        <v>5890</v>
      </c>
      <c r="M827" t="s">
        <v>5924</v>
      </c>
      <c r="N827" t="s">
        <v>5925</v>
      </c>
      <c r="O827" t="s">
        <v>1960</v>
      </c>
      <c r="P827" t="s">
        <v>5893</v>
      </c>
      <c r="Q827" t="s">
        <v>38</v>
      </c>
      <c r="R827" t="s">
        <v>5894</v>
      </c>
      <c r="S827" s="34">
        <v>40339</v>
      </c>
      <c r="T827" s="34">
        <v>45141</v>
      </c>
      <c r="U827" t="s">
        <v>1963</v>
      </c>
      <c r="V827" s="13">
        <v>840</v>
      </c>
      <c r="W827">
        <v>7</v>
      </c>
      <c r="X827">
        <v>1</v>
      </c>
      <c r="Y827" s="54">
        <v>14.3</v>
      </c>
      <c r="Z827" t="s">
        <v>5895</v>
      </c>
      <c r="AJ827" t="s">
        <v>5896</v>
      </c>
      <c r="AM827" t="s">
        <v>1978</v>
      </c>
      <c r="AN827" t="s">
        <v>2007</v>
      </c>
      <c r="AO827" t="s">
        <v>1980</v>
      </c>
      <c r="AP827" t="s">
        <v>2053</v>
      </c>
      <c r="AQ827" t="s">
        <v>5897</v>
      </c>
    </row>
    <row r="828" spans="1:43" ht="23.85" customHeight="1">
      <c r="A828" t="b">
        <v>1</v>
      </c>
      <c r="B828" t="s">
        <v>5885</v>
      </c>
      <c r="C828" t="s">
        <v>1951</v>
      </c>
      <c r="D828" t="s">
        <v>5886</v>
      </c>
      <c r="E828" t="s">
        <v>573</v>
      </c>
      <c r="F828" t="s">
        <v>575</v>
      </c>
      <c r="G828" t="s">
        <v>574</v>
      </c>
      <c r="H828" t="s">
        <v>5926</v>
      </c>
      <c r="I828" t="s">
        <v>5888</v>
      </c>
      <c r="J828" t="s">
        <v>1955</v>
      </c>
      <c r="K828" t="s">
        <v>5927</v>
      </c>
      <c r="L828" t="s">
        <v>5928</v>
      </c>
      <c r="M828" t="s">
        <v>5929</v>
      </c>
      <c r="N828" t="s">
        <v>5930</v>
      </c>
      <c r="O828" t="s">
        <v>1960</v>
      </c>
      <c r="P828" t="s">
        <v>5893</v>
      </c>
      <c r="Q828" t="s">
        <v>38</v>
      </c>
      <c r="R828" t="s">
        <v>5894</v>
      </c>
      <c r="S828" s="34">
        <v>40339</v>
      </c>
      <c r="T828" s="34">
        <v>45141</v>
      </c>
      <c r="U828" t="s">
        <v>1963</v>
      </c>
      <c r="V828" s="13">
        <v>679</v>
      </c>
      <c r="W828">
        <v>107</v>
      </c>
      <c r="X828">
        <v>1</v>
      </c>
      <c r="Y828" s="54">
        <v>0.9</v>
      </c>
      <c r="Z828" t="s">
        <v>5895</v>
      </c>
      <c r="AJ828" t="s">
        <v>5896</v>
      </c>
      <c r="AM828" t="s">
        <v>1978</v>
      </c>
      <c r="AN828" t="s">
        <v>2007</v>
      </c>
      <c r="AO828" t="s">
        <v>1980</v>
      </c>
      <c r="AP828" t="s">
        <v>2053</v>
      </c>
      <c r="AQ828" t="s">
        <v>5897</v>
      </c>
    </row>
    <row r="829" spans="1:43" ht="23.85" customHeight="1">
      <c r="A829" t="b">
        <v>1</v>
      </c>
      <c r="B829" t="s">
        <v>5885</v>
      </c>
      <c r="C829" t="s">
        <v>1951</v>
      </c>
      <c r="D829" t="s">
        <v>5886</v>
      </c>
      <c r="E829" t="s">
        <v>573</v>
      </c>
      <c r="F829" t="s">
        <v>575</v>
      </c>
      <c r="G829" t="s">
        <v>574</v>
      </c>
      <c r="H829" t="s">
        <v>5931</v>
      </c>
      <c r="I829" t="s">
        <v>5888</v>
      </c>
      <c r="J829" t="s">
        <v>1955</v>
      </c>
      <c r="K829" t="s">
        <v>5932</v>
      </c>
      <c r="L829" t="s">
        <v>5928</v>
      </c>
      <c r="M829" t="s">
        <v>5933</v>
      </c>
      <c r="N829" t="s">
        <v>5934</v>
      </c>
      <c r="O829" t="s">
        <v>1960</v>
      </c>
      <c r="P829" t="s">
        <v>5893</v>
      </c>
      <c r="Q829" t="s">
        <v>5935</v>
      </c>
      <c r="R829" t="s">
        <v>5894</v>
      </c>
      <c r="S829" s="34">
        <v>40339</v>
      </c>
      <c r="T829" s="34">
        <v>45141</v>
      </c>
      <c r="U829" t="s">
        <v>1963</v>
      </c>
      <c r="V829" s="13">
        <v>679</v>
      </c>
      <c r="W829">
        <v>53</v>
      </c>
      <c r="X829">
        <v>0</v>
      </c>
      <c r="Y829" s="54">
        <v>0</v>
      </c>
      <c r="Z829" t="s">
        <v>5895</v>
      </c>
      <c r="AJ829" t="s">
        <v>5896</v>
      </c>
      <c r="AM829" t="s">
        <v>1978</v>
      </c>
      <c r="AN829" t="s">
        <v>2007</v>
      </c>
      <c r="AO829" t="s">
        <v>1980</v>
      </c>
      <c r="AP829" t="s">
        <v>2053</v>
      </c>
      <c r="AQ829" t="s">
        <v>5897</v>
      </c>
    </row>
    <row r="830" spans="1:43" ht="23.85" customHeight="1">
      <c r="A830" t="b">
        <v>1</v>
      </c>
      <c r="B830" t="s">
        <v>5936</v>
      </c>
      <c r="C830" t="s">
        <v>1951</v>
      </c>
      <c r="D830" t="s">
        <v>5937</v>
      </c>
      <c r="E830" t="s">
        <v>1160</v>
      </c>
      <c r="F830" t="s">
        <v>1162</v>
      </c>
      <c r="G830" t="s">
        <v>1161</v>
      </c>
      <c r="H830" t="s">
        <v>5938</v>
      </c>
      <c r="I830" t="s">
        <v>2451</v>
      </c>
      <c r="J830" t="s">
        <v>2175</v>
      </c>
      <c r="K830" t="s">
        <v>4246</v>
      </c>
      <c r="L830" t="s">
        <v>2025</v>
      </c>
      <c r="M830" t="s">
        <v>5939</v>
      </c>
      <c r="N830" t="s">
        <v>5940</v>
      </c>
      <c r="O830" t="s">
        <v>2063</v>
      </c>
      <c r="P830" t="s">
        <v>5941</v>
      </c>
      <c r="Q830" t="s">
        <v>38</v>
      </c>
      <c r="R830" t="s">
        <v>5942</v>
      </c>
      <c r="S830" s="34">
        <v>40267</v>
      </c>
      <c r="T830" s="34">
        <v>40730</v>
      </c>
      <c r="U830" t="s">
        <v>1977</v>
      </c>
      <c r="V830" s="13">
        <v>169</v>
      </c>
      <c r="W830">
        <v>38</v>
      </c>
      <c r="X830">
        <v>0</v>
      </c>
      <c r="Y830" s="54">
        <v>0</v>
      </c>
      <c r="Z830" t="s">
        <v>5563</v>
      </c>
      <c r="AJ830" t="s">
        <v>5943</v>
      </c>
      <c r="AM830" t="s">
        <v>1978</v>
      </c>
      <c r="AN830" t="s">
        <v>2007</v>
      </c>
      <c r="AO830" t="s">
        <v>2008</v>
      </c>
      <c r="AP830" t="s">
        <v>2009</v>
      </c>
      <c r="AQ830" t="s">
        <v>5944</v>
      </c>
    </row>
    <row r="831" spans="1:43" ht="23.85" customHeight="1">
      <c r="A831" t="b">
        <v>1</v>
      </c>
      <c r="B831" t="s">
        <v>5936</v>
      </c>
      <c r="C831" t="s">
        <v>1951</v>
      </c>
      <c r="D831" t="s">
        <v>5937</v>
      </c>
      <c r="E831" t="s">
        <v>1160</v>
      </c>
      <c r="F831" t="s">
        <v>1162</v>
      </c>
      <c r="G831" t="s">
        <v>1161</v>
      </c>
      <c r="H831" t="s">
        <v>5945</v>
      </c>
      <c r="I831" t="s">
        <v>2451</v>
      </c>
      <c r="J831" t="s">
        <v>1955</v>
      </c>
      <c r="K831" t="s">
        <v>4246</v>
      </c>
      <c r="L831" t="s">
        <v>2453</v>
      </c>
      <c r="M831" t="s">
        <v>5939</v>
      </c>
      <c r="N831" t="s">
        <v>5940</v>
      </c>
      <c r="O831" t="s">
        <v>2063</v>
      </c>
      <c r="P831" t="s">
        <v>5941</v>
      </c>
      <c r="Q831" t="s">
        <v>38</v>
      </c>
      <c r="R831" t="s">
        <v>5942</v>
      </c>
      <c r="S831" s="34">
        <v>40267</v>
      </c>
      <c r="T831" s="34">
        <v>40730</v>
      </c>
      <c r="U831" t="s">
        <v>1977</v>
      </c>
      <c r="V831" s="13">
        <v>169</v>
      </c>
      <c r="W831">
        <v>32</v>
      </c>
      <c r="X831">
        <v>0</v>
      </c>
      <c r="Y831" s="54">
        <v>0</v>
      </c>
      <c r="Z831" t="s">
        <v>5563</v>
      </c>
      <c r="AM831" t="s">
        <v>1978</v>
      </c>
      <c r="AN831" t="s">
        <v>2007</v>
      </c>
      <c r="AO831" t="s">
        <v>2008</v>
      </c>
      <c r="AP831" t="s">
        <v>2009</v>
      </c>
      <c r="AQ831" t="s">
        <v>5944</v>
      </c>
    </row>
    <row r="832" spans="1:43" ht="23.85" customHeight="1">
      <c r="A832" t="b">
        <v>1</v>
      </c>
      <c r="B832" t="s">
        <v>5936</v>
      </c>
      <c r="C832" t="s">
        <v>1951</v>
      </c>
      <c r="D832" t="s">
        <v>5937</v>
      </c>
      <c r="E832" t="s">
        <v>1160</v>
      </c>
      <c r="F832" t="s">
        <v>1162</v>
      </c>
      <c r="G832" t="s">
        <v>1161</v>
      </c>
      <c r="H832" t="s">
        <v>5946</v>
      </c>
      <c r="I832" t="s">
        <v>2451</v>
      </c>
      <c r="J832" t="s">
        <v>1955</v>
      </c>
      <c r="K832" t="s">
        <v>4246</v>
      </c>
      <c r="L832" t="s">
        <v>2473</v>
      </c>
      <c r="M832" t="s">
        <v>5939</v>
      </c>
      <c r="N832" t="s">
        <v>5940</v>
      </c>
      <c r="O832" t="s">
        <v>2063</v>
      </c>
      <c r="P832" t="s">
        <v>5941</v>
      </c>
      <c r="Q832" t="s">
        <v>38</v>
      </c>
      <c r="R832" t="s">
        <v>5942</v>
      </c>
      <c r="S832" s="34">
        <v>40267</v>
      </c>
      <c r="T832" s="34">
        <v>40730</v>
      </c>
      <c r="U832" t="s">
        <v>1977</v>
      </c>
      <c r="V832" s="13">
        <v>169</v>
      </c>
      <c r="W832">
        <v>31</v>
      </c>
      <c r="X832">
        <v>1</v>
      </c>
      <c r="Y832" s="54">
        <v>3.2</v>
      </c>
      <c r="Z832" t="s">
        <v>5563</v>
      </c>
      <c r="AM832" t="s">
        <v>1978</v>
      </c>
      <c r="AN832" t="s">
        <v>2007</v>
      </c>
      <c r="AO832" t="s">
        <v>2008</v>
      </c>
      <c r="AP832" t="s">
        <v>2009</v>
      </c>
      <c r="AQ832" t="s">
        <v>5944</v>
      </c>
    </row>
    <row r="833" spans="1:43" ht="23.85" customHeight="1">
      <c r="A833" t="b">
        <v>1</v>
      </c>
      <c r="B833" t="s">
        <v>5936</v>
      </c>
      <c r="C833" t="s">
        <v>1951</v>
      </c>
      <c r="D833" t="s">
        <v>5937</v>
      </c>
      <c r="E833" t="s">
        <v>1160</v>
      </c>
      <c r="F833" t="s">
        <v>1162</v>
      </c>
      <c r="G833" t="s">
        <v>1161</v>
      </c>
      <c r="H833" t="s">
        <v>5947</v>
      </c>
      <c r="I833" t="s">
        <v>2451</v>
      </c>
      <c r="J833" t="s">
        <v>1955</v>
      </c>
      <c r="K833" t="s">
        <v>4246</v>
      </c>
      <c r="L833" t="s">
        <v>2478</v>
      </c>
      <c r="M833" t="s">
        <v>5939</v>
      </c>
      <c r="N833" t="s">
        <v>5940</v>
      </c>
      <c r="O833" t="s">
        <v>2063</v>
      </c>
      <c r="P833" t="s">
        <v>5941</v>
      </c>
      <c r="Q833" t="s">
        <v>38</v>
      </c>
      <c r="R833" t="s">
        <v>5942</v>
      </c>
      <c r="S833" s="34">
        <v>40267</v>
      </c>
      <c r="T833" s="34">
        <v>40730</v>
      </c>
      <c r="U833" t="s">
        <v>1977</v>
      </c>
      <c r="V833" s="13">
        <v>169</v>
      </c>
      <c r="W833">
        <v>3</v>
      </c>
      <c r="X833">
        <v>0</v>
      </c>
      <c r="Y833" s="54">
        <v>0</v>
      </c>
      <c r="Z833" t="s">
        <v>5563</v>
      </c>
      <c r="AM833" t="s">
        <v>1978</v>
      </c>
      <c r="AN833" t="s">
        <v>2007</v>
      </c>
      <c r="AO833" t="s">
        <v>2008</v>
      </c>
      <c r="AP833" t="s">
        <v>2009</v>
      </c>
      <c r="AQ833" t="s">
        <v>5944</v>
      </c>
    </row>
    <row r="834" spans="1:43" ht="23.85" customHeight="1">
      <c r="A834" t="b">
        <v>0</v>
      </c>
      <c r="B834" t="s">
        <v>5948</v>
      </c>
      <c r="C834" t="s">
        <v>1951</v>
      </c>
      <c r="D834" t="s">
        <v>5949</v>
      </c>
      <c r="E834" t="s">
        <v>640</v>
      </c>
      <c r="F834" t="s">
        <v>642</v>
      </c>
      <c r="G834" t="s">
        <v>641</v>
      </c>
      <c r="H834" t="s">
        <v>5950</v>
      </c>
      <c r="I834" t="s">
        <v>5060</v>
      </c>
      <c r="J834" t="s">
        <v>1955</v>
      </c>
      <c r="K834" t="s">
        <v>5951</v>
      </c>
      <c r="L834" t="s">
        <v>2160</v>
      </c>
      <c r="M834" t="s">
        <v>5952</v>
      </c>
      <c r="N834" t="s">
        <v>5953</v>
      </c>
      <c r="O834" t="s">
        <v>1960</v>
      </c>
      <c r="P834" t="s">
        <v>2907</v>
      </c>
      <c r="Q834" t="s">
        <v>38</v>
      </c>
      <c r="R834" t="s">
        <v>5954</v>
      </c>
      <c r="S834" s="34">
        <v>40179</v>
      </c>
      <c r="T834" s="34">
        <v>40940</v>
      </c>
      <c r="U834" t="s">
        <v>1963</v>
      </c>
      <c r="V834" s="13">
        <v>198</v>
      </c>
      <c r="W834">
        <v>3</v>
      </c>
      <c r="X834">
        <v>0</v>
      </c>
      <c r="Y834" s="54">
        <v>0</v>
      </c>
      <c r="AA834" t="s">
        <v>5955</v>
      </c>
      <c r="AD834" t="s">
        <v>30</v>
      </c>
      <c r="AM834" t="s">
        <v>1978</v>
      </c>
      <c r="AN834" t="s">
        <v>1979</v>
      </c>
      <c r="AO834" t="s">
        <v>1980</v>
      </c>
      <c r="AQ834" t="s">
        <v>5956</v>
      </c>
    </row>
    <row r="835" spans="1:43" ht="23.85" customHeight="1">
      <c r="A835" t="b">
        <v>0</v>
      </c>
      <c r="B835" t="s">
        <v>5948</v>
      </c>
      <c r="C835" t="s">
        <v>1951</v>
      </c>
      <c r="D835" t="s">
        <v>5949</v>
      </c>
      <c r="E835" t="s">
        <v>640</v>
      </c>
      <c r="F835" t="s">
        <v>642</v>
      </c>
      <c r="G835" t="s">
        <v>641</v>
      </c>
      <c r="H835" t="s">
        <v>5957</v>
      </c>
      <c r="I835" t="s">
        <v>5060</v>
      </c>
      <c r="J835" t="s">
        <v>1955</v>
      </c>
      <c r="K835" t="s">
        <v>5958</v>
      </c>
      <c r="L835" t="s">
        <v>2160</v>
      </c>
      <c r="M835" t="s">
        <v>5959</v>
      </c>
      <c r="N835" t="s">
        <v>5960</v>
      </c>
      <c r="O835" t="s">
        <v>1960</v>
      </c>
      <c r="P835" t="s">
        <v>2907</v>
      </c>
      <c r="Q835" t="s">
        <v>38</v>
      </c>
      <c r="R835" t="s">
        <v>5954</v>
      </c>
      <c r="S835" s="34">
        <v>40179</v>
      </c>
      <c r="T835" s="34">
        <v>40940</v>
      </c>
      <c r="U835" t="s">
        <v>1963</v>
      </c>
      <c r="V835" s="13">
        <v>198</v>
      </c>
      <c r="W835">
        <v>6</v>
      </c>
      <c r="X835">
        <v>0</v>
      </c>
      <c r="Y835" s="54">
        <v>0</v>
      </c>
      <c r="AA835" t="s">
        <v>5955</v>
      </c>
      <c r="AD835" t="s">
        <v>30</v>
      </c>
      <c r="AM835" t="s">
        <v>1978</v>
      </c>
      <c r="AN835" t="s">
        <v>1979</v>
      </c>
      <c r="AO835" t="s">
        <v>1980</v>
      </c>
      <c r="AQ835" t="s">
        <v>5956</v>
      </c>
    </row>
    <row r="836" spans="1:43" ht="23.85" customHeight="1">
      <c r="A836" t="b">
        <v>0</v>
      </c>
      <c r="B836" t="s">
        <v>5948</v>
      </c>
      <c r="C836" t="s">
        <v>1951</v>
      </c>
      <c r="D836" t="s">
        <v>5949</v>
      </c>
      <c r="E836" t="s">
        <v>640</v>
      </c>
      <c r="F836" t="s">
        <v>642</v>
      </c>
      <c r="G836" t="s">
        <v>641</v>
      </c>
      <c r="H836" t="s">
        <v>5961</v>
      </c>
      <c r="I836" t="s">
        <v>5060</v>
      </c>
      <c r="J836" t="s">
        <v>1955</v>
      </c>
      <c r="K836" t="s">
        <v>5962</v>
      </c>
      <c r="L836" t="s">
        <v>2160</v>
      </c>
      <c r="M836" t="s">
        <v>5963</v>
      </c>
      <c r="N836" t="s">
        <v>5964</v>
      </c>
      <c r="O836" t="s">
        <v>1960</v>
      </c>
      <c r="P836" t="s">
        <v>2907</v>
      </c>
      <c r="Q836" t="s">
        <v>38</v>
      </c>
      <c r="R836" t="s">
        <v>5954</v>
      </c>
      <c r="S836" s="34">
        <v>40179</v>
      </c>
      <c r="T836" s="34">
        <v>40940</v>
      </c>
      <c r="U836" t="s">
        <v>1963</v>
      </c>
      <c r="V836" s="13">
        <v>198</v>
      </c>
      <c r="W836">
        <v>6</v>
      </c>
      <c r="X836">
        <v>0</v>
      </c>
      <c r="Y836" s="54">
        <v>0</v>
      </c>
      <c r="AA836" t="s">
        <v>5955</v>
      </c>
      <c r="AD836" t="s">
        <v>30</v>
      </c>
      <c r="AM836" t="s">
        <v>1978</v>
      </c>
      <c r="AN836" t="s">
        <v>1979</v>
      </c>
      <c r="AO836" t="s">
        <v>1980</v>
      </c>
      <c r="AQ836" t="s">
        <v>5956</v>
      </c>
    </row>
    <row r="837" spans="1:43" ht="23.85" customHeight="1">
      <c r="A837" t="b">
        <v>1</v>
      </c>
      <c r="B837" t="s">
        <v>3036</v>
      </c>
      <c r="C837" t="s">
        <v>1966</v>
      </c>
      <c r="D837" t="s">
        <v>3037</v>
      </c>
      <c r="E837" t="s">
        <v>170</v>
      </c>
      <c r="F837" t="s">
        <v>172</v>
      </c>
      <c r="G837" t="s">
        <v>171</v>
      </c>
      <c r="H837" t="s">
        <v>5965</v>
      </c>
      <c r="I837" t="s">
        <v>2557</v>
      </c>
      <c r="J837" t="s">
        <v>2175</v>
      </c>
      <c r="K837" t="s">
        <v>3039</v>
      </c>
      <c r="L837" t="s">
        <v>2025</v>
      </c>
      <c r="M837" t="s">
        <v>3040</v>
      </c>
      <c r="N837" t="s">
        <v>3041</v>
      </c>
      <c r="O837" t="s">
        <v>1960</v>
      </c>
      <c r="P837" t="s">
        <v>3042</v>
      </c>
      <c r="Q837" t="s">
        <v>748</v>
      </c>
      <c r="R837" t="s">
        <v>3043</v>
      </c>
      <c r="S837" s="34">
        <v>43060</v>
      </c>
      <c r="T837" s="34">
        <v>44575</v>
      </c>
      <c r="U837" t="s">
        <v>1963</v>
      </c>
      <c r="V837" s="13">
        <v>0</v>
      </c>
      <c r="W837">
        <v>21</v>
      </c>
      <c r="X837">
        <v>1</v>
      </c>
      <c r="Y837" s="54">
        <v>4.7619047620000003</v>
      </c>
      <c r="AA837" t="s">
        <v>3044</v>
      </c>
      <c r="AM837" t="s">
        <v>1978</v>
      </c>
      <c r="AN837" t="s">
        <v>1979</v>
      </c>
      <c r="AO837" t="s">
        <v>1980</v>
      </c>
      <c r="AP837" t="s">
        <v>2053</v>
      </c>
      <c r="AQ837" t="s">
        <v>3045</v>
      </c>
    </row>
    <row r="838" spans="1:43" ht="23.85" customHeight="1">
      <c r="A838" t="b">
        <v>0</v>
      </c>
      <c r="B838" t="s">
        <v>5491</v>
      </c>
      <c r="C838" t="s">
        <v>1951</v>
      </c>
      <c r="D838" t="s">
        <v>5492</v>
      </c>
      <c r="E838" t="s">
        <v>1254</v>
      </c>
      <c r="F838" t="s">
        <v>1256</v>
      </c>
      <c r="G838" t="s">
        <v>1255</v>
      </c>
      <c r="H838" t="s">
        <v>5966</v>
      </c>
      <c r="I838" t="s">
        <v>3415</v>
      </c>
      <c r="J838" t="s">
        <v>1955</v>
      </c>
      <c r="K838" t="s">
        <v>5967</v>
      </c>
      <c r="L838" t="s">
        <v>5495</v>
      </c>
      <c r="M838" t="s">
        <v>5968</v>
      </c>
      <c r="N838" t="s">
        <v>5969</v>
      </c>
      <c r="O838" t="s">
        <v>1974</v>
      </c>
      <c r="P838" t="s">
        <v>5498</v>
      </c>
      <c r="Q838" t="s">
        <v>38</v>
      </c>
      <c r="R838" t="s">
        <v>5499</v>
      </c>
      <c r="S838" s="34">
        <v>42804</v>
      </c>
      <c r="T838" s="34">
        <v>43153</v>
      </c>
      <c r="U838" t="s">
        <v>1977</v>
      </c>
      <c r="V838" s="13">
        <v>0</v>
      </c>
      <c r="W838">
        <v>196</v>
      </c>
      <c r="X838">
        <v>9</v>
      </c>
      <c r="Y838" s="54">
        <v>4.5999999999999996</v>
      </c>
      <c r="Z838" t="s">
        <v>5500</v>
      </c>
      <c r="AJ838" t="s">
        <v>5970</v>
      </c>
      <c r="AM838" t="s">
        <v>1978</v>
      </c>
      <c r="AO838" t="s">
        <v>1980</v>
      </c>
      <c r="AP838" t="s">
        <v>2053</v>
      </c>
      <c r="AQ838" t="s">
        <v>5502</v>
      </c>
    </row>
    <row r="839" spans="1:43" ht="23.85" customHeight="1">
      <c r="A839" t="b">
        <v>1</v>
      </c>
      <c r="B839" t="s">
        <v>3278</v>
      </c>
      <c r="C839" t="s">
        <v>1951</v>
      </c>
      <c r="D839" t="s">
        <v>3279</v>
      </c>
      <c r="E839" t="s">
        <v>75</v>
      </c>
      <c r="F839" t="s">
        <v>77</v>
      </c>
      <c r="G839" t="s">
        <v>76</v>
      </c>
      <c r="H839" t="s">
        <v>5971</v>
      </c>
      <c r="I839" t="s">
        <v>3281</v>
      </c>
      <c r="J839" t="s">
        <v>2175</v>
      </c>
      <c r="K839" t="s">
        <v>2176</v>
      </c>
      <c r="L839" t="s">
        <v>3283</v>
      </c>
      <c r="M839" t="s">
        <v>4791</v>
      </c>
      <c r="N839" t="s">
        <v>4792</v>
      </c>
      <c r="O839" t="s">
        <v>1960</v>
      </c>
      <c r="P839" t="s">
        <v>3286</v>
      </c>
      <c r="Q839" t="s">
        <v>38</v>
      </c>
      <c r="R839" t="s">
        <v>3287</v>
      </c>
      <c r="S839" s="34">
        <v>40298</v>
      </c>
      <c r="T839" s="34">
        <v>43948</v>
      </c>
      <c r="U839" t="s">
        <v>1963</v>
      </c>
      <c r="V839" s="13">
        <v>0</v>
      </c>
      <c r="W839">
        <v>154</v>
      </c>
      <c r="X839">
        <v>7</v>
      </c>
      <c r="Y839" s="54">
        <v>4.5454545454545459</v>
      </c>
      <c r="AA839" t="s">
        <v>5972</v>
      </c>
      <c r="AM839" t="s">
        <v>1978</v>
      </c>
      <c r="AN839" t="s">
        <v>2007</v>
      </c>
      <c r="AO839" t="s">
        <v>2008</v>
      </c>
      <c r="AP839" t="s">
        <v>2009</v>
      </c>
      <c r="AQ839" t="s">
        <v>3288</v>
      </c>
    </row>
    <row r="840" spans="1:43" ht="23.85" customHeight="1">
      <c r="A840" t="b">
        <v>1</v>
      </c>
      <c r="B840" t="s">
        <v>5973</v>
      </c>
      <c r="C840" t="s">
        <v>1951</v>
      </c>
      <c r="D840" t="s">
        <v>5974</v>
      </c>
      <c r="E840" t="s">
        <v>1254</v>
      </c>
      <c r="F840" t="s">
        <v>1256</v>
      </c>
      <c r="G840" t="s">
        <v>1255</v>
      </c>
      <c r="H840" t="s">
        <v>5975</v>
      </c>
      <c r="I840" t="s">
        <v>3415</v>
      </c>
      <c r="J840" t="s">
        <v>2175</v>
      </c>
      <c r="K840" t="s">
        <v>5976</v>
      </c>
      <c r="L840" t="s">
        <v>2025</v>
      </c>
      <c r="M840" t="s">
        <v>5977</v>
      </c>
      <c r="N840" t="s">
        <v>5978</v>
      </c>
      <c r="O840" t="s">
        <v>1974</v>
      </c>
      <c r="P840" t="s">
        <v>4341</v>
      </c>
      <c r="Q840" t="s">
        <v>38</v>
      </c>
      <c r="R840" t="s">
        <v>5979</v>
      </c>
      <c r="S840" s="34">
        <v>40695</v>
      </c>
      <c r="T840" s="34">
        <v>42005</v>
      </c>
      <c r="U840" t="s">
        <v>1963</v>
      </c>
      <c r="V840" s="13">
        <v>0</v>
      </c>
      <c r="W840">
        <v>541</v>
      </c>
      <c r="X840">
        <v>24</v>
      </c>
      <c r="Y840" s="54">
        <v>4.4362292050000001</v>
      </c>
      <c r="Z840" t="s">
        <v>5980</v>
      </c>
      <c r="AM840" t="s">
        <v>1978</v>
      </c>
      <c r="AO840" t="s">
        <v>1980</v>
      </c>
      <c r="AP840" t="s">
        <v>2053</v>
      </c>
      <c r="AQ840" t="s">
        <v>5981</v>
      </c>
    </row>
    <row r="841" spans="1:43" ht="23.85" customHeight="1">
      <c r="A841" t="b">
        <v>1</v>
      </c>
      <c r="B841" t="s">
        <v>5982</v>
      </c>
      <c r="C841" t="s">
        <v>1951</v>
      </c>
      <c r="D841" t="s">
        <v>5983</v>
      </c>
      <c r="E841" t="s">
        <v>1160</v>
      </c>
      <c r="F841" t="s">
        <v>1162</v>
      </c>
      <c r="G841" t="s">
        <v>1161</v>
      </c>
      <c r="H841" t="s">
        <v>5984</v>
      </c>
      <c r="I841" t="s">
        <v>2451</v>
      </c>
      <c r="J841" t="s">
        <v>1955</v>
      </c>
      <c r="K841" t="s">
        <v>5985</v>
      </c>
      <c r="L841" t="s">
        <v>5986</v>
      </c>
      <c r="M841" t="s">
        <v>5987</v>
      </c>
      <c r="N841" t="s">
        <v>5988</v>
      </c>
      <c r="O841" t="s">
        <v>1974</v>
      </c>
      <c r="P841" t="s">
        <v>5989</v>
      </c>
      <c r="Q841" t="s">
        <v>38</v>
      </c>
      <c r="R841" t="s">
        <v>5990</v>
      </c>
      <c r="S841" s="34">
        <v>40267</v>
      </c>
      <c r="T841" s="34">
        <v>40592</v>
      </c>
      <c r="U841" t="s">
        <v>1977</v>
      </c>
      <c r="V841" s="13">
        <v>56</v>
      </c>
      <c r="W841">
        <v>59</v>
      </c>
      <c r="X841">
        <v>1</v>
      </c>
      <c r="Y841" s="54">
        <v>1.7</v>
      </c>
      <c r="Z841" t="s">
        <v>5991</v>
      </c>
      <c r="AJ841" t="s">
        <v>5992</v>
      </c>
      <c r="AM841" t="s">
        <v>1978</v>
      </c>
      <c r="AN841" t="s">
        <v>2007</v>
      </c>
      <c r="AO841" t="s">
        <v>2008</v>
      </c>
      <c r="AP841" t="s">
        <v>2009</v>
      </c>
      <c r="AQ841" t="s">
        <v>5993</v>
      </c>
    </row>
    <row r="842" spans="1:43" ht="23.85" customHeight="1">
      <c r="A842" t="b">
        <v>1</v>
      </c>
      <c r="B842" t="s">
        <v>5982</v>
      </c>
      <c r="C842" t="s">
        <v>1951</v>
      </c>
      <c r="D842" t="s">
        <v>5983</v>
      </c>
      <c r="E842" t="s">
        <v>1160</v>
      </c>
      <c r="F842" t="s">
        <v>1162</v>
      </c>
      <c r="G842" t="s">
        <v>1161</v>
      </c>
      <c r="H842" t="s">
        <v>5994</v>
      </c>
      <c r="I842" t="s">
        <v>2451</v>
      </c>
      <c r="J842" t="s">
        <v>1955</v>
      </c>
      <c r="K842" t="s">
        <v>5995</v>
      </c>
      <c r="L842" t="s">
        <v>5986</v>
      </c>
      <c r="M842" t="s">
        <v>5996</v>
      </c>
      <c r="N842" t="s">
        <v>5997</v>
      </c>
      <c r="O842" t="s">
        <v>1974</v>
      </c>
      <c r="P842" t="s">
        <v>5989</v>
      </c>
      <c r="Q842" t="s">
        <v>38</v>
      </c>
      <c r="R842" t="s">
        <v>5990</v>
      </c>
      <c r="S842" s="34">
        <v>40267</v>
      </c>
      <c r="T842" s="34">
        <v>40592</v>
      </c>
      <c r="U842" t="s">
        <v>1977</v>
      </c>
      <c r="V842" s="13">
        <v>56</v>
      </c>
      <c r="W842">
        <v>52</v>
      </c>
      <c r="X842">
        <v>0</v>
      </c>
      <c r="Y842" s="54">
        <v>0</v>
      </c>
      <c r="Z842" t="s">
        <v>5991</v>
      </c>
      <c r="AJ842" t="s">
        <v>5992</v>
      </c>
      <c r="AM842" t="s">
        <v>1978</v>
      </c>
      <c r="AN842" t="s">
        <v>2007</v>
      </c>
      <c r="AO842" t="s">
        <v>2008</v>
      </c>
      <c r="AP842" t="s">
        <v>2009</v>
      </c>
      <c r="AQ842" t="s">
        <v>5993</v>
      </c>
    </row>
    <row r="843" spans="1:43" ht="23.85" customHeight="1">
      <c r="A843" t="b">
        <v>1</v>
      </c>
      <c r="B843" t="s">
        <v>5982</v>
      </c>
      <c r="C843" t="s">
        <v>1951</v>
      </c>
      <c r="D843" t="s">
        <v>5983</v>
      </c>
      <c r="E843" t="s">
        <v>1160</v>
      </c>
      <c r="F843" t="s">
        <v>1162</v>
      </c>
      <c r="G843" t="s">
        <v>1161</v>
      </c>
      <c r="H843" t="s">
        <v>5998</v>
      </c>
      <c r="I843" t="s">
        <v>2451</v>
      </c>
      <c r="J843" t="s">
        <v>1955</v>
      </c>
      <c r="K843" t="s">
        <v>5999</v>
      </c>
      <c r="L843" t="s">
        <v>5986</v>
      </c>
      <c r="M843" t="s">
        <v>6000</v>
      </c>
      <c r="N843" t="s">
        <v>6001</v>
      </c>
      <c r="O843" t="s">
        <v>1974</v>
      </c>
      <c r="P843" t="s">
        <v>5989</v>
      </c>
      <c r="Q843" t="s">
        <v>38</v>
      </c>
      <c r="R843" t="s">
        <v>5990</v>
      </c>
      <c r="S843" s="34">
        <v>40267</v>
      </c>
      <c r="T843" s="34">
        <v>40592</v>
      </c>
      <c r="U843" t="s">
        <v>1977</v>
      </c>
      <c r="V843" s="13">
        <v>56</v>
      </c>
      <c r="W843">
        <v>75</v>
      </c>
      <c r="X843">
        <v>1</v>
      </c>
      <c r="Y843" s="54">
        <v>1.3</v>
      </c>
      <c r="Z843" t="s">
        <v>5991</v>
      </c>
      <c r="AJ843" t="s">
        <v>5992</v>
      </c>
      <c r="AM843" t="s">
        <v>1978</v>
      </c>
      <c r="AN843" t="s">
        <v>2007</v>
      </c>
      <c r="AO843" t="s">
        <v>2008</v>
      </c>
      <c r="AP843" t="s">
        <v>2009</v>
      </c>
      <c r="AQ843" t="s">
        <v>5993</v>
      </c>
    </row>
    <row r="844" spans="1:43" ht="23.85" customHeight="1">
      <c r="A844" t="b">
        <v>1</v>
      </c>
      <c r="B844" t="s">
        <v>5982</v>
      </c>
      <c r="C844" t="s">
        <v>1951</v>
      </c>
      <c r="D844" t="s">
        <v>5983</v>
      </c>
      <c r="E844" t="s">
        <v>1160</v>
      </c>
      <c r="F844" t="s">
        <v>1162</v>
      </c>
      <c r="G844" t="s">
        <v>1161</v>
      </c>
      <c r="H844" t="s">
        <v>6002</v>
      </c>
      <c r="I844" t="s">
        <v>2451</v>
      </c>
      <c r="J844" t="s">
        <v>1955</v>
      </c>
      <c r="K844" t="s">
        <v>6003</v>
      </c>
      <c r="L844" t="s">
        <v>5986</v>
      </c>
      <c r="M844" t="s">
        <v>6004</v>
      </c>
      <c r="N844" t="s">
        <v>6005</v>
      </c>
      <c r="O844" t="s">
        <v>1974</v>
      </c>
      <c r="P844" t="s">
        <v>5989</v>
      </c>
      <c r="Q844" t="s">
        <v>38</v>
      </c>
      <c r="R844" t="s">
        <v>5990</v>
      </c>
      <c r="S844" s="34">
        <v>40267</v>
      </c>
      <c r="T844" s="34">
        <v>40592</v>
      </c>
      <c r="U844" t="s">
        <v>1963</v>
      </c>
      <c r="V844" s="13">
        <v>56</v>
      </c>
      <c r="W844">
        <v>68</v>
      </c>
      <c r="X844">
        <v>0</v>
      </c>
      <c r="Y844" s="54">
        <v>0</v>
      </c>
      <c r="Z844" t="s">
        <v>5991</v>
      </c>
      <c r="AJ844" t="s">
        <v>5992</v>
      </c>
      <c r="AM844" t="s">
        <v>1978</v>
      </c>
      <c r="AN844" t="s">
        <v>2007</v>
      </c>
      <c r="AO844" t="s">
        <v>2008</v>
      </c>
      <c r="AP844" t="s">
        <v>2009</v>
      </c>
      <c r="AQ844" t="s">
        <v>5993</v>
      </c>
    </row>
    <row r="845" spans="1:43" ht="23.85" customHeight="1">
      <c r="A845" t="b">
        <v>1</v>
      </c>
      <c r="B845" t="s">
        <v>5982</v>
      </c>
      <c r="C845" t="s">
        <v>1951</v>
      </c>
      <c r="D845" t="s">
        <v>5983</v>
      </c>
      <c r="E845" t="s">
        <v>1160</v>
      </c>
      <c r="F845" t="s">
        <v>1162</v>
      </c>
      <c r="G845" t="s">
        <v>1161</v>
      </c>
      <c r="H845" t="s">
        <v>6006</v>
      </c>
      <c r="I845" t="s">
        <v>2451</v>
      </c>
      <c r="J845" t="s">
        <v>1955</v>
      </c>
      <c r="K845" t="s">
        <v>5985</v>
      </c>
      <c r="L845" t="s">
        <v>6007</v>
      </c>
      <c r="M845" t="s">
        <v>5987</v>
      </c>
      <c r="N845" t="s">
        <v>5988</v>
      </c>
      <c r="O845" t="s">
        <v>1974</v>
      </c>
      <c r="P845" t="s">
        <v>5989</v>
      </c>
      <c r="Q845" t="s">
        <v>38</v>
      </c>
      <c r="R845" t="s">
        <v>5990</v>
      </c>
      <c r="S845" s="34">
        <v>40267</v>
      </c>
      <c r="T845" s="34">
        <v>40592</v>
      </c>
      <c r="U845" t="s">
        <v>1977</v>
      </c>
      <c r="V845" s="13">
        <v>112</v>
      </c>
      <c r="W845">
        <v>7</v>
      </c>
      <c r="X845">
        <v>0</v>
      </c>
      <c r="Y845" s="54">
        <v>0</v>
      </c>
      <c r="Z845" t="s">
        <v>5991</v>
      </c>
      <c r="AJ845" t="s">
        <v>5992</v>
      </c>
      <c r="AM845" t="s">
        <v>1978</v>
      </c>
      <c r="AN845" t="s">
        <v>2007</v>
      </c>
      <c r="AO845" t="s">
        <v>2008</v>
      </c>
      <c r="AP845" t="s">
        <v>2009</v>
      </c>
      <c r="AQ845" t="s">
        <v>5993</v>
      </c>
    </row>
    <row r="846" spans="1:43" ht="23.85" customHeight="1">
      <c r="A846" t="b">
        <v>1</v>
      </c>
      <c r="B846" t="s">
        <v>5982</v>
      </c>
      <c r="C846" t="s">
        <v>1951</v>
      </c>
      <c r="D846" t="s">
        <v>5983</v>
      </c>
      <c r="E846" t="s">
        <v>1160</v>
      </c>
      <c r="F846" t="s">
        <v>1162</v>
      </c>
      <c r="G846" t="s">
        <v>1161</v>
      </c>
      <c r="H846" t="s">
        <v>6008</v>
      </c>
      <c r="I846" t="s">
        <v>2451</v>
      </c>
      <c r="J846" t="s">
        <v>1955</v>
      </c>
      <c r="K846" t="s">
        <v>5995</v>
      </c>
      <c r="L846" t="s">
        <v>6007</v>
      </c>
      <c r="M846" t="s">
        <v>5996</v>
      </c>
      <c r="N846" t="s">
        <v>5997</v>
      </c>
      <c r="O846" t="s">
        <v>1974</v>
      </c>
      <c r="P846" t="s">
        <v>5989</v>
      </c>
      <c r="Q846" t="s">
        <v>38</v>
      </c>
      <c r="R846" t="s">
        <v>5990</v>
      </c>
      <c r="S846" s="34">
        <v>40267</v>
      </c>
      <c r="T846" s="34">
        <v>40592</v>
      </c>
      <c r="U846" t="s">
        <v>1977</v>
      </c>
      <c r="V846" s="13">
        <v>112</v>
      </c>
      <c r="W846">
        <v>5</v>
      </c>
      <c r="X846">
        <v>0</v>
      </c>
      <c r="Y846" s="54">
        <v>0</v>
      </c>
      <c r="Z846" t="s">
        <v>5991</v>
      </c>
      <c r="AJ846" t="s">
        <v>5992</v>
      </c>
      <c r="AM846" t="s">
        <v>1978</v>
      </c>
      <c r="AN846" t="s">
        <v>2007</v>
      </c>
      <c r="AO846" t="s">
        <v>2008</v>
      </c>
      <c r="AP846" t="s">
        <v>2009</v>
      </c>
      <c r="AQ846" t="s">
        <v>5993</v>
      </c>
    </row>
    <row r="847" spans="1:43" ht="23.85" customHeight="1">
      <c r="A847" t="b">
        <v>1</v>
      </c>
      <c r="B847" t="s">
        <v>5982</v>
      </c>
      <c r="C847" t="s">
        <v>1951</v>
      </c>
      <c r="D847" t="s">
        <v>5983</v>
      </c>
      <c r="E847" t="s">
        <v>1160</v>
      </c>
      <c r="F847" t="s">
        <v>1162</v>
      </c>
      <c r="G847" t="s">
        <v>1161</v>
      </c>
      <c r="H847" t="s">
        <v>6009</v>
      </c>
      <c r="I847" t="s">
        <v>2451</v>
      </c>
      <c r="J847" t="s">
        <v>1955</v>
      </c>
      <c r="K847" t="s">
        <v>5999</v>
      </c>
      <c r="L847" t="s">
        <v>6007</v>
      </c>
      <c r="M847" t="s">
        <v>6000</v>
      </c>
      <c r="N847" t="s">
        <v>6001</v>
      </c>
      <c r="O847" t="s">
        <v>1974</v>
      </c>
      <c r="P847" t="s">
        <v>5989</v>
      </c>
      <c r="Q847" t="s">
        <v>38</v>
      </c>
      <c r="R847" t="s">
        <v>5990</v>
      </c>
      <c r="S847" s="34">
        <v>40267</v>
      </c>
      <c r="T847" s="34">
        <v>40592</v>
      </c>
      <c r="U847" t="s">
        <v>1977</v>
      </c>
      <c r="V847" s="13">
        <v>112</v>
      </c>
      <c r="W847">
        <v>8</v>
      </c>
      <c r="X847">
        <v>0</v>
      </c>
      <c r="Y847" s="54">
        <v>0</v>
      </c>
      <c r="Z847" t="s">
        <v>5991</v>
      </c>
      <c r="AJ847" t="s">
        <v>5992</v>
      </c>
      <c r="AM847" t="s">
        <v>1978</v>
      </c>
      <c r="AN847" t="s">
        <v>2007</v>
      </c>
      <c r="AO847" t="s">
        <v>2008</v>
      </c>
      <c r="AP847" t="s">
        <v>2009</v>
      </c>
      <c r="AQ847" t="s">
        <v>5993</v>
      </c>
    </row>
    <row r="848" spans="1:43" ht="23.85" customHeight="1">
      <c r="A848" t="b">
        <v>1</v>
      </c>
      <c r="B848" t="s">
        <v>5982</v>
      </c>
      <c r="C848" t="s">
        <v>1951</v>
      </c>
      <c r="D848" t="s">
        <v>5983</v>
      </c>
      <c r="E848" t="s">
        <v>1160</v>
      </c>
      <c r="F848" t="s">
        <v>1162</v>
      </c>
      <c r="G848" t="s">
        <v>1161</v>
      </c>
      <c r="H848" t="s">
        <v>6010</v>
      </c>
      <c r="I848" t="s">
        <v>2451</v>
      </c>
      <c r="J848" t="s">
        <v>1955</v>
      </c>
      <c r="K848" t="s">
        <v>6003</v>
      </c>
      <c r="L848" t="s">
        <v>6007</v>
      </c>
      <c r="M848" t="s">
        <v>6004</v>
      </c>
      <c r="N848" t="s">
        <v>6005</v>
      </c>
      <c r="O848" t="s">
        <v>1974</v>
      </c>
      <c r="P848" t="s">
        <v>5989</v>
      </c>
      <c r="Q848" t="s">
        <v>38</v>
      </c>
      <c r="R848" t="s">
        <v>5990</v>
      </c>
      <c r="S848" s="34">
        <v>40267</v>
      </c>
      <c r="T848" s="34">
        <v>40592</v>
      </c>
      <c r="U848" t="s">
        <v>1963</v>
      </c>
      <c r="V848" s="13">
        <v>112</v>
      </c>
      <c r="W848">
        <v>6</v>
      </c>
      <c r="X848">
        <v>0</v>
      </c>
      <c r="Y848" s="54">
        <v>0</v>
      </c>
      <c r="Z848" t="s">
        <v>5991</v>
      </c>
      <c r="AJ848" t="s">
        <v>5992</v>
      </c>
      <c r="AM848" t="s">
        <v>1978</v>
      </c>
      <c r="AN848" t="s">
        <v>2007</v>
      </c>
      <c r="AO848" t="s">
        <v>2008</v>
      </c>
      <c r="AP848" t="s">
        <v>2009</v>
      </c>
      <c r="AQ848" t="s">
        <v>5993</v>
      </c>
    </row>
    <row r="849" spans="1:43" ht="23.85" customHeight="1">
      <c r="A849" t="b">
        <v>1</v>
      </c>
      <c r="B849" t="s">
        <v>5982</v>
      </c>
      <c r="C849" t="s">
        <v>1951</v>
      </c>
      <c r="D849" t="s">
        <v>5983</v>
      </c>
      <c r="E849" t="s">
        <v>1160</v>
      </c>
      <c r="F849" t="s">
        <v>1162</v>
      </c>
      <c r="G849" t="s">
        <v>1161</v>
      </c>
      <c r="H849" t="s">
        <v>6011</v>
      </c>
      <c r="I849" t="s">
        <v>2451</v>
      </c>
      <c r="J849" t="s">
        <v>1955</v>
      </c>
      <c r="K849" t="s">
        <v>5985</v>
      </c>
      <c r="L849" t="s">
        <v>6012</v>
      </c>
      <c r="M849" t="s">
        <v>5987</v>
      </c>
      <c r="N849" t="s">
        <v>5988</v>
      </c>
      <c r="O849" t="s">
        <v>1974</v>
      </c>
      <c r="P849" t="s">
        <v>5989</v>
      </c>
      <c r="Q849" t="s">
        <v>38</v>
      </c>
      <c r="R849" t="s">
        <v>5990</v>
      </c>
      <c r="S849" s="34">
        <v>40267</v>
      </c>
      <c r="T849" s="34">
        <v>40592</v>
      </c>
      <c r="U849" t="s">
        <v>1977</v>
      </c>
      <c r="V849" s="13">
        <v>168</v>
      </c>
      <c r="W849">
        <v>62</v>
      </c>
      <c r="X849">
        <v>1</v>
      </c>
      <c r="Y849" s="54">
        <v>1.6</v>
      </c>
      <c r="Z849" t="s">
        <v>5991</v>
      </c>
      <c r="AJ849" t="s">
        <v>5992</v>
      </c>
      <c r="AM849" t="s">
        <v>1978</v>
      </c>
      <c r="AN849" t="s">
        <v>2007</v>
      </c>
      <c r="AO849" t="s">
        <v>2008</v>
      </c>
      <c r="AP849" t="s">
        <v>2009</v>
      </c>
      <c r="AQ849" t="s">
        <v>5993</v>
      </c>
    </row>
    <row r="850" spans="1:43" ht="23.85" customHeight="1">
      <c r="A850" t="b">
        <v>1</v>
      </c>
      <c r="B850" t="s">
        <v>5982</v>
      </c>
      <c r="C850" t="s">
        <v>1951</v>
      </c>
      <c r="D850" t="s">
        <v>5983</v>
      </c>
      <c r="E850" t="s">
        <v>1160</v>
      </c>
      <c r="F850" t="s">
        <v>1162</v>
      </c>
      <c r="G850" t="s">
        <v>1161</v>
      </c>
      <c r="H850" t="s">
        <v>6013</v>
      </c>
      <c r="I850" t="s">
        <v>2451</v>
      </c>
      <c r="J850" t="s">
        <v>1955</v>
      </c>
      <c r="K850" t="s">
        <v>5995</v>
      </c>
      <c r="L850" t="s">
        <v>6012</v>
      </c>
      <c r="M850" t="s">
        <v>5996</v>
      </c>
      <c r="N850" t="s">
        <v>5997</v>
      </c>
      <c r="O850" t="s">
        <v>1974</v>
      </c>
      <c r="P850" t="s">
        <v>5989</v>
      </c>
      <c r="Q850" t="s">
        <v>38</v>
      </c>
      <c r="R850" t="s">
        <v>5990</v>
      </c>
      <c r="S850" s="34">
        <v>40267</v>
      </c>
      <c r="T850" s="34">
        <v>40592</v>
      </c>
      <c r="U850" t="s">
        <v>1977</v>
      </c>
      <c r="V850" s="13">
        <v>168</v>
      </c>
      <c r="W850">
        <v>59</v>
      </c>
      <c r="X850">
        <v>3</v>
      </c>
      <c r="Y850" s="54">
        <v>5.0999999999999996</v>
      </c>
      <c r="Z850" t="s">
        <v>5991</v>
      </c>
      <c r="AJ850" t="s">
        <v>5992</v>
      </c>
      <c r="AM850" t="s">
        <v>1978</v>
      </c>
      <c r="AN850" t="s">
        <v>2007</v>
      </c>
      <c r="AO850" t="s">
        <v>2008</v>
      </c>
      <c r="AP850" t="s">
        <v>2009</v>
      </c>
      <c r="AQ850" t="s">
        <v>5993</v>
      </c>
    </row>
    <row r="851" spans="1:43" ht="23.85" customHeight="1">
      <c r="A851" t="b">
        <v>1</v>
      </c>
      <c r="B851" t="s">
        <v>5982</v>
      </c>
      <c r="C851" t="s">
        <v>1951</v>
      </c>
      <c r="D851" t="s">
        <v>5983</v>
      </c>
      <c r="E851" t="s">
        <v>1160</v>
      </c>
      <c r="F851" t="s">
        <v>1162</v>
      </c>
      <c r="G851" t="s">
        <v>1161</v>
      </c>
      <c r="H851" t="s">
        <v>6014</v>
      </c>
      <c r="I851" t="s">
        <v>2451</v>
      </c>
      <c r="J851" t="s">
        <v>1955</v>
      </c>
      <c r="K851" t="s">
        <v>5999</v>
      </c>
      <c r="L851" t="s">
        <v>6012</v>
      </c>
      <c r="M851" t="s">
        <v>6000</v>
      </c>
      <c r="N851" t="s">
        <v>6001</v>
      </c>
      <c r="O851" t="s">
        <v>1974</v>
      </c>
      <c r="P851" t="s">
        <v>5989</v>
      </c>
      <c r="Q851" t="s">
        <v>38</v>
      </c>
      <c r="R851" t="s">
        <v>5990</v>
      </c>
      <c r="S851" s="34">
        <v>40267</v>
      </c>
      <c r="T851" s="34">
        <v>40592</v>
      </c>
      <c r="U851" t="s">
        <v>1977</v>
      </c>
      <c r="V851" s="13">
        <v>168</v>
      </c>
      <c r="W851">
        <v>71</v>
      </c>
      <c r="X851">
        <v>1</v>
      </c>
      <c r="Y851" s="54">
        <v>1.4</v>
      </c>
      <c r="Z851" t="s">
        <v>5991</v>
      </c>
      <c r="AJ851" t="s">
        <v>5992</v>
      </c>
      <c r="AM851" t="s">
        <v>1978</v>
      </c>
      <c r="AN851" t="s">
        <v>2007</v>
      </c>
      <c r="AO851" t="s">
        <v>2008</v>
      </c>
      <c r="AP851" t="s">
        <v>2009</v>
      </c>
      <c r="AQ851" t="s">
        <v>5993</v>
      </c>
    </row>
    <row r="852" spans="1:43" ht="23.85" customHeight="1">
      <c r="A852" t="b">
        <v>1</v>
      </c>
      <c r="B852" t="s">
        <v>5982</v>
      </c>
      <c r="C852" t="s">
        <v>1951</v>
      </c>
      <c r="D852" t="s">
        <v>5983</v>
      </c>
      <c r="E852" t="s">
        <v>1160</v>
      </c>
      <c r="F852" t="s">
        <v>1162</v>
      </c>
      <c r="G852" t="s">
        <v>1161</v>
      </c>
      <c r="H852" t="s">
        <v>6015</v>
      </c>
      <c r="I852" t="s">
        <v>2451</v>
      </c>
      <c r="J852" t="s">
        <v>1955</v>
      </c>
      <c r="K852" t="s">
        <v>6003</v>
      </c>
      <c r="L852" t="s">
        <v>6012</v>
      </c>
      <c r="M852" t="s">
        <v>6004</v>
      </c>
      <c r="N852" t="s">
        <v>6005</v>
      </c>
      <c r="O852" t="s">
        <v>1974</v>
      </c>
      <c r="P852" t="s">
        <v>5989</v>
      </c>
      <c r="Q852" t="s">
        <v>38</v>
      </c>
      <c r="R852" t="s">
        <v>5990</v>
      </c>
      <c r="S852" s="34">
        <v>40267</v>
      </c>
      <c r="T852" s="34">
        <v>40592</v>
      </c>
      <c r="U852" t="s">
        <v>1963</v>
      </c>
      <c r="V852" s="13">
        <v>168</v>
      </c>
      <c r="W852">
        <v>73</v>
      </c>
      <c r="X852">
        <v>1</v>
      </c>
      <c r="Y852" s="54">
        <v>1.4</v>
      </c>
      <c r="Z852" t="s">
        <v>5991</v>
      </c>
      <c r="AJ852" t="s">
        <v>5992</v>
      </c>
      <c r="AM852" t="s">
        <v>1978</v>
      </c>
      <c r="AN852" t="s">
        <v>2007</v>
      </c>
      <c r="AO852" t="s">
        <v>2008</v>
      </c>
      <c r="AP852" t="s">
        <v>2009</v>
      </c>
      <c r="AQ852" t="s">
        <v>5993</v>
      </c>
    </row>
    <row r="853" spans="1:43" ht="23.85" customHeight="1">
      <c r="A853" t="b">
        <v>0</v>
      </c>
      <c r="B853" t="s">
        <v>6016</v>
      </c>
      <c r="C853" t="s">
        <v>1951</v>
      </c>
      <c r="D853" t="s">
        <v>6017</v>
      </c>
      <c r="E853" t="s">
        <v>1146</v>
      </c>
      <c r="F853" t="s">
        <v>1148</v>
      </c>
      <c r="G853" t="s">
        <v>1147</v>
      </c>
      <c r="H853" t="s">
        <v>6018</v>
      </c>
      <c r="I853" t="s">
        <v>5811</v>
      </c>
      <c r="J853" t="s">
        <v>2175</v>
      </c>
      <c r="K853" t="s">
        <v>6019</v>
      </c>
      <c r="L853" t="s">
        <v>2160</v>
      </c>
      <c r="M853" t="s">
        <v>6020</v>
      </c>
      <c r="N853" t="s">
        <v>2178</v>
      </c>
      <c r="O853" t="s">
        <v>2163</v>
      </c>
      <c r="P853" t="s">
        <v>5814</v>
      </c>
      <c r="Q853" t="s">
        <v>38</v>
      </c>
      <c r="R853" t="s">
        <v>6021</v>
      </c>
      <c r="S853" s="34">
        <v>40301</v>
      </c>
      <c r="T853" s="34">
        <v>40483</v>
      </c>
      <c r="U853" t="s">
        <v>1977</v>
      </c>
      <c r="V853" s="13">
        <v>85</v>
      </c>
      <c r="W853">
        <v>6</v>
      </c>
      <c r="X853">
        <v>0</v>
      </c>
      <c r="Y853" s="54">
        <v>0</v>
      </c>
      <c r="AA853" t="s">
        <v>6022</v>
      </c>
      <c r="AJ853" t="s">
        <v>6023</v>
      </c>
      <c r="AM853" t="s">
        <v>1978</v>
      </c>
      <c r="AN853" t="s">
        <v>2007</v>
      </c>
      <c r="AO853" t="s">
        <v>2008</v>
      </c>
      <c r="AP853" t="s">
        <v>2009</v>
      </c>
      <c r="AQ853" t="s">
        <v>6024</v>
      </c>
    </row>
    <row r="854" spans="1:43" ht="23.85" customHeight="1">
      <c r="A854" t="b">
        <v>0</v>
      </c>
      <c r="B854" t="s">
        <v>6016</v>
      </c>
      <c r="C854" t="s">
        <v>1951</v>
      </c>
      <c r="D854" t="s">
        <v>6017</v>
      </c>
      <c r="E854" t="s">
        <v>1146</v>
      </c>
      <c r="F854" t="s">
        <v>1148</v>
      </c>
      <c r="G854" t="s">
        <v>1147</v>
      </c>
      <c r="H854" t="s">
        <v>6025</v>
      </c>
      <c r="I854" t="s">
        <v>5811</v>
      </c>
      <c r="J854" t="s">
        <v>1955</v>
      </c>
      <c r="K854" t="s">
        <v>6026</v>
      </c>
      <c r="L854" t="s">
        <v>2160</v>
      </c>
      <c r="M854" t="s">
        <v>6027</v>
      </c>
      <c r="N854" t="s">
        <v>6028</v>
      </c>
      <c r="O854" t="s">
        <v>2163</v>
      </c>
      <c r="P854" t="s">
        <v>5814</v>
      </c>
      <c r="Q854" t="s">
        <v>38</v>
      </c>
      <c r="R854" t="s">
        <v>6021</v>
      </c>
      <c r="S854" s="34">
        <v>40301</v>
      </c>
      <c r="T854" s="34">
        <v>40483</v>
      </c>
      <c r="U854" t="s">
        <v>1977</v>
      </c>
      <c r="V854" s="13">
        <v>85</v>
      </c>
      <c r="W854">
        <v>6</v>
      </c>
      <c r="X854">
        <v>0</v>
      </c>
      <c r="Y854" s="54">
        <v>0</v>
      </c>
      <c r="AA854" t="s">
        <v>6022</v>
      </c>
      <c r="AJ854" t="s">
        <v>6029</v>
      </c>
      <c r="AM854" t="s">
        <v>1978</v>
      </c>
      <c r="AN854" t="s">
        <v>2007</v>
      </c>
      <c r="AO854" t="s">
        <v>2008</v>
      </c>
      <c r="AP854" t="s">
        <v>2009</v>
      </c>
      <c r="AQ854" t="s">
        <v>6024</v>
      </c>
    </row>
    <row r="855" spans="1:43" ht="23.85" customHeight="1">
      <c r="A855" t="b">
        <v>0</v>
      </c>
      <c r="B855" t="s">
        <v>6016</v>
      </c>
      <c r="C855" t="s">
        <v>1951</v>
      </c>
      <c r="D855" t="s">
        <v>6017</v>
      </c>
      <c r="E855" t="s">
        <v>1146</v>
      </c>
      <c r="F855" t="s">
        <v>1148</v>
      </c>
      <c r="G855" t="s">
        <v>1147</v>
      </c>
      <c r="H855" t="s">
        <v>6030</v>
      </c>
      <c r="I855" t="s">
        <v>5811</v>
      </c>
      <c r="J855" t="s">
        <v>1955</v>
      </c>
      <c r="K855" t="s">
        <v>6031</v>
      </c>
      <c r="L855" t="s">
        <v>2160</v>
      </c>
      <c r="M855" t="s">
        <v>6032</v>
      </c>
      <c r="N855" t="s">
        <v>6033</v>
      </c>
      <c r="O855" t="s">
        <v>2163</v>
      </c>
      <c r="P855" t="s">
        <v>5814</v>
      </c>
      <c r="Q855" t="s">
        <v>38</v>
      </c>
      <c r="R855" t="s">
        <v>6021</v>
      </c>
      <c r="S855" s="34">
        <v>40301</v>
      </c>
      <c r="T855" s="34">
        <v>40483</v>
      </c>
      <c r="U855" t="s">
        <v>1977</v>
      </c>
      <c r="V855" s="13">
        <v>85</v>
      </c>
      <c r="W855">
        <v>6</v>
      </c>
      <c r="X855">
        <v>0</v>
      </c>
      <c r="Y855" s="54">
        <v>0</v>
      </c>
      <c r="AA855" t="s">
        <v>6022</v>
      </c>
      <c r="AJ855" t="s">
        <v>6029</v>
      </c>
      <c r="AM855" t="s">
        <v>1978</v>
      </c>
      <c r="AN855" t="s">
        <v>2007</v>
      </c>
      <c r="AO855" t="s">
        <v>2008</v>
      </c>
      <c r="AP855" t="s">
        <v>2009</v>
      </c>
      <c r="AQ855" t="s">
        <v>6024</v>
      </c>
    </row>
    <row r="856" spans="1:43" ht="23.85" customHeight="1">
      <c r="A856" t="b">
        <v>0</v>
      </c>
      <c r="B856" t="s">
        <v>6016</v>
      </c>
      <c r="C856" t="s">
        <v>1951</v>
      </c>
      <c r="D856" t="s">
        <v>6017</v>
      </c>
      <c r="E856" t="s">
        <v>1146</v>
      </c>
      <c r="F856" t="s">
        <v>1148</v>
      </c>
      <c r="G856" t="s">
        <v>1147</v>
      </c>
      <c r="H856" t="s">
        <v>6034</v>
      </c>
      <c r="I856" t="s">
        <v>5811</v>
      </c>
      <c r="J856" t="s">
        <v>1955</v>
      </c>
      <c r="K856" t="s">
        <v>6035</v>
      </c>
      <c r="L856" t="s">
        <v>2160</v>
      </c>
      <c r="M856" t="s">
        <v>6036</v>
      </c>
      <c r="N856" t="s">
        <v>6037</v>
      </c>
      <c r="O856" t="s">
        <v>2163</v>
      </c>
      <c r="P856" t="s">
        <v>5814</v>
      </c>
      <c r="Q856" t="s">
        <v>38</v>
      </c>
      <c r="R856" t="s">
        <v>6021</v>
      </c>
      <c r="S856" s="34">
        <v>40301</v>
      </c>
      <c r="T856" s="34">
        <v>40483</v>
      </c>
      <c r="U856" t="s">
        <v>1977</v>
      </c>
      <c r="V856" s="13">
        <v>85</v>
      </c>
      <c r="W856">
        <v>6</v>
      </c>
      <c r="X856">
        <v>0</v>
      </c>
      <c r="Y856" s="54">
        <v>0</v>
      </c>
      <c r="AA856" t="s">
        <v>6022</v>
      </c>
      <c r="AJ856" t="s">
        <v>6029</v>
      </c>
      <c r="AM856" t="s">
        <v>1978</v>
      </c>
      <c r="AN856" t="s">
        <v>2007</v>
      </c>
      <c r="AO856" t="s">
        <v>2008</v>
      </c>
      <c r="AP856" t="s">
        <v>2009</v>
      </c>
      <c r="AQ856" t="s">
        <v>6024</v>
      </c>
    </row>
    <row r="857" spans="1:43" ht="23.85" customHeight="1">
      <c r="A857" t="b">
        <v>0</v>
      </c>
      <c r="B857" t="s">
        <v>6016</v>
      </c>
      <c r="C857" t="s">
        <v>1951</v>
      </c>
      <c r="D857" t="s">
        <v>6017</v>
      </c>
      <c r="E857" t="s">
        <v>1146</v>
      </c>
      <c r="F857" t="s">
        <v>1148</v>
      </c>
      <c r="G857" t="s">
        <v>1147</v>
      </c>
      <c r="H857" t="s">
        <v>6038</v>
      </c>
      <c r="I857" t="s">
        <v>5811</v>
      </c>
      <c r="J857" t="s">
        <v>2175</v>
      </c>
      <c r="K857" t="s">
        <v>6039</v>
      </c>
      <c r="L857" t="s">
        <v>2160</v>
      </c>
      <c r="M857" t="s">
        <v>6040</v>
      </c>
      <c r="N857" t="s">
        <v>2178</v>
      </c>
      <c r="O857" t="s">
        <v>2163</v>
      </c>
      <c r="P857" t="s">
        <v>5814</v>
      </c>
      <c r="Q857" t="s">
        <v>38</v>
      </c>
      <c r="R857" t="s">
        <v>6021</v>
      </c>
      <c r="S857" s="34">
        <v>40301</v>
      </c>
      <c r="T857" s="34">
        <v>40483</v>
      </c>
      <c r="U857" t="s">
        <v>1977</v>
      </c>
      <c r="V857" s="13">
        <v>85</v>
      </c>
      <c r="W857">
        <v>2</v>
      </c>
      <c r="X857">
        <v>0</v>
      </c>
      <c r="Y857" s="54">
        <v>0</v>
      </c>
      <c r="AA857" t="s">
        <v>6022</v>
      </c>
      <c r="AJ857" t="s">
        <v>6029</v>
      </c>
      <c r="AM857" t="s">
        <v>1978</v>
      </c>
      <c r="AN857" t="s">
        <v>2007</v>
      </c>
      <c r="AO857" t="s">
        <v>2008</v>
      </c>
      <c r="AP857" t="s">
        <v>2009</v>
      </c>
      <c r="AQ857" t="s">
        <v>6024</v>
      </c>
    </row>
    <row r="858" spans="1:43" ht="23.85" customHeight="1">
      <c r="A858" t="b">
        <v>0</v>
      </c>
      <c r="B858" t="s">
        <v>6016</v>
      </c>
      <c r="C858" t="s">
        <v>1951</v>
      </c>
      <c r="D858" t="s">
        <v>6017</v>
      </c>
      <c r="E858" t="s">
        <v>1146</v>
      </c>
      <c r="F858" t="s">
        <v>1148</v>
      </c>
      <c r="G858" t="s">
        <v>1147</v>
      </c>
      <c r="H858" t="s">
        <v>6041</v>
      </c>
      <c r="I858" t="s">
        <v>5811</v>
      </c>
      <c r="J858" t="s">
        <v>1955</v>
      </c>
      <c r="K858" t="s">
        <v>6042</v>
      </c>
      <c r="L858" t="s">
        <v>2160</v>
      </c>
      <c r="M858" t="s">
        <v>6043</v>
      </c>
      <c r="N858" t="s">
        <v>6033</v>
      </c>
      <c r="O858" t="s">
        <v>2163</v>
      </c>
      <c r="P858" t="s">
        <v>5814</v>
      </c>
      <c r="Q858" t="s">
        <v>38</v>
      </c>
      <c r="R858" t="s">
        <v>6021</v>
      </c>
      <c r="S858" s="34">
        <v>40301</v>
      </c>
      <c r="T858" s="34">
        <v>40483</v>
      </c>
      <c r="U858" t="s">
        <v>1977</v>
      </c>
      <c r="V858" s="13">
        <v>85</v>
      </c>
      <c r="W858">
        <v>4</v>
      </c>
      <c r="X858">
        <v>0</v>
      </c>
      <c r="Y858" s="54">
        <v>0</v>
      </c>
      <c r="AA858" t="s">
        <v>6022</v>
      </c>
      <c r="AJ858" t="s">
        <v>6029</v>
      </c>
      <c r="AM858" t="s">
        <v>1978</v>
      </c>
      <c r="AN858" t="s">
        <v>2007</v>
      </c>
      <c r="AO858" t="s">
        <v>2008</v>
      </c>
      <c r="AP858" t="s">
        <v>2009</v>
      </c>
      <c r="AQ858" t="s">
        <v>6024</v>
      </c>
    </row>
    <row r="859" spans="1:43" ht="23.85" customHeight="1">
      <c r="A859" t="b">
        <v>0</v>
      </c>
      <c r="B859" t="s">
        <v>6044</v>
      </c>
      <c r="C859" t="s">
        <v>1951</v>
      </c>
      <c r="D859" t="s">
        <v>6045</v>
      </c>
      <c r="E859" t="s">
        <v>1219</v>
      </c>
      <c r="F859" t="s">
        <v>1221</v>
      </c>
      <c r="G859" t="s">
        <v>1220</v>
      </c>
      <c r="H859" t="s">
        <v>6046</v>
      </c>
      <c r="I859" t="s">
        <v>5403</v>
      </c>
      <c r="J859" t="s">
        <v>1955</v>
      </c>
      <c r="K859" t="s">
        <v>6047</v>
      </c>
      <c r="L859" t="s">
        <v>6048</v>
      </c>
      <c r="M859" t="s">
        <v>6049</v>
      </c>
      <c r="N859" t="s">
        <v>6050</v>
      </c>
      <c r="O859" t="s">
        <v>1974</v>
      </c>
      <c r="P859" t="s">
        <v>2489</v>
      </c>
      <c r="Q859" t="s">
        <v>38</v>
      </c>
      <c r="R859" t="s">
        <v>6051</v>
      </c>
      <c r="S859" s="34">
        <v>40269</v>
      </c>
      <c r="T859" s="34">
        <v>42552</v>
      </c>
      <c r="U859" t="s">
        <v>1977</v>
      </c>
      <c r="V859" s="13">
        <v>1792</v>
      </c>
      <c r="W859">
        <v>24</v>
      </c>
      <c r="X859">
        <v>13</v>
      </c>
      <c r="Y859" s="54">
        <v>54.2</v>
      </c>
      <c r="Z859" t="s">
        <v>6052</v>
      </c>
      <c r="AJ859" t="s">
        <v>6053</v>
      </c>
      <c r="AM859" t="s">
        <v>1978</v>
      </c>
      <c r="AN859" t="s">
        <v>2007</v>
      </c>
      <c r="AO859" t="s">
        <v>2008</v>
      </c>
      <c r="AP859" t="s">
        <v>2009</v>
      </c>
      <c r="AQ859" t="s">
        <v>6054</v>
      </c>
    </row>
    <row r="860" spans="1:43" ht="23.85" customHeight="1">
      <c r="A860" t="b">
        <v>0</v>
      </c>
      <c r="B860" t="s">
        <v>6044</v>
      </c>
      <c r="C860" t="s">
        <v>1951</v>
      </c>
      <c r="D860" t="s">
        <v>6045</v>
      </c>
      <c r="E860" t="s">
        <v>1219</v>
      </c>
      <c r="F860" t="s">
        <v>1221</v>
      </c>
      <c r="G860" t="s">
        <v>1220</v>
      </c>
      <c r="H860" t="s">
        <v>6055</v>
      </c>
      <c r="I860" t="s">
        <v>5403</v>
      </c>
      <c r="J860" t="s">
        <v>1955</v>
      </c>
      <c r="K860" t="s">
        <v>6056</v>
      </c>
      <c r="L860" t="s">
        <v>6048</v>
      </c>
      <c r="M860" t="s">
        <v>6057</v>
      </c>
      <c r="N860" t="s">
        <v>6058</v>
      </c>
      <c r="O860" t="s">
        <v>1974</v>
      </c>
      <c r="P860" t="s">
        <v>2489</v>
      </c>
      <c r="Q860" t="s">
        <v>38</v>
      </c>
      <c r="R860" t="s">
        <v>6051</v>
      </c>
      <c r="S860" s="34">
        <v>40269</v>
      </c>
      <c r="T860" s="34">
        <v>42552</v>
      </c>
      <c r="U860" t="s">
        <v>1977</v>
      </c>
      <c r="V860" s="13">
        <v>1792</v>
      </c>
      <c r="W860">
        <v>30</v>
      </c>
      <c r="X860">
        <v>12</v>
      </c>
      <c r="Y860" s="54">
        <v>40</v>
      </c>
      <c r="Z860" t="s">
        <v>6052</v>
      </c>
      <c r="AJ860" t="s">
        <v>6059</v>
      </c>
      <c r="AM860" t="s">
        <v>1978</v>
      </c>
      <c r="AN860" t="s">
        <v>2007</v>
      </c>
      <c r="AO860" t="s">
        <v>2008</v>
      </c>
      <c r="AP860" t="s">
        <v>2009</v>
      </c>
      <c r="AQ860" t="s">
        <v>6054</v>
      </c>
    </row>
    <row r="861" spans="1:43" ht="23.85" customHeight="1">
      <c r="A861" t="b">
        <v>0</v>
      </c>
      <c r="B861" t="s">
        <v>6044</v>
      </c>
      <c r="C861" t="s">
        <v>1951</v>
      </c>
      <c r="D861" t="s">
        <v>6045</v>
      </c>
      <c r="E861" t="s">
        <v>1219</v>
      </c>
      <c r="F861" t="s">
        <v>1221</v>
      </c>
      <c r="G861" t="s">
        <v>1220</v>
      </c>
      <c r="H861" t="s">
        <v>6060</v>
      </c>
      <c r="I861" t="s">
        <v>5403</v>
      </c>
      <c r="J861" t="s">
        <v>1955</v>
      </c>
      <c r="K861" t="s">
        <v>6061</v>
      </c>
      <c r="L861" t="s">
        <v>6048</v>
      </c>
      <c r="M861" t="s">
        <v>6062</v>
      </c>
      <c r="N861" t="s">
        <v>6063</v>
      </c>
      <c r="O861" t="s">
        <v>1974</v>
      </c>
      <c r="P861" t="s">
        <v>2489</v>
      </c>
      <c r="Q861" t="s">
        <v>38</v>
      </c>
      <c r="R861" t="s">
        <v>6051</v>
      </c>
      <c r="S861" s="34">
        <v>40269</v>
      </c>
      <c r="T861" s="34">
        <v>42552</v>
      </c>
      <c r="U861" t="s">
        <v>1977</v>
      </c>
      <c r="V861" s="13">
        <v>1792</v>
      </c>
      <c r="W861">
        <v>27</v>
      </c>
      <c r="X861">
        <v>5</v>
      </c>
      <c r="Y861" s="54">
        <v>22.2</v>
      </c>
      <c r="Z861" t="s">
        <v>6052</v>
      </c>
      <c r="AJ861" t="s">
        <v>6064</v>
      </c>
      <c r="AM861" t="s">
        <v>1978</v>
      </c>
      <c r="AN861" t="s">
        <v>2007</v>
      </c>
      <c r="AO861" t="s">
        <v>2008</v>
      </c>
      <c r="AP861" t="s">
        <v>2009</v>
      </c>
      <c r="AQ861" t="s">
        <v>6054</v>
      </c>
    </row>
    <row r="862" spans="1:43" ht="23.85" customHeight="1">
      <c r="A862" t="b">
        <v>0</v>
      </c>
      <c r="B862" t="s">
        <v>6044</v>
      </c>
      <c r="C862" t="s">
        <v>1951</v>
      </c>
      <c r="D862" t="s">
        <v>6045</v>
      </c>
      <c r="E862" t="s">
        <v>1219</v>
      </c>
      <c r="F862" t="s">
        <v>1221</v>
      </c>
      <c r="G862" t="s">
        <v>1220</v>
      </c>
      <c r="H862" t="s">
        <v>6065</v>
      </c>
      <c r="I862" t="s">
        <v>5403</v>
      </c>
      <c r="J862" t="s">
        <v>1955</v>
      </c>
      <c r="K862" t="s">
        <v>6066</v>
      </c>
      <c r="L862" t="s">
        <v>6048</v>
      </c>
      <c r="M862" t="s">
        <v>6067</v>
      </c>
      <c r="N862" t="s">
        <v>6068</v>
      </c>
      <c r="O862" t="s">
        <v>1974</v>
      </c>
      <c r="P862" t="s">
        <v>2489</v>
      </c>
      <c r="Q862" t="s">
        <v>38</v>
      </c>
      <c r="R862" t="s">
        <v>6051</v>
      </c>
      <c r="S862" s="34">
        <v>40269</v>
      </c>
      <c r="T862" s="34">
        <v>42552</v>
      </c>
      <c r="U862" t="s">
        <v>1977</v>
      </c>
      <c r="V862" s="13">
        <v>1792</v>
      </c>
      <c r="W862">
        <v>29</v>
      </c>
      <c r="X862">
        <v>4</v>
      </c>
      <c r="Y862" s="54">
        <v>17.2</v>
      </c>
      <c r="Z862" t="s">
        <v>6052</v>
      </c>
      <c r="AJ862" t="s">
        <v>6069</v>
      </c>
      <c r="AM862" t="s">
        <v>1978</v>
      </c>
      <c r="AN862" t="s">
        <v>2007</v>
      </c>
      <c r="AO862" t="s">
        <v>2008</v>
      </c>
      <c r="AP862" t="s">
        <v>2009</v>
      </c>
      <c r="AQ862" t="s">
        <v>6054</v>
      </c>
    </row>
    <row r="863" spans="1:43" ht="23.85" customHeight="1">
      <c r="A863" t="b">
        <v>0</v>
      </c>
      <c r="B863" t="s">
        <v>6044</v>
      </c>
      <c r="C863" t="s">
        <v>1951</v>
      </c>
      <c r="D863" t="s">
        <v>6045</v>
      </c>
      <c r="E863" t="s">
        <v>1219</v>
      </c>
      <c r="F863" t="s">
        <v>1221</v>
      </c>
      <c r="G863" t="s">
        <v>1220</v>
      </c>
      <c r="H863" t="s">
        <v>6070</v>
      </c>
      <c r="I863" t="s">
        <v>5403</v>
      </c>
      <c r="J863" t="s">
        <v>2175</v>
      </c>
      <c r="K863" t="s">
        <v>2176</v>
      </c>
      <c r="L863" t="s">
        <v>6048</v>
      </c>
      <c r="M863" t="s">
        <v>6071</v>
      </c>
      <c r="N863" t="s">
        <v>6072</v>
      </c>
      <c r="O863" t="s">
        <v>1974</v>
      </c>
      <c r="P863" t="s">
        <v>2489</v>
      </c>
      <c r="Q863" t="s">
        <v>38</v>
      </c>
      <c r="R863" t="s">
        <v>6051</v>
      </c>
      <c r="S863" s="34">
        <v>40269</v>
      </c>
      <c r="T863" s="34">
        <v>42552</v>
      </c>
      <c r="U863" t="s">
        <v>1977</v>
      </c>
      <c r="V863" s="13">
        <v>1792</v>
      </c>
      <c r="W863">
        <v>25</v>
      </c>
      <c r="X863">
        <v>1</v>
      </c>
      <c r="Y863" s="54">
        <v>4</v>
      </c>
      <c r="Z863" t="s">
        <v>6052</v>
      </c>
      <c r="AJ863" t="s">
        <v>6073</v>
      </c>
      <c r="AM863" t="s">
        <v>1978</v>
      </c>
      <c r="AN863" t="s">
        <v>2007</v>
      </c>
      <c r="AO863" t="s">
        <v>2008</v>
      </c>
      <c r="AP863" t="s">
        <v>2009</v>
      </c>
      <c r="AQ863" t="s">
        <v>6054</v>
      </c>
    </row>
    <row r="864" spans="1:43" ht="23.85" customHeight="1">
      <c r="A864" t="b">
        <v>1</v>
      </c>
      <c r="B864" t="s">
        <v>3669</v>
      </c>
      <c r="C864" t="s">
        <v>1951</v>
      </c>
      <c r="D864" t="s">
        <v>3670</v>
      </c>
      <c r="E864" t="s">
        <v>45</v>
      </c>
      <c r="F864" t="s">
        <v>47</v>
      </c>
      <c r="G864" t="s">
        <v>46</v>
      </c>
      <c r="H864" t="s">
        <v>6074</v>
      </c>
      <c r="I864" t="s">
        <v>2023</v>
      </c>
      <c r="J864" t="s">
        <v>1955</v>
      </c>
      <c r="K864" t="s">
        <v>4509</v>
      </c>
      <c r="L864" t="s">
        <v>5600</v>
      </c>
      <c r="M864" t="s">
        <v>4510</v>
      </c>
      <c r="N864" t="s">
        <v>3675</v>
      </c>
      <c r="O864" t="s">
        <v>1974</v>
      </c>
      <c r="P864" t="s">
        <v>2028</v>
      </c>
      <c r="Q864" t="s">
        <v>38</v>
      </c>
      <c r="R864" t="s">
        <v>3676</v>
      </c>
      <c r="S864" s="34">
        <v>42460</v>
      </c>
      <c r="T864" s="34">
        <v>43004</v>
      </c>
      <c r="U864" t="s">
        <v>1977</v>
      </c>
      <c r="V864" s="13">
        <v>28</v>
      </c>
      <c r="W864">
        <v>166</v>
      </c>
      <c r="X864">
        <v>22</v>
      </c>
      <c r="Y864" s="54">
        <v>13.3</v>
      </c>
      <c r="Z864" t="s">
        <v>3677</v>
      </c>
      <c r="AA864" t="s">
        <v>5600</v>
      </c>
      <c r="AM864" t="s">
        <v>1978</v>
      </c>
      <c r="AN864" t="s">
        <v>2007</v>
      </c>
      <c r="AO864" t="s">
        <v>2008</v>
      </c>
      <c r="AP864" t="s">
        <v>2042</v>
      </c>
      <c r="AQ864" t="s">
        <v>3678</v>
      </c>
    </row>
    <row r="865" spans="1:43" ht="23.85" customHeight="1">
      <c r="A865" t="b">
        <v>1</v>
      </c>
      <c r="B865" t="s">
        <v>6075</v>
      </c>
      <c r="C865" t="s">
        <v>1951</v>
      </c>
      <c r="D865" t="s">
        <v>6076</v>
      </c>
      <c r="E865" t="s">
        <v>1072</v>
      </c>
      <c r="F865" t="s">
        <v>1074</v>
      </c>
      <c r="G865" t="s">
        <v>1073</v>
      </c>
      <c r="H865" t="s">
        <v>6077</v>
      </c>
      <c r="I865" t="s">
        <v>6078</v>
      </c>
      <c r="J865" t="s">
        <v>1955</v>
      </c>
      <c r="K865" t="s">
        <v>6079</v>
      </c>
      <c r="L865" t="s">
        <v>6080</v>
      </c>
      <c r="M865" t="s">
        <v>6081</v>
      </c>
      <c r="N865" t="s">
        <v>6082</v>
      </c>
      <c r="O865" t="s">
        <v>4982</v>
      </c>
      <c r="P865" t="s">
        <v>6083</v>
      </c>
      <c r="Q865" t="s">
        <v>38</v>
      </c>
      <c r="R865" t="s">
        <v>6084</v>
      </c>
      <c r="S865" s="34">
        <v>43000</v>
      </c>
      <c r="T865" s="34">
        <v>43517</v>
      </c>
      <c r="U865" t="s">
        <v>1977</v>
      </c>
      <c r="V865" s="13">
        <v>14</v>
      </c>
      <c r="W865">
        <v>45</v>
      </c>
      <c r="X865">
        <v>1</v>
      </c>
      <c r="Y865" s="54">
        <v>4.4000000000000004</v>
      </c>
      <c r="Z865" t="s">
        <v>6085</v>
      </c>
      <c r="AM865" t="s">
        <v>1978</v>
      </c>
      <c r="AN865" t="s">
        <v>2007</v>
      </c>
      <c r="AO865" t="s">
        <v>2008</v>
      </c>
      <c r="AP865" t="s">
        <v>2009</v>
      </c>
      <c r="AQ865" t="s">
        <v>6086</v>
      </c>
    </row>
    <row r="866" spans="1:43" ht="23.85" customHeight="1">
      <c r="A866" t="b">
        <v>1</v>
      </c>
      <c r="B866" t="s">
        <v>3103</v>
      </c>
      <c r="C866" t="s">
        <v>1951</v>
      </c>
      <c r="D866" t="s">
        <v>3104</v>
      </c>
      <c r="E866" t="s">
        <v>814</v>
      </c>
      <c r="F866" t="s">
        <v>816</v>
      </c>
      <c r="G866" t="s">
        <v>815</v>
      </c>
      <c r="H866" t="s">
        <v>6087</v>
      </c>
      <c r="I866" t="s">
        <v>2036</v>
      </c>
      <c r="J866" t="s">
        <v>2175</v>
      </c>
      <c r="K866" t="s">
        <v>6088</v>
      </c>
      <c r="L866" t="s">
        <v>3107</v>
      </c>
      <c r="M866" t="s">
        <v>6089</v>
      </c>
      <c r="N866" t="s">
        <v>6090</v>
      </c>
      <c r="O866" t="s">
        <v>1974</v>
      </c>
      <c r="P866" t="s">
        <v>2028</v>
      </c>
      <c r="Q866" t="s">
        <v>6091</v>
      </c>
      <c r="R866" t="s">
        <v>3110</v>
      </c>
      <c r="S866" s="34">
        <v>41702</v>
      </c>
      <c r="T866" s="34">
        <v>42586</v>
      </c>
      <c r="U866" t="s">
        <v>1977</v>
      </c>
      <c r="V866" s="13">
        <v>0</v>
      </c>
      <c r="W866">
        <v>138</v>
      </c>
      <c r="X866">
        <v>6</v>
      </c>
      <c r="Y866" s="54">
        <v>4.3478260869999996</v>
      </c>
      <c r="AD866" t="s">
        <v>30</v>
      </c>
      <c r="AM866" t="s">
        <v>1978</v>
      </c>
      <c r="AN866" t="s">
        <v>1979</v>
      </c>
      <c r="AO866" t="s">
        <v>1980</v>
      </c>
      <c r="AP866" t="s">
        <v>2053</v>
      </c>
      <c r="AQ866" t="s">
        <v>3111</v>
      </c>
    </row>
    <row r="867" spans="1:43" ht="23.85" customHeight="1">
      <c r="A867" t="b">
        <v>0</v>
      </c>
      <c r="B867" t="s">
        <v>6092</v>
      </c>
      <c r="C867" t="s">
        <v>1951</v>
      </c>
      <c r="D867" t="s">
        <v>6093</v>
      </c>
      <c r="E867" t="s">
        <v>1254</v>
      </c>
      <c r="F867" t="s">
        <v>1256</v>
      </c>
      <c r="G867" t="s">
        <v>1255</v>
      </c>
      <c r="H867" t="s">
        <v>6094</v>
      </c>
      <c r="I867" t="s">
        <v>3415</v>
      </c>
      <c r="J867" t="s">
        <v>2175</v>
      </c>
      <c r="K867" t="s">
        <v>6095</v>
      </c>
      <c r="L867" t="s">
        <v>2025</v>
      </c>
      <c r="M867" t="s">
        <v>6096</v>
      </c>
      <c r="N867" t="s">
        <v>6097</v>
      </c>
      <c r="O867" t="s">
        <v>1974</v>
      </c>
      <c r="P867" t="s">
        <v>4341</v>
      </c>
      <c r="Q867" t="s">
        <v>38</v>
      </c>
      <c r="R867" t="s">
        <v>6098</v>
      </c>
      <c r="S867" s="34">
        <v>40603</v>
      </c>
      <c r="T867" s="34">
        <v>41730</v>
      </c>
      <c r="U867" t="s">
        <v>1963</v>
      </c>
      <c r="V867" s="13">
        <v>0</v>
      </c>
      <c r="W867">
        <v>232</v>
      </c>
      <c r="X867">
        <v>10</v>
      </c>
      <c r="Y867" s="54">
        <v>4.3103448279999999</v>
      </c>
      <c r="Z867" t="s">
        <v>6099</v>
      </c>
      <c r="AM867" t="s">
        <v>1978</v>
      </c>
      <c r="AN867" t="s">
        <v>2007</v>
      </c>
      <c r="AO867" t="s">
        <v>2008</v>
      </c>
      <c r="AP867" t="s">
        <v>2009</v>
      </c>
      <c r="AQ867" t="s">
        <v>6100</v>
      </c>
    </row>
    <row r="868" spans="1:43" ht="23.85" customHeight="1">
      <c r="A868" t="b">
        <v>0</v>
      </c>
      <c r="B868" t="s">
        <v>6101</v>
      </c>
      <c r="C868" t="s">
        <v>1951</v>
      </c>
      <c r="D868" t="s">
        <v>6102</v>
      </c>
      <c r="E868" t="s">
        <v>778</v>
      </c>
      <c r="F868" t="s">
        <v>780</v>
      </c>
      <c r="G868" t="s">
        <v>779</v>
      </c>
      <c r="H868" t="s">
        <v>6103</v>
      </c>
      <c r="I868" t="s">
        <v>2534</v>
      </c>
      <c r="J868" t="s">
        <v>1955</v>
      </c>
      <c r="K868" t="s">
        <v>6104</v>
      </c>
      <c r="L868" t="s">
        <v>6105</v>
      </c>
      <c r="M868" t="s">
        <v>6106</v>
      </c>
      <c r="N868" t="s">
        <v>6107</v>
      </c>
      <c r="O868" t="s">
        <v>1974</v>
      </c>
      <c r="P868" t="s">
        <v>6108</v>
      </c>
      <c r="Q868" t="s">
        <v>38</v>
      </c>
      <c r="R868" t="s">
        <v>6109</v>
      </c>
      <c r="S868" s="34">
        <v>40269</v>
      </c>
      <c r="T868" s="34">
        <v>41244</v>
      </c>
      <c r="U868" t="s">
        <v>1963</v>
      </c>
      <c r="V868" s="13">
        <v>56</v>
      </c>
      <c r="W868">
        <v>21</v>
      </c>
      <c r="X868">
        <v>0</v>
      </c>
      <c r="Y868" s="54">
        <v>0</v>
      </c>
      <c r="Z868" t="s">
        <v>6110</v>
      </c>
      <c r="AM868" t="s">
        <v>1978</v>
      </c>
      <c r="AO868" t="s">
        <v>1980</v>
      </c>
      <c r="AQ868" t="s">
        <v>6111</v>
      </c>
    </row>
    <row r="869" spans="1:43" ht="23.85" customHeight="1">
      <c r="A869" t="b">
        <v>0</v>
      </c>
      <c r="B869" t="s">
        <v>6101</v>
      </c>
      <c r="C869" t="s">
        <v>1951</v>
      </c>
      <c r="D869" t="s">
        <v>6102</v>
      </c>
      <c r="E869" t="s">
        <v>778</v>
      </c>
      <c r="F869" t="s">
        <v>780</v>
      </c>
      <c r="G869" t="s">
        <v>779</v>
      </c>
      <c r="H869" t="s">
        <v>6112</v>
      </c>
      <c r="I869" t="s">
        <v>2534</v>
      </c>
      <c r="J869" t="s">
        <v>1955</v>
      </c>
      <c r="K869" t="s">
        <v>6113</v>
      </c>
      <c r="L869" t="s">
        <v>6105</v>
      </c>
      <c r="M869" t="s">
        <v>6114</v>
      </c>
      <c r="N869" t="s">
        <v>6115</v>
      </c>
      <c r="O869" t="s">
        <v>1974</v>
      </c>
      <c r="P869" t="s">
        <v>6108</v>
      </c>
      <c r="Q869" t="s">
        <v>38</v>
      </c>
      <c r="R869" t="s">
        <v>6109</v>
      </c>
      <c r="S869" s="34">
        <v>40269</v>
      </c>
      <c r="T869" s="34">
        <v>41244</v>
      </c>
      <c r="U869" t="s">
        <v>1963</v>
      </c>
      <c r="V869" s="13">
        <v>56</v>
      </c>
      <c r="W869">
        <v>8</v>
      </c>
      <c r="X869">
        <v>0</v>
      </c>
      <c r="Y869" s="54">
        <v>0</v>
      </c>
      <c r="Z869" t="s">
        <v>6110</v>
      </c>
      <c r="AM869" t="s">
        <v>1978</v>
      </c>
      <c r="AO869" t="s">
        <v>1980</v>
      </c>
      <c r="AQ869" t="s">
        <v>6111</v>
      </c>
    </row>
    <row r="870" spans="1:43" ht="23.85" customHeight="1">
      <c r="A870" t="b">
        <v>0</v>
      </c>
      <c r="B870" t="s">
        <v>6101</v>
      </c>
      <c r="C870" t="s">
        <v>1951</v>
      </c>
      <c r="D870" t="s">
        <v>6102</v>
      </c>
      <c r="E870" t="s">
        <v>778</v>
      </c>
      <c r="F870" t="s">
        <v>780</v>
      </c>
      <c r="G870" t="s">
        <v>779</v>
      </c>
      <c r="H870" t="s">
        <v>6116</v>
      </c>
      <c r="I870" t="s">
        <v>2534</v>
      </c>
      <c r="J870" t="s">
        <v>1955</v>
      </c>
      <c r="K870" t="s">
        <v>6117</v>
      </c>
      <c r="L870" t="s">
        <v>6105</v>
      </c>
      <c r="M870" t="s">
        <v>6118</v>
      </c>
      <c r="N870" t="s">
        <v>6119</v>
      </c>
      <c r="O870" t="s">
        <v>1974</v>
      </c>
      <c r="P870" t="s">
        <v>6108</v>
      </c>
      <c r="Q870" t="s">
        <v>38</v>
      </c>
      <c r="R870" t="s">
        <v>6109</v>
      </c>
      <c r="S870" s="34">
        <v>40269</v>
      </c>
      <c r="T870" s="34">
        <v>41244</v>
      </c>
      <c r="U870" t="s">
        <v>1963</v>
      </c>
      <c r="V870" s="13">
        <v>56</v>
      </c>
      <c r="W870">
        <v>7</v>
      </c>
      <c r="X870">
        <v>0</v>
      </c>
      <c r="Y870" s="54">
        <v>0</v>
      </c>
      <c r="Z870" t="s">
        <v>6110</v>
      </c>
      <c r="AM870" t="s">
        <v>1978</v>
      </c>
      <c r="AO870" t="s">
        <v>1980</v>
      </c>
      <c r="AQ870" t="s">
        <v>6111</v>
      </c>
    </row>
    <row r="871" spans="1:43" ht="23.85" customHeight="1">
      <c r="A871" t="b">
        <v>0</v>
      </c>
      <c r="B871" t="s">
        <v>6101</v>
      </c>
      <c r="C871" t="s">
        <v>1951</v>
      </c>
      <c r="D871" t="s">
        <v>6102</v>
      </c>
      <c r="E871" t="s">
        <v>778</v>
      </c>
      <c r="F871" t="s">
        <v>780</v>
      </c>
      <c r="G871" t="s">
        <v>779</v>
      </c>
      <c r="H871" t="s">
        <v>6120</v>
      </c>
      <c r="I871" t="s">
        <v>2534</v>
      </c>
      <c r="J871" t="s">
        <v>1955</v>
      </c>
      <c r="K871" t="s">
        <v>6121</v>
      </c>
      <c r="L871" t="s">
        <v>6105</v>
      </c>
      <c r="M871" t="s">
        <v>6122</v>
      </c>
      <c r="N871" t="s">
        <v>6123</v>
      </c>
      <c r="O871" t="s">
        <v>1974</v>
      </c>
      <c r="P871" t="s">
        <v>6108</v>
      </c>
      <c r="Q871" t="s">
        <v>38</v>
      </c>
      <c r="R871" t="s">
        <v>6109</v>
      </c>
      <c r="S871" s="34">
        <v>40269</v>
      </c>
      <c r="T871" s="34">
        <v>41244</v>
      </c>
      <c r="U871" t="s">
        <v>1963</v>
      </c>
      <c r="V871" s="13">
        <v>56</v>
      </c>
      <c r="W871">
        <v>3</v>
      </c>
      <c r="X871">
        <v>0</v>
      </c>
      <c r="Y871" s="54">
        <v>0</v>
      </c>
      <c r="Z871" t="s">
        <v>6110</v>
      </c>
      <c r="AM871" t="s">
        <v>1978</v>
      </c>
      <c r="AO871" t="s">
        <v>1980</v>
      </c>
      <c r="AQ871" t="s">
        <v>6111</v>
      </c>
    </row>
    <row r="872" spans="1:43" ht="23.85" customHeight="1">
      <c r="A872" t="b">
        <v>0</v>
      </c>
      <c r="B872" t="s">
        <v>6101</v>
      </c>
      <c r="C872" t="s">
        <v>1951</v>
      </c>
      <c r="D872" t="s">
        <v>6102</v>
      </c>
      <c r="E872" t="s">
        <v>778</v>
      </c>
      <c r="F872" t="s">
        <v>780</v>
      </c>
      <c r="G872" t="s">
        <v>779</v>
      </c>
      <c r="H872" t="s">
        <v>6124</v>
      </c>
      <c r="I872" t="s">
        <v>2534</v>
      </c>
      <c r="J872" t="s">
        <v>1955</v>
      </c>
      <c r="K872" t="s">
        <v>6104</v>
      </c>
      <c r="L872" t="s">
        <v>6125</v>
      </c>
      <c r="M872" t="s">
        <v>6106</v>
      </c>
      <c r="N872" t="s">
        <v>6107</v>
      </c>
      <c r="O872" t="s">
        <v>1974</v>
      </c>
      <c r="P872" t="s">
        <v>6108</v>
      </c>
      <c r="Q872" t="s">
        <v>38</v>
      </c>
      <c r="R872" t="s">
        <v>6109</v>
      </c>
      <c r="S872" s="34">
        <v>40269</v>
      </c>
      <c r="T872" s="34">
        <v>41244</v>
      </c>
      <c r="U872" t="s">
        <v>1963</v>
      </c>
      <c r="V872" s="13">
        <v>168</v>
      </c>
      <c r="W872">
        <v>21</v>
      </c>
      <c r="X872">
        <v>0</v>
      </c>
      <c r="Y872" s="54">
        <v>0</v>
      </c>
      <c r="Z872" t="s">
        <v>6110</v>
      </c>
      <c r="AM872" t="s">
        <v>1978</v>
      </c>
      <c r="AO872" t="s">
        <v>1980</v>
      </c>
      <c r="AQ872" t="s">
        <v>6111</v>
      </c>
    </row>
    <row r="873" spans="1:43" ht="23.85" customHeight="1">
      <c r="A873" t="b">
        <v>0</v>
      </c>
      <c r="B873" t="s">
        <v>6101</v>
      </c>
      <c r="C873" t="s">
        <v>1951</v>
      </c>
      <c r="D873" t="s">
        <v>6102</v>
      </c>
      <c r="E873" t="s">
        <v>778</v>
      </c>
      <c r="F873" t="s">
        <v>780</v>
      </c>
      <c r="G873" t="s">
        <v>779</v>
      </c>
      <c r="H873" t="s">
        <v>6126</v>
      </c>
      <c r="I873" t="s">
        <v>2534</v>
      </c>
      <c r="J873" t="s">
        <v>1955</v>
      </c>
      <c r="K873" t="s">
        <v>6113</v>
      </c>
      <c r="L873" t="s">
        <v>6125</v>
      </c>
      <c r="M873" t="s">
        <v>6114</v>
      </c>
      <c r="N873" t="s">
        <v>6115</v>
      </c>
      <c r="O873" t="s">
        <v>1974</v>
      </c>
      <c r="P873" t="s">
        <v>6108</v>
      </c>
      <c r="Q873" t="s">
        <v>38</v>
      </c>
      <c r="R873" t="s">
        <v>6109</v>
      </c>
      <c r="S873" s="34">
        <v>40269</v>
      </c>
      <c r="T873" s="34">
        <v>41244</v>
      </c>
      <c r="U873" t="s">
        <v>1963</v>
      </c>
      <c r="V873" s="13">
        <v>168</v>
      </c>
      <c r="W873">
        <v>8</v>
      </c>
      <c r="X873">
        <v>0</v>
      </c>
      <c r="Y873" s="54">
        <v>0</v>
      </c>
      <c r="Z873" t="s">
        <v>6110</v>
      </c>
      <c r="AM873" t="s">
        <v>1978</v>
      </c>
      <c r="AO873" t="s">
        <v>1980</v>
      </c>
      <c r="AQ873" t="s">
        <v>6111</v>
      </c>
    </row>
    <row r="874" spans="1:43" ht="23.85" customHeight="1">
      <c r="A874" t="b">
        <v>0</v>
      </c>
      <c r="B874" t="s">
        <v>6101</v>
      </c>
      <c r="C874" t="s">
        <v>1951</v>
      </c>
      <c r="D874" t="s">
        <v>6102</v>
      </c>
      <c r="E874" t="s">
        <v>778</v>
      </c>
      <c r="F874" t="s">
        <v>780</v>
      </c>
      <c r="G874" t="s">
        <v>779</v>
      </c>
      <c r="H874" t="s">
        <v>6127</v>
      </c>
      <c r="I874" t="s">
        <v>2534</v>
      </c>
      <c r="J874" t="s">
        <v>1955</v>
      </c>
      <c r="K874" t="s">
        <v>6117</v>
      </c>
      <c r="L874" t="s">
        <v>6125</v>
      </c>
      <c r="M874" t="s">
        <v>6118</v>
      </c>
      <c r="N874" t="s">
        <v>6119</v>
      </c>
      <c r="O874" t="s">
        <v>1974</v>
      </c>
      <c r="P874" t="s">
        <v>6108</v>
      </c>
      <c r="Q874" t="s">
        <v>38</v>
      </c>
      <c r="R874" t="s">
        <v>6109</v>
      </c>
      <c r="S874" s="34">
        <v>40269</v>
      </c>
      <c r="T874" s="34">
        <v>41244</v>
      </c>
      <c r="U874" t="s">
        <v>1963</v>
      </c>
      <c r="V874" s="13">
        <v>168</v>
      </c>
      <c r="W874">
        <v>7</v>
      </c>
      <c r="X874">
        <v>0</v>
      </c>
      <c r="Y874" s="54">
        <v>0</v>
      </c>
      <c r="Z874" t="s">
        <v>6110</v>
      </c>
      <c r="AM874" t="s">
        <v>1978</v>
      </c>
      <c r="AO874" t="s">
        <v>1980</v>
      </c>
      <c r="AQ874" t="s">
        <v>6111</v>
      </c>
    </row>
    <row r="875" spans="1:43" ht="23.85" customHeight="1">
      <c r="A875" t="b">
        <v>0</v>
      </c>
      <c r="B875" t="s">
        <v>6101</v>
      </c>
      <c r="C875" t="s">
        <v>1951</v>
      </c>
      <c r="D875" t="s">
        <v>6102</v>
      </c>
      <c r="E875" t="s">
        <v>778</v>
      </c>
      <c r="F875" t="s">
        <v>780</v>
      </c>
      <c r="G875" t="s">
        <v>779</v>
      </c>
      <c r="H875" t="s">
        <v>6128</v>
      </c>
      <c r="I875" t="s">
        <v>2534</v>
      </c>
      <c r="J875" t="s">
        <v>1955</v>
      </c>
      <c r="K875" t="s">
        <v>6121</v>
      </c>
      <c r="L875" t="s">
        <v>6125</v>
      </c>
      <c r="M875" t="s">
        <v>6122</v>
      </c>
      <c r="N875" t="s">
        <v>6123</v>
      </c>
      <c r="O875" t="s">
        <v>1974</v>
      </c>
      <c r="P875" t="s">
        <v>6108</v>
      </c>
      <c r="Q875" t="s">
        <v>38</v>
      </c>
      <c r="R875" t="s">
        <v>6109</v>
      </c>
      <c r="S875" s="34">
        <v>40269</v>
      </c>
      <c r="T875" s="34">
        <v>41244</v>
      </c>
      <c r="U875" t="s">
        <v>1963</v>
      </c>
      <c r="V875" s="13">
        <v>168</v>
      </c>
      <c r="W875">
        <v>3</v>
      </c>
      <c r="X875">
        <v>0</v>
      </c>
      <c r="Y875" s="54">
        <v>0</v>
      </c>
      <c r="Z875" t="s">
        <v>6110</v>
      </c>
      <c r="AM875" t="s">
        <v>1978</v>
      </c>
      <c r="AO875" t="s">
        <v>1980</v>
      </c>
      <c r="AQ875" t="s">
        <v>6111</v>
      </c>
    </row>
    <row r="876" spans="1:43" ht="23.85" customHeight="1">
      <c r="A876" t="b">
        <v>0</v>
      </c>
      <c r="B876" t="s">
        <v>6101</v>
      </c>
      <c r="C876" t="s">
        <v>1951</v>
      </c>
      <c r="D876" t="s">
        <v>6102</v>
      </c>
      <c r="E876" t="s">
        <v>778</v>
      </c>
      <c r="F876" t="s">
        <v>780</v>
      </c>
      <c r="G876" t="s">
        <v>779</v>
      </c>
      <c r="H876" t="s">
        <v>6129</v>
      </c>
      <c r="I876" t="s">
        <v>2534</v>
      </c>
      <c r="J876" t="s">
        <v>1955</v>
      </c>
      <c r="K876" t="s">
        <v>6104</v>
      </c>
      <c r="L876" t="s">
        <v>6130</v>
      </c>
      <c r="M876" t="s">
        <v>6106</v>
      </c>
      <c r="N876" t="s">
        <v>6107</v>
      </c>
      <c r="O876" t="s">
        <v>1974</v>
      </c>
      <c r="P876" t="s">
        <v>6108</v>
      </c>
      <c r="Q876" t="s">
        <v>38</v>
      </c>
      <c r="R876" t="s">
        <v>6109</v>
      </c>
      <c r="S876" s="34">
        <v>40269</v>
      </c>
      <c r="T876" s="34">
        <v>41244</v>
      </c>
      <c r="U876" t="s">
        <v>1963</v>
      </c>
      <c r="V876" s="13">
        <v>280</v>
      </c>
      <c r="W876">
        <v>21</v>
      </c>
      <c r="X876">
        <v>0</v>
      </c>
      <c r="Y876" s="54">
        <v>0</v>
      </c>
      <c r="Z876" t="s">
        <v>6110</v>
      </c>
      <c r="AM876" t="s">
        <v>1978</v>
      </c>
      <c r="AO876" t="s">
        <v>1980</v>
      </c>
      <c r="AQ876" t="s">
        <v>6111</v>
      </c>
    </row>
    <row r="877" spans="1:43" ht="23.85" customHeight="1">
      <c r="A877" t="b">
        <v>0</v>
      </c>
      <c r="B877" t="s">
        <v>6101</v>
      </c>
      <c r="C877" t="s">
        <v>1951</v>
      </c>
      <c r="D877" t="s">
        <v>6102</v>
      </c>
      <c r="E877" t="s">
        <v>778</v>
      </c>
      <c r="F877" t="s">
        <v>780</v>
      </c>
      <c r="G877" t="s">
        <v>779</v>
      </c>
      <c r="H877" t="s">
        <v>6131</v>
      </c>
      <c r="I877" t="s">
        <v>2534</v>
      </c>
      <c r="J877" t="s">
        <v>1955</v>
      </c>
      <c r="K877" t="s">
        <v>6113</v>
      </c>
      <c r="L877" t="s">
        <v>6130</v>
      </c>
      <c r="M877" t="s">
        <v>6114</v>
      </c>
      <c r="N877" t="s">
        <v>6115</v>
      </c>
      <c r="O877" t="s">
        <v>1974</v>
      </c>
      <c r="P877" t="s">
        <v>6108</v>
      </c>
      <c r="Q877" t="s">
        <v>38</v>
      </c>
      <c r="R877" t="s">
        <v>6109</v>
      </c>
      <c r="S877" s="34">
        <v>40269</v>
      </c>
      <c r="T877" s="34">
        <v>41244</v>
      </c>
      <c r="U877" t="s">
        <v>1963</v>
      </c>
      <c r="V877" s="13">
        <v>280</v>
      </c>
      <c r="W877">
        <v>8</v>
      </c>
      <c r="X877">
        <v>0</v>
      </c>
      <c r="Y877" s="54">
        <v>0</v>
      </c>
      <c r="Z877" t="s">
        <v>6110</v>
      </c>
      <c r="AM877" t="s">
        <v>1978</v>
      </c>
      <c r="AO877" t="s">
        <v>1980</v>
      </c>
      <c r="AQ877" t="s">
        <v>6111</v>
      </c>
    </row>
    <row r="878" spans="1:43" ht="23.85" customHeight="1">
      <c r="A878" t="b">
        <v>0</v>
      </c>
      <c r="B878" t="s">
        <v>6101</v>
      </c>
      <c r="C878" t="s">
        <v>1951</v>
      </c>
      <c r="D878" t="s">
        <v>6102</v>
      </c>
      <c r="E878" t="s">
        <v>778</v>
      </c>
      <c r="F878" t="s">
        <v>780</v>
      </c>
      <c r="G878" t="s">
        <v>779</v>
      </c>
      <c r="H878" t="s">
        <v>6132</v>
      </c>
      <c r="I878" t="s">
        <v>2534</v>
      </c>
      <c r="J878" t="s">
        <v>1955</v>
      </c>
      <c r="K878" t="s">
        <v>6117</v>
      </c>
      <c r="L878" t="s">
        <v>6130</v>
      </c>
      <c r="M878" t="s">
        <v>6118</v>
      </c>
      <c r="N878" t="s">
        <v>6119</v>
      </c>
      <c r="O878" t="s">
        <v>1974</v>
      </c>
      <c r="P878" t="s">
        <v>6108</v>
      </c>
      <c r="Q878" t="s">
        <v>38</v>
      </c>
      <c r="R878" t="s">
        <v>6109</v>
      </c>
      <c r="S878" s="34">
        <v>40269</v>
      </c>
      <c r="T878" s="34">
        <v>41244</v>
      </c>
      <c r="U878" t="s">
        <v>1963</v>
      </c>
      <c r="V878" s="13">
        <v>280</v>
      </c>
      <c r="W878">
        <v>7</v>
      </c>
      <c r="X878">
        <v>0</v>
      </c>
      <c r="Y878" s="54">
        <v>0</v>
      </c>
      <c r="Z878" t="s">
        <v>6110</v>
      </c>
      <c r="AM878" t="s">
        <v>1978</v>
      </c>
      <c r="AO878" t="s">
        <v>1980</v>
      </c>
      <c r="AQ878" t="s">
        <v>6111</v>
      </c>
    </row>
    <row r="879" spans="1:43" ht="23.85" customHeight="1">
      <c r="A879" t="b">
        <v>0</v>
      </c>
      <c r="B879" t="s">
        <v>6101</v>
      </c>
      <c r="C879" t="s">
        <v>1951</v>
      </c>
      <c r="D879" t="s">
        <v>6102</v>
      </c>
      <c r="E879" t="s">
        <v>778</v>
      </c>
      <c r="F879" t="s">
        <v>780</v>
      </c>
      <c r="G879" t="s">
        <v>779</v>
      </c>
      <c r="H879" t="s">
        <v>6133</v>
      </c>
      <c r="I879" t="s">
        <v>2534</v>
      </c>
      <c r="J879" t="s">
        <v>1955</v>
      </c>
      <c r="K879" t="s">
        <v>6121</v>
      </c>
      <c r="L879" t="s">
        <v>6130</v>
      </c>
      <c r="M879" t="s">
        <v>6122</v>
      </c>
      <c r="N879" t="s">
        <v>6123</v>
      </c>
      <c r="O879" t="s">
        <v>1974</v>
      </c>
      <c r="P879" t="s">
        <v>6108</v>
      </c>
      <c r="Q879" t="s">
        <v>38</v>
      </c>
      <c r="R879" t="s">
        <v>6109</v>
      </c>
      <c r="S879" s="34">
        <v>40269</v>
      </c>
      <c r="T879" s="34">
        <v>41244</v>
      </c>
      <c r="U879" t="s">
        <v>1963</v>
      </c>
      <c r="V879" s="13">
        <v>280</v>
      </c>
      <c r="W879">
        <v>3</v>
      </c>
      <c r="X879">
        <v>0</v>
      </c>
      <c r="Y879" s="54">
        <v>0</v>
      </c>
      <c r="Z879" t="s">
        <v>6110</v>
      </c>
      <c r="AM879" t="s">
        <v>1978</v>
      </c>
      <c r="AO879" t="s">
        <v>1980</v>
      </c>
      <c r="AQ879" t="s">
        <v>6111</v>
      </c>
    </row>
    <row r="880" spans="1:43" ht="23.85" customHeight="1">
      <c r="A880" t="b">
        <v>0</v>
      </c>
      <c r="B880" t="s">
        <v>6101</v>
      </c>
      <c r="C880" t="s">
        <v>1951</v>
      </c>
      <c r="D880" t="s">
        <v>6102</v>
      </c>
      <c r="E880" t="s">
        <v>778</v>
      </c>
      <c r="F880" t="s">
        <v>780</v>
      </c>
      <c r="G880" t="s">
        <v>779</v>
      </c>
      <c r="H880" t="s">
        <v>6134</v>
      </c>
      <c r="I880" t="s">
        <v>2534</v>
      </c>
      <c r="J880" t="s">
        <v>1955</v>
      </c>
      <c r="K880" t="s">
        <v>6104</v>
      </c>
      <c r="L880" t="s">
        <v>6135</v>
      </c>
      <c r="M880" t="s">
        <v>6106</v>
      </c>
      <c r="N880" t="s">
        <v>6107</v>
      </c>
      <c r="O880" t="s">
        <v>1974</v>
      </c>
      <c r="P880" t="s">
        <v>6108</v>
      </c>
      <c r="Q880" t="s">
        <v>38</v>
      </c>
      <c r="R880" t="s">
        <v>6109</v>
      </c>
      <c r="S880" s="34">
        <v>40269</v>
      </c>
      <c r="T880" s="34">
        <v>41244</v>
      </c>
      <c r="U880" t="s">
        <v>1963</v>
      </c>
      <c r="V880" s="13">
        <v>448</v>
      </c>
      <c r="W880">
        <v>21</v>
      </c>
      <c r="X880">
        <v>0</v>
      </c>
      <c r="Y880" s="54">
        <v>0</v>
      </c>
      <c r="Z880" t="s">
        <v>6110</v>
      </c>
      <c r="AJ880" t="s">
        <v>6136</v>
      </c>
      <c r="AM880" t="s">
        <v>1978</v>
      </c>
      <c r="AO880" t="s">
        <v>1980</v>
      </c>
      <c r="AQ880" t="s">
        <v>6111</v>
      </c>
    </row>
    <row r="881" spans="1:43" ht="23.85" customHeight="1">
      <c r="A881" t="b">
        <v>0</v>
      </c>
      <c r="B881" t="s">
        <v>6101</v>
      </c>
      <c r="C881" t="s">
        <v>1951</v>
      </c>
      <c r="D881" t="s">
        <v>6102</v>
      </c>
      <c r="E881" t="s">
        <v>778</v>
      </c>
      <c r="F881" t="s">
        <v>780</v>
      </c>
      <c r="G881" t="s">
        <v>779</v>
      </c>
      <c r="H881" t="s">
        <v>6137</v>
      </c>
      <c r="I881" t="s">
        <v>2534</v>
      </c>
      <c r="J881" t="s">
        <v>1955</v>
      </c>
      <c r="K881" t="s">
        <v>6113</v>
      </c>
      <c r="L881" t="s">
        <v>6135</v>
      </c>
      <c r="M881" t="s">
        <v>6114</v>
      </c>
      <c r="N881" t="s">
        <v>6115</v>
      </c>
      <c r="O881" t="s">
        <v>1974</v>
      </c>
      <c r="P881" t="s">
        <v>6108</v>
      </c>
      <c r="Q881" t="s">
        <v>38</v>
      </c>
      <c r="R881" t="s">
        <v>6109</v>
      </c>
      <c r="S881" s="34">
        <v>40269</v>
      </c>
      <c r="T881" s="34">
        <v>41244</v>
      </c>
      <c r="U881" t="s">
        <v>1963</v>
      </c>
      <c r="V881" s="13">
        <v>448</v>
      </c>
      <c r="W881">
        <v>8</v>
      </c>
      <c r="X881">
        <v>0</v>
      </c>
      <c r="Y881" s="54">
        <v>0</v>
      </c>
      <c r="Z881" t="s">
        <v>6110</v>
      </c>
      <c r="AJ881" t="s">
        <v>6138</v>
      </c>
      <c r="AM881" t="s">
        <v>1978</v>
      </c>
      <c r="AO881" t="s">
        <v>1980</v>
      </c>
      <c r="AQ881" t="s">
        <v>6111</v>
      </c>
    </row>
    <row r="882" spans="1:43" ht="23.85" customHeight="1">
      <c r="A882" t="b">
        <v>0</v>
      </c>
      <c r="B882" t="s">
        <v>6101</v>
      </c>
      <c r="C882" t="s">
        <v>1951</v>
      </c>
      <c r="D882" t="s">
        <v>6102</v>
      </c>
      <c r="E882" t="s">
        <v>778</v>
      </c>
      <c r="F882" t="s">
        <v>780</v>
      </c>
      <c r="G882" t="s">
        <v>779</v>
      </c>
      <c r="H882" t="s">
        <v>6139</v>
      </c>
      <c r="I882" t="s">
        <v>2534</v>
      </c>
      <c r="J882" t="s">
        <v>1955</v>
      </c>
      <c r="K882" t="s">
        <v>6117</v>
      </c>
      <c r="L882" t="s">
        <v>6135</v>
      </c>
      <c r="M882" t="s">
        <v>6118</v>
      </c>
      <c r="N882" t="s">
        <v>6119</v>
      </c>
      <c r="O882" t="s">
        <v>1974</v>
      </c>
      <c r="P882" t="s">
        <v>6108</v>
      </c>
      <c r="Q882" t="s">
        <v>38</v>
      </c>
      <c r="R882" t="s">
        <v>6109</v>
      </c>
      <c r="S882" s="34">
        <v>40269</v>
      </c>
      <c r="T882" s="34">
        <v>41244</v>
      </c>
      <c r="U882" t="s">
        <v>1963</v>
      </c>
      <c r="V882" s="13">
        <v>448</v>
      </c>
      <c r="W882">
        <v>7</v>
      </c>
      <c r="X882">
        <v>0</v>
      </c>
      <c r="Y882" s="54">
        <v>0</v>
      </c>
      <c r="Z882" t="s">
        <v>6110</v>
      </c>
      <c r="AJ882" t="s">
        <v>6136</v>
      </c>
      <c r="AM882" t="s">
        <v>1978</v>
      </c>
      <c r="AO882" t="s">
        <v>1980</v>
      </c>
      <c r="AQ882" t="s">
        <v>6111</v>
      </c>
    </row>
    <row r="883" spans="1:43" ht="23.85" customHeight="1">
      <c r="A883" t="b">
        <v>0</v>
      </c>
      <c r="B883" t="s">
        <v>6101</v>
      </c>
      <c r="C883" t="s">
        <v>1951</v>
      </c>
      <c r="D883" t="s">
        <v>6102</v>
      </c>
      <c r="E883" t="s">
        <v>778</v>
      </c>
      <c r="F883" t="s">
        <v>780</v>
      </c>
      <c r="G883" t="s">
        <v>779</v>
      </c>
      <c r="H883" t="s">
        <v>6140</v>
      </c>
      <c r="I883" t="s">
        <v>2534</v>
      </c>
      <c r="J883" t="s">
        <v>1955</v>
      </c>
      <c r="K883" t="s">
        <v>6121</v>
      </c>
      <c r="L883" t="s">
        <v>6135</v>
      </c>
      <c r="M883" t="s">
        <v>6122</v>
      </c>
      <c r="N883" t="s">
        <v>6123</v>
      </c>
      <c r="O883" t="s">
        <v>1974</v>
      </c>
      <c r="P883" t="s">
        <v>6108</v>
      </c>
      <c r="Q883" t="s">
        <v>38</v>
      </c>
      <c r="R883" t="s">
        <v>6109</v>
      </c>
      <c r="S883" s="34">
        <v>40269</v>
      </c>
      <c r="T883" s="34">
        <v>41244</v>
      </c>
      <c r="U883" t="s">
        <v>1963</v>
      </c>
      <c r="V883" s="13">
        <v>448</v>
      </c>
      <c r="W883">
        <v>3</v>
      </c>
      <c r="X883">
        <v>0</v>
      </c>
      <c r="Y883" s="54">
        <v>0</v>
      </c>
      <c r="Z883" t="s">
        <v>6110</v>
      </c>
      <c r="AJ883" t="s">
        <v>6136</v>
      </c>
      <c r="AM883" t="s">
        <v>1978</v>
      </c>
      <c r="AO883" t="s">
        <v>1980</v>
      </c>
      <c r="AQ883" t="s">
        <v>6111</v>
      </c>
    </row>
    <row r="884" spans="1:43" ht="23.85" customHeight="1">
      <c r="A884" t="b">
        <v>0</v>
      </c>
      <c r="B884" t="s">
        <v>6141</v>
      </c>
      <c r="C884" t="s">
        <v>1951</v>
      </c>
      <c r="D884" t="s">
        <v>6142</v>
      </c>
      <c r="E884" t="s">
        <v>1160</v>
      </c>
      <c r="F884" t="s">
        <v>1162</v>
      </c>
      <c r="G884" t="s">
        <v>1161</v>
      </c>
      <c r="H884" t="s">
        <v>6143</v>
      </c>
      <c r="I884" t="s">
        <v>2451</v>
      </c>
      <c r="J884" t="s">
        <v>1955</v>
      </c>
      <c r="K884" t="s">
        <v>2463</v>
      </c>
      <c r="L884" t="s">
        <v>6144</v>
      </c>
      <c r="M884" t="s">
        <v>6145</v>
      </c>
      <c r="N884" t="s">
        <v>6146</v>
      </c>
      <c r="O884" t="s">
        <v>1974</v>
      </c>
      <c r="P884" t="s">
        <v>4875</v>
      </c>
      <c r="Q884" t="s">
        <v>38</v>
      </c>
      <c r="R884" t="s">
        <v>6147</v>
      </c>
      <c r="S884" s="34">
        <v>40344</v>
      </c>
      <c r="T884" s="34">
        <v>40450</v>
      </c>
      <c r="U884" t="s">
        <v>1977</v>
      </c>
      <c r="V884" s="13">
        <v>107</v>
      </c>
      <c r="W884">
        <v>1</v>
      </c>
      <c r="X884">
        <v>0</v>
      </c>
      <c r="Y884" s="54">
        <v>0</v>
      </c>
      <c r="Z884" t="s">
        <v>5563</v>
      </c>
      <c r="AJ884" t="s">
        <v>5329</v>
      </c>
      <c r="AM884" t="s">
        <v>1978</v>
      </c>
      <c r="AN884" t="s">
        <v>2007</v>
      </c>
      <c r="AO884" t="s">
        <v>2008</v>
      </c>
      <c r="AP884" t="s">
        <v>2053</v>
      </c>
      <c r="AQ884" t="s">
        <v>6148</v>
      </c>
    </row>
    <row r="885" spans="1:43" ht="23.85" customHeight="1">
      <c r="A885" t="b">
        <v>1</v>
      </c>
      <c r="B885" t="s">
        <v>6149</v>
      </c>
      <c r="C885" t="s">
        <v>1951</v>
      </c>
      <c r="D885" t="s">
        <v>6150</v>
      </c>
      <c r="E885" t="s">
        <v>778</v>
      </c>
      <c r="F885" t="s">
        <v>780</v>
      </c>
      <c r="G885" t="s">
        <v>779</v>
      </c>
      <c r="H885" t="s">
        <v>6151</v>
      </c>
      <c r="I885" t="s">
        <v>2534</v>
      </c>
      <c r="J885" t="s">
        <v>1955</v>
      </c>
      <c r="K885" t="s">
        <v>6152</v>
      </c>
      <c r="L885" t="s">
        <v>2160</v>
      </c>
      <c r="M885" t="s">
        <v>6153</v>
      </c>
      <c r="N885" t="s">
        <v>6154</v>
      </c>
      <c r="O885" t="s">
        <v>1974</v>
      </c>
      <c r="P885" t="s">
        <v>6155</v>
      </c>
      <c r="Q885" t="s">
        <v>38</v>
      </c>
      <c r="R885" t="s">
        <v>6156</v>
      </c>
      <c r="S885" s="34">
        <v>40309</v>
      </c>
      <c r="T885" s="34">
        <v>42661</v>
      </c>
      <c r="U885" t="s">
        <v>1977</v>
      </c>
      <c r="V885" s="13">
        <v>2457</v>
      </c>
      <c r="W885">
        <v>46</v>
      </c>
      <c r="X885">
        <v>0</v>
      </c>
      <c r="Y885" s="54">
        <v>0</v>
      </c>
      <c r="AA885" t="s">
        <v>6157</v>
      </c>
      <c r="AD885" t="s">
        <v>30</v>
      </c>
      <c r="AM885" t="s">
        <v>1978</v>
      </c>
      <c r="AN885" t="s">
        <v>2007</v>
      </c>
      <c r="AO885" t="s">
        <v>2008</v>
      </c>
      <c r="AP885" t="s">
        <v>2009</v>
      </c>
      <c r="AQ885" t="s">
        <v>6158</v>
      </c>
    </row>
    <row r="886" spans="1:43" ht="23.85" customHeight="1">
      <c r="A886" t="b">
        <v>1</v>
      </c>
      <c r="B886" t="s">
        <v>6149</v>
      </c>
      <c r="C886" t="s">
        <v>1951</v>
      </c>
      <c r="D886" t="s">
        <v>6150</v>
      </c>
      <c r="E886" t="s">
        <v>778</v>
      </c>
      <c r="F886" t="s">
        <v>780</v>
      </c>
      <c r="G886" t="s">
        <v>779</v>
      </c>
      <c r="H886" t="s">
        <v>6159</v>
      </c>
      <c r="I886" t="s">
        <v>2534</v>
      </c>
      <c r="J886" t="s">
        <v>2175</v>
      </c>
      <c r="K886" t="s">
        <v>2646</v>
      </c>
      <c r="L886" t="s">
        <v>2160</v>
      </c>
      <c r="M886" t="s">
        <v>6160</v>
      </c>
      <c r="N886" t="s">
        <v>6161</v>
      </c>
      <c r="O886" t="s">
        <v>1974</v>
      </c>
      <c r="P886" t="s">
        <v>6155</v>
      </c>
      <c r="Q886" t="s">
        <v>38</v>
      </c>
      <c r="R886" t="s">
        <v>6156</v>
      </c>
      <c r="S886" s="34">
        <v>40309</v>
      </c>
      <c r="T886" s="34">
        <v>42661</v>
      </c>
      <c r="U886" t="s">
        <v>1977</v>
      </c>
      <c r="V886" s="13">
        <v>2457</v>
      </c>
      <c r="W886">
        <v>41</v>
      </c>
      <c r="X886">
        <v>0</v>
      </c>
      <c r="Y886" s="54">
        <v>0</v>
      </c>
      <c r="AA886" t="s">
        <v>6157</v>
      </c>
      <c r="AD886" t="s">
        <v>30</v>
      </c>
      <c r="AM886" t="s">
        <v>1978</v>
      </c>
      <c r="AN886" t="s">
        <v>2007</v>
      </c>
      <c r="AO886" t="s">
        <v>2008</v>
      </c>
      <c r="AP886" t="s">
        <v>2009</v>
      </c>
      <c r="AQ886" t="s">
        <v>6158</v>
      </c>
    </row>
    <row r="887" spans="1:43" ht="23.85" customHeight="1">
      <c r="A887" t="b">
        <v>1</v>
      </c>
      <c r="B887" t="s">
        <v>6149</v>
      </c>
      <c r="C887" t="s">
        <v>1951</v>
      </c>
      <c r="D887" t="s">
        <v>6150</v>
      </c>
      <c r="E887" t="s">
        <v>778</v>
      </c>
      <c r="F887" t="s">
        <v>780</v>
      </c>
      <c r="G887" t="s">
        <v>779</v>
      </c>
      <c r="H887" t="s">
        <v>6162</v>
      </c>
      <c r="I887" t="s">
        <v>2534</v>
      </c>
      <c r="J887" t="s">
        <v>1955</v>
      </c>
      <c r="K887" t="s">
        <v>6152</v>
      </c>
      <c r="L887" t="s">
        <v>6163</v>
      </c>
      <c r="M887" t="s">
        <v>6164</v>
      </c>
      <c r="N887" t="s">
        <v>6165</v>
      </c>
      <c r="O887" t="s">
        <v>1974</v>
      </c>
      <c r="P887" t="s">
        <v>6155</v>
      </c>
      <c r="Q887" t="s">
        <v>38</v>
      </c>
      <c r="R887" t="s">
        <v>6156</v>
      </c>
      <c r="S887" s="34">
        <v>40309</v>
      </c>
      <c r="T887" s="34">
        <v>42661</v>
      </c>
      <c r="U887" t="s">
        <v>1977</v>
      </c>
      <c r="V887" s="13">
        <v>2457</v>
      </c>
      <c r="W887">
        <v>184</v>
      </c>
      <c r="X887">
        <v>1</v>
      </c>
      <c r="Y887" s="54">
        <v>0.5</v>
      </c>
      <c r="AA887" t="s">
        <v>6157</v>
      </c>
      <c r="AD887" t="s">
        <v>30</v>
      </c>
      <c r="AM887" t="s">
        <v>1978</v>
      </c>
      <c r="AN887" t="s">
        <v>2007</v>
      </c>
      <c r="AO887" t="s">
        <v>2008</v>
      </c>
      <c r="AP887" t="s">
        <v>2009</v>
      </c>
      <c r="AQ887" t="s">
        <v>6158</v>
      </c>
    </row>
    <row r="888" spans="1:43" ht="23.85" customHeight="1">
      <c r="A888" t="b">
        <v>0</v>
      </c>
      <c r="B888" t="s">
        <v>6166</v>
      </c>
      <c r="C888" t="s">
        <v>1951</v>
      </c>
      <c r="D888" t="s">
        <v>6167</v>
      </c>
      <c r="E888" t="s">
        <v>1122</v>
      </c>
      <c r="F888" t="s">
        <v>1124</v>
      </c>
      <c r="G888" t="s">
        <v>1123</v>
      </c>
      <c r="H888" t="s">
        <v>6168</v>
      </c>
      <c r="I888" t="s">
        <v>6169</v>
      </c>
      <c r="J888" t="s">
        <v>2175</v>
      </c>
      <c r="K888" t="s">
        <v>2178</v>
      </c>
      <c r="L888" t="s">
        <v>2340</v>
      </c>
      <c r="M888" t="s">
        <v>6170</v>
      </c>
      <c r="N888" t="s">
        <v>2178</v>
      </c>
      <c r="O888" t="s">
        <v>6171</v>
      </c>
      <c r="P888" t="s">
        <v>6172</v>
      </c>
      <c r="Q888" t="s">
        <v>38</v>
      </c>
      <c r="R888" t="s">
        <v>6173</v>
      </c>
      <c r="S888" s="34">
        <v>40330</v>
      </c>
      <c r="T888" s="34">
        <v>40800</v>
      </c>
      <c r="U888" t="s">
        <v>1977</v>
      </c>
      <c r="V888" s="13">
        <v>85</v>
      </c>
      <c r="W888">
        <v>10</v>
      </c>
      <c r="X888">
        <v>0</v>
      </c>
      <c r="Y888" s="54">
        <v>0</v>
      </c>
      <c r="Z888" t="s">
        <v>6174</v>
      </c>
      <c r="AD888" t="s">
        <v>30</v>
      </c>
      <c r="AG888">
        <v>0</v>
      </c>
      <c r="AH888">
        <v>0</v>
      </c>
      <c r="AI888">
        <v>0</v>
      </c>
      <c r="AJ888" t="s">
        <v>6175</v>
      </c>
      <c r="AM888" t="s">
        <v>1978</v>
      </c>
      <c r="AN888" t="s">
        <v>2007</v>
      </c>
      <c r="AO888" t="s">
        <v>2008</v>
      </c>
      <c r="AP888" t="s">
        <v>2009</v>
      </c>
      <c r="AQ888" t="s">
        <v>6176</v>
      </c>
    </row>
    <row r="889" spans="1:43" ht="23.85" customHeight="1">
      <c r="A889" t="b">
        <v>0</v>
      </c>
      <c r="B889" t="s">
        <v>6166</v>
      </c>
      <c r="C889" t="s">
        <v>1951</v>
      </c>
      <c r="D889" t="s">
        <v>6167</v>
      </c>
      <c r="E889" t="s">
        <v>1122</v>
      </c>
      <c r="F889" t="s">
        <v>1124</v>
      </c>
      <c r="G889" t="s">
        <v>1123</v>
      </c>
      <c r="H889" t="s">
        <v>6177</v>
      </c>
      <c r="I889" t="s">
        <v>6169</v>
      </c>
      <c r="J889" t="s">
        <v>1955</v>
      </c>
      <c r="K889" t="s">
        <v>6178</v>
      </c>
      <c r="L889" t="s">
        <v>2340</v>
      </c>
      <c r="M889" t="s">
        <v>6179</v>
      </c>
      <c r="N889" t="s">
        <v>6180</v>
      </c>
      <c r="O889" t="s">
        <v>6171</v>
      </c>
      <c r="P889" t="s">
        <v>6172</v>
      </c>
      <c r="Q889" t="s">
        <v>38</v>
      </c>
      <c r="R889" t="s">
        <v>6173</v>
      </c>
      <c r="S889" s="34">
        <v>40330</v>
      </c>
      <c r="T889" s="34">
        <v>40800</v>
      </c>
      <c r="U889" t="s">
        <v>1977</v>
      </c>
      <c r="V889" s="13">
        <v>85</v>
      </c>
      <c r="W889">
        <v>6</v>
      </c>
      <c r="X889">
        <v>0</v>
      </c>
      <c r="Y889" s="54">
        <v>0</v>
      </c>
      <c r="Z889" t="s">
        <v>6174</v>
      </c>
      <c r="AD889" t="s">
        <v>30</v>
      </c>
      <c r="AG889">
        <v>0</v>
      </c>
      <c r="AH889">
        <v>0</v>
      </c>
      <c r="AI889">
        <v>0</v>
      </c>
      <c r="AJ889" t="s">
        <v>6175</v>
      </c>
      <c r="AM889" t="s">
        <v>1978</v>
      </c>
      <c r="AN889" t="s">
        <v>2007</v>
      </c>
      <c r="AO889" t="s">
        <v>2008</v>
      </c>
      <c r="AP889" t="s">
        <v>2009</v>
      </c>
      <c r="AQ889" t="s">
        <v>6176</v>
      </c>
    </row>
    <row r="890" spans="1:43" ht="23.85" customHeight="1">
      <c r="A890" t="b">
        <v>0</v>
      </c>
      <c r="B890" t="s">
        <v>6166</v>
      </c>
      <c r="C890" t="s">
        <v>1951</v>
      </c>
      <c r="D890" t="s">
        <v>6167</v>
      </c>
      <c r="E890" t="s">
        <v>1122</v>
      </c>
      <c r="F890" t="s">
        <v>1124</v>
      </c>
      <c r="G890" t="s">
        <v>1123</v>
      </c>
      <c r="H890" t="s">
        <v>6181</v>
      </c>
      <c r="I890" t="s">
        <v>6169</v>
      </c>
      <c r="J890" t="s">
        <v>1955</v>
      </c>
      <c r="K890" t="s">
        <v>6182</v>
      </c>
      <c r="L890" t="s">
        <v>2340</v>
      </c>
      <c r="M890" t="s">
        <v>6183</v>
      </c>
      <c r="N890" t="s">
        <v>6184</v>
      </c>
      <c r="O890" t="s">
        <v>6171</v>
      </c>
      <c r="P890" t="s">
        <v>6172</v>
      </c>
      <c r="Q890" t="s">
        <v>38</v>
      </c>
      <c r="R890" t="s">
        <v>6173</v>
      </c>
      <c r="S890" s="34">
        <v>40330</v>
      </c>
      <c r="T890" s="34">
        <v>40800</v>
      </c>
      <c r="U890" t="s">
        <v>1977</v>
      </c>
      <c r="V890" s="13">
        <v>85</v>
      </c>
      <c r="W890">
        <v>6</v>
      </c>
      <c r="X890">
        <v>0</v>
      </c>
      <c r="Y890" s="54">
        <v>0</v>
      </c>
      <c r="Z890" t="s">
        <v>6174</v>
      </c>
      <c r="AD890" t="s">
        <v>30</v>
      </c>
      <c r="AG890">
        <v>0</v>
      </c>
      <c r="AH890">
        <v>0</v>
      </c>
      <c r="AI890">
        <v>0</v>
      </c>
      <c r="AJ890" t="s">
        <v>6175</v>
      </c>
      <c r="AM890" t="s">
        <v>1978</v>
      </c>
      <c r="AN890" t="s">
        <v>2007</v>
      </c>
      <c r="AO890" t="s">
        <v>2008</v>
      </c>
      <c r="AP890" t="s">
        <v>2009</v>
      </c>
      <c r="AQ890" t="s">
        <v>6176</v>
      </c>
    </row>
    <row r="891" spans="1:43" ht="23.85" customHeight="1">
      <c r="A891" t="b">
        <v>0</v>
      </c>
      <c r="B891" t="s">
        <v>6166</v>
      </c>
      <c r="C891" t="s">
        <v>1951</v>
      </c>
      <c r="D891" t="s">
        <v>6167</v>
      </c>
      <c r="E891" t="s">
        <v>1122</v>
      </c>
      <c r="F891" t="s">
        <v>1124</v>
      </c>
      <c r="G891" t="s">
        <v>1123</v>
      </c>
      <c r="H891" t="s">
        <v>6185</v>
      </c>
      <c r="I891" t="s">
        <v>6169</v>
      </c>
      <c r="J891" t="s">
        <v>1955</v>
      </c>
      <c r="K891" t="s">
        <v>6186</v>
      </c>
      <c r="L891" t="s">
        <v>2340</v>
      </c>
      <c r="M891" t="s">
        <v>6187</v>
      </c>
      <c r="N891" t="s">
        <v>6188</v>
      </c>
      <c r="O891" t="s">
        <v>6171</v>
      </c>
      <c r="P891" t="s">
        <v>6172</v>
      </c>
      <c r="Q891" t="s">
        <v>38</v>
      </c>
      <c r="R891" t="s">
        <v>6173</v>
      </c>
      <c r="S891" s="34">
        <v>40330</v>
      </c>
      <c r="T891" s="34">
        <v>40800</v>
      </c>
      <c r="U891" t="s">
        <v>1977</v>
      </c>
      <c r="V891" s="13">
        <v>85</v>
      </c>
      <c r="W891">
        <v>6</v>
      </c>
      <c r="X891">
        <v>1</v>
      </c>
      <c r="Y891" s="54">
        <v>16.666666670000001</v>
      </c>
      <c r="Z891" t="s">
        <v>6174</v>
      </c>
      <c r="AD891" t="s">
        <v>30</v>
      </c>
      <c r="AG891">
        <v>1</v>
      </c>
      <c r="AH891">
        <v>0</v>
      </c>
      <c r="AI891">
        <v>0</v>
      </c>
      <c r="AJ891" t="s">
        <v>6175</v>
      </c>
      <c r="AM891" t="s">
        <v>1978</v>
      </c>
      <c r="AN891" t="s">
        <v>2007</v>
      </c>
      <c r="AO891" t="s">
        <v>2008</v>
      </c>
      <c r="AP891" t="s">
        <v>2009</v>
      </c>
      <c r="AQ891" t="s">
        <v>6176</v>
      </c>
    </row>
    <row r="892" spans="1:43" ht="23.85" customHeight="1">
      <c r="A892" t="b">
        <v>0</v>
      </c>
      <c r="B892" t="s">
        <v>6166</v>
      </c>
      <c r="C892" t="s">
        <v>1951</v>
      </c>
      <c r="D892" t="s">
        <v>6167</v>
      </c>
      <c r="E892" t="s">
        <v>1122</v>
      </c>
      <c r="F892" t="s">
        <v>1124</v>
      </c>
      <c r="G892" t="s">
        <v>1123</v>
      </c>
      <c r="H892" t="s">
        <v>6189</v>
      </c>
      <c r="I892" t="s">
        <v>6169</v>
      </c>
      <c r="J892" t="s">
        <v>1955</v>
      </c>
      <c r="K892" t="s">
        <v>6190</v>
      </c>
      <c r="L892" t="s">
        <v>2340</v>
      </c>
      <c r="M892" t="s">
        <v>6191</v>
      </c>
      <c r="N892" t="s">
        <v>6192</v>
      </c>
      <c r="O892" t="s">
        <v>6171</v>
      </c>
      <c r="P892" t="s">
        <v>6172</v>
      </c>
      <c r="Q892" t="s">
        <v>38</v>
      </c>
      <c r="R892" t="s">
        <v>6173</v>
      </c>
      <c r="S892" s="34">
        <v>40330</v>
      </c>
      <c r="T892" s="34">
        <v>40800</v>
      </c>
      <c r="U892" t="s">
        <v>1977</v>
      </c>
      <c r="V892" s="13">
        <v>85</v>
      </c>
      <c r="W892">
        <v>6</v>
      </c>
      <c r="X892">
        <v>0</v>
      </c>
      <c r="Y892" s="54">
        <v>0</v>
      </c>
      <c r="Z892" t="s">
        <v>6174</v>
      </c>
      <c r="AD892" t="s">
        <v>30</v>
      </c>
      <c r="AG892">
        <v>0</v>
      </c>
      <c r="AH892">
        <v>0</v>
      </c>
      <c r="AI892">
        <v>0</v>
      </c>
      <c r="AJ892" t="s">
        <v>6193</v>
      </c>
      <c r="AM892" t="s">
        <v>1978</v>
      </c>
      <c r="AN892" t="s">
        <v>2007</v>
      </c>
      <c r="AO892" t="s">
        <v>2008</v>
      </c>
      <c r="AP892" t="s">
        <v>2009</v>
      </c>
      <c r="AQ892" t="s">
        <v>6176</v>
      </c>
    </row>
    <row r="893" spans="1:43" ht="23.85" customHeight="1">
      <c r="A893" t="b">
        <v>0</v>
      </c>
      <c r="B893" t="s">
        <v>6166</v>
      </c>
      <c r="C893" t="s">
        <v>1951</v>
      </c>
      <c r="D893" t="s">
        <v>6167</v>
      </c>
      <c r="E893" t="s">
        <v>1122</v>
      </c>
      <c r="F893" t="s">
        <v>1124</v>
      </c>
      <c r="G893" t="s">
        <v>1123</v>
      </c>
      <c r="H893" t="s">
        <v>6194</v>
      </c>
      <c r="I893" t="s">
        <v>6169</v>
      </c>
      <c r="J893" t="s">
        <v>1955</v>
      </c>
      <c r="K893" t="s">
        <v>6195</v>
      </c>
      <c r="L893" t="s">
        <v>2340</v>
      </c>
      <c r="M893" t="s">
        <v>6196</v>
      </c>
      <c r="N893" t="s">
        <v>6197</v>
      </c>
      <c r="O893" t="s">
        <v>6171</v>
      </c>
      <c r="P893" t="s">
        <v>6172</v>
      </c>
      <c r="Q893" t="s">
        <v>38</v>
      </c>
      <c r="R893" t="s">
        <v>6173</v>
      </c>
      <c r="S893" s="34">
        <v>40330</v>
      </c>
      <c r="T893" s="34">
        <v>40800</v>
      </c>
      <c r="U893" t="s">
        <v>1977</v>
      </c>
      <c r="V893" s="13">
        <v>85</v>
      </c>
      <c r="W893">
        <v>6</v>
      </c>
      <c r="X893">
        <v>0</v>
      </c>
      <c r="Y893" s="54">
        <v>0</v>
      </c>
      <c r="Z893" t="s">
        <v>6174</v>
      </c>
      <c r="AD893" t="s">
        <v>30</v>
      </c>
      <c r="AG893">
        <v>0</v>
      </c>
      <c r="AH893">
        <v>0</v>
      </c>
      <c r="AI893">
        <v>0</v>
      </c>
      <c r="AJ893" t="s">
        <v>6175</v>
      </c>
      <c r="AM893" t="s">
        <v>1978</v>
      </c>
      <c r="AN893" t="s">
        <v>2007</v>
      </c>
      <c r="AO893" t="s">
        <v>2008</v>
      </c>
      <c r="AP893" t="s">
        <v>2009</v>
      </c>
      <c r="AQ893" t="s">
        <v>6176</v>
      </c>
    </row>
    <row r="894" spans="1:43" ht="23.85" customHeight="1">
      <c r="A894" t="b">
        <v>0</v>
      </c>
      <c r="B894" t="s">
        <v>6166</v>
      </c>
      <c r="C894" t="s">
        <v>1951</v>
      </c>
      <c r="D894" t="s">
        <v>6167</v>
      </c>
      <c r="E894" t="s">
        <v>1122</v>
      </c>
      <c r="F894" t="s">
        <v>1124</v>
      </c>
      <c r="G894" t="s">
        <v>1123</v>
      </c>
      <c r="H894" t="s">
        <v>6198</v>
      </c>
      <c r="I894" t="s">
        <v>6169</v>
      </c>
      <c r="J894" t="s">
        <v>2175</v>
      </c>
      <c r="K894" t="s">
        <v>6199</v>
      </c>
      <c r="L894" t="s">
        <v>2340</v>
      </c>
      <c r="M894" t="s">
        <v>6200</v>
      </c>
      <c r="N894" t="s">
        <v>2178</v>
      </c>
      <c r="O894" t="s">
        <v>6171</v>
      </c>
      <c r="P894" t="s">
        <v>6172</v>
      </c>
      <c r="Q894" t="s">
        <v>38</v>
      </c>
      <c r="R894" t="s">
        <v>6173</v>
      </c>
      <c r="S894" s="34">
        <v>40330</v>
      </c>
      <c r="T894" s="34">
        <v>40800</v>
      </c>
      <c r="U894" t="s">
        <v>1977</v>
      </c>
      <c r="V894" s="13">
        <v>85</v>
      </c>
      <c r="W894">
        <v>2</v>
      </c>
      <c r="X894">
        <v>0</v>
      </c>
      <c r="Y894" s="54">
        <v>0</v>
      </c>
      <c r="Z894" t="s">
        <v>6174</v>
      </c>
      <c r="AD894" t="s">
        <v>30</v>
      </c>
      <c r="AG894">
        <v>0</v>
      </c>
      <c r="AH894">
        <v>0</v>
      </c>
      <c r="AI894">
        <v>0</v>
      </c>
      <c r="AJ894" t="s">
        <v>6201</v>
      </c>
      <c r="AM894" t="s">
        <v>1978</v>
      </c>
      <c r="AN894" t="s">
        <v>2007</v>
      </c>
      <c r="AO894" t="s">
        <v>2008</v>
      </c>
      <c r="AP894" t="s">
        <v>2009</v>
      </c>
      <c r="AQ894" t="s">
        <v>6176</v>
      </c>
    </row>
    <row r="895" spans="1:43" ht="23.85" customHeight="1">
      <c r="A895" t="b">
        <v>0</v>
      </c>
      <c r="B895" t="s">
        <v>6166</v>
      </c>
      <c r="C895" t="s">
        <v>1951</v>
      </c>
      <c r="D895" t="s">
        <v>6167</v>
      </c>
      <c r="E895" t="s">
        <v>1122</v>
      </c>
      <c r="F895" t="s">
        <v>1124</v>
      </c>
      <c r="G895" t="s">
        <v>1123</v>
      </c>
      <c r="H895" t="s">
        <v>6202</v>
      </c>
      <c r="I895" t="s">
        <v>6169</v>
      </c>
      <c r="J895" t="s">
        <v>1955</v>
      </c>
      <c r="K895" t="s">
        <v>6203</v>
      </c>
      <c r="L895" t="s">
        <v>2340</v>
      </c>
      <c r="M895" t="s">
        <v>6204</v>
      </c>
      <c r="N895" t="s">
        <v>6188</v>
      </c>
      <c r="O895" t="s">
        <v>6171</v>
      </c>
      <c r="P895" t="s">
        <v>6172</v>
      </c>
      <c r="Q895" t="s">
        <v>38</v>
      </c>
      <c r="R895" t="s">
        <v>6173</v>
      </c>
      <c r="S895" s="34">
        <v>40330</v>
      </c>
      <c r="T895" s="34">
        <v>40800</v>
      </c>
      <c r="U895" t="s">
        <v>1977</v>
      </c>
      <c r="V895" s="13">
        <v>85</v>
      </c>
      <c r="W895">
        <v>9</v>
      </c>
      <c r="X895">
        <v>0</v>
      </c>
      <c r="Y895" s="54">
        <v>0</v>
      </c>
      <c r="Z895" t="s">
        <v>6174</v>
      </c>
      <c r="AD895" t="s">
        <v>30</v>
      </c>
      <c r="AG895">
        <v>0</v>
      </c>
      <c r="AH895">
        <v>0</v>
      </c>
      <c r="AI895">
        <v>0</v>
      </c>
      <c r="AJ895" t="s">
        <v>6175</v>
      </c>
      <c r="AM895" t="s">
        <v>1978</v>
      </c>
      <c r="AN895" t="s">
        <v>2007</v>
      </c>
      <c r="AO895" t="s">
        <v>2008</v>
      </c>
      <c r="AP895" t="s">
        <v>2009</v>
      </c>
      <c r="AQ895" t="s">
        <v>6176</v>
      </c>
    </row>
    <row r="896" spans="1:43" ht="23.85" customHeight="1">
      <c r="A896" t="b">
        <v>0</v>
      </c>
      <c r="B896" t="s">
        <v>6166</v>
      </c>
      <c r="C896" t="s">
        <v>1951</v>
      </c>
      <c r="D896" t="s">
        <v>6167</v>
      </c>
      <c r="E896" t="s">
        <v>1122</v>
      </c>
      <c r="F896" t="s">
        <v>1124</v>
      </c>
      <c r="G896" t="s">
        <v>1123</v>
      </c>
      <c r="H896" t="s">
        <v>6205</v>
      </c>
      <c r="I896" t="s">
        <v>6169</v>
      </c>
      <c r="J896" t="s">
        <v>2175</v>
      </c>
      <c r="K896" t="s">
        <v>6206</v>
      </c>
      <c r="L896" t="s">
        <v>2340</v>
      </c>
      <c r="M896" t="s">
        <v>6207</v>
      </c>
      <c r="N896" t="s">
        <v>2178</v>
      </c>
      <c r="O896" t="s">
        <v>6171</v>
      </c>
      <c r="P896" t="s">
        <v>6172</v>
      </c>
      <c r="Q896" t="s">
        <v>38</v>
      </c>
      <c r="R896" t="s">
        <v>6173</v>
      </c>
      <c r="S896" s="34">
        <v>40330</v>
      </c>
      <c r="T896" s="34">
        <v>40800</v>
      </c>
      <c r="U896" t="s">
        <v>1977</v>
      </c>
      <c r="V896" s="13">
        <v>85</v>
      </c>
      <c r="W896">
        <v>2</v>
      </c>
      <c r="X896">
        <v>0</v>
      </c>
      <c r="Y896" s="54">
        <v>0</v>
      </c>
      <c r="Z896" t="s">
        <v>6174</v>
      </c>
      <c r="AD896" t="s">
        <v>30</v>
      </c>
      <c r="AG896">
        <v>0</v>
      </c>
      <c r="AH896">
        <v>0</v>
      </c>
      <c r="AI896">
        <v>0</v>
      </c>
      <c r="AJ896" t="s">
        <v>6175</v>
      </c>
      <c r="AM896" t="s">
        <v>1978</v>
      </c>
      <c r="AN896" t="s">
        <v>2007</v>
      </c>
      <c r="AO896" t="s">
        <v>2008</v>
      </c>
      <c r="AP896" t="s">
        <v>2009</v>
      </c>
      <c r="AQ896" t="s">
        <v>6176</v>
      </c>
    </row>
    <row r="897" spans="1:43" ht="23.85" customHeight="1">
      <c r="A897" t="b">
        <v>0</v>
      </c>
      <c r="B897" t="s">
        <v>6166</v>
      </c>
      <c r="C897" t="s">
        <v>1951</v>
      </c>
      <c r="D897" t="s">
        <v>6167</v>
      </c>
      <c r="E897" t="s">
        <v>1122</v>
      </c>
      <c r="F897" t="s">
        <v>1124</v>
      </c>
      <c r="G897" t="s">
        <v>1123</v>
      </c>
      <c r="H897" t="s">
        <v>6208</v>
      </c>
      <c r="I897" t="s">
        <v>6169</v>
      </c>
      <c r="J897" t="s">
        <v>1955</v>
      </c>
      <c r="K897" t="s">
        <v>6209</v>
      </c>
      <c r="L897" t="s">
        <v>2340</v>
      </c>
      <c r="M897" t="s">
        <v>6210</v>
      </c>
      <c r="N897" t="s">
        <v>6188</v>
      </c>
      <c r="O897" t="s">
        <v>6171</v>
      </c>
      <c r="P897" t="s">
        <v>6172</v>
      </c>
      <c r="Q897" t="s">
        <v>38</v>
      </c>
      <c r="R897" t="s">
        <v>6173</v>
      </c>
      <c r="S897" s="34">
        <v>40330</v>
      </c>
      <c r="T897" s="34">
        <v>40800</v>
      </c>
      <c r="U897" t="s">
        <v>1977</v>
      </c>
      <c r="V897" s="13">
        <v>85</v>
      </c>
      <c r="W897">
        <v>4</v>
      </c>
      <c r="X897">
        <v>0</v>
      </c>
      <c r="Y897" s="54">
        <v>0</v>
      </c>
      <c r="Z897" t="s">
        <v>6174</v>
      </c>
      <c r="AD897" t="s">
        <v>30</v>
      </c>
      <c r="AG897">
        <v>0</v>
      </c>
      <c r="AH897">
        <v>0</v>
      </c>
      <c r="AI897">
        <v>0</v>
      </c>
      <c r="AJ897" t="s">
        <v>6175</v>
      </c>
      <c r="AM897" t="s">
        <v>1978</v>
      </c>
      <c r="AN897" t="s">
        <v>2007</v>
      </c>
      <c r="AO897" t="s">
        <v>2008</v>
      </c>
      <c r="AP897" t="s">
        <v>2009</v>
      </c>
      <c r="AQ897" t="s">
        <v>6176</v>
      </c>
    </row>
    <row r="898" spans="1:43" ht="23.85" customHeight="1">
      <c r="A898" t="b">
        <v>0</v>
      </c>
      <c r="B898" t="s">
        <v>6211</v>
      </c>
      <c r="C898" t="s">
        <v>1951</v>
      </c>
      <c r="D898" t="s">
        <v>6212</v>
      </c>
      <c r="E898" t="s">
        <v>368</v>
      </c>
      <c r="F898" t="s">
        <v>370</v>
      </c>
      <c r="G898" t="s">
        <v>369</v>
      </c>
      <c r="H898" t="s">
        <v>6213</v>
      </c>
      <c r="I898" t="s">
        <v>2962</v>
      </c>
      <c r="J898" t="s">
        <v>1955</v>
      </c>
      <c r="K898" t="s">
        <v>6214</v>
      </c>
      <c r="L898" t="s">
        <v>2160</v>
      </c>
      <c r="M898" t="s">
        <v>6215</v>
      </c>
      <c r="N898" t="s">
        <v>6215</v>
      </c>
      <c r="O898" t="s">
        <v>2966</v>
      </c>
      <c r="P898" t="s">
        <v>2967</v>
      </c>
      <c r="Q898" t="s">
        <v>38</v>
      </c>
      <c r="R898" t="s">
        <v>6216</v>
      </c>
      <c r="S898" s="34">
        <v>40210</v>
      </c>
      <c r="T898" s="34">
        <v>42793</v>
      </c>
      <c r="U898" t="s">
        <v>1963</v>
      </c>
      <c r="V898" s="13">
        <v>730</v>
      </c>
      <c r="W898">
        <v>312</v>
      </c>
      <c r="X898">
        <v>1</v>
      </c>
      <c r="Y898" s="54">
        <v>0.320512821</v>
      </c>
      <c r="AJ898" t="s">
        <v>6217</v>
      </c>
      <c r="AM898" t="s">
        <v>1978</v>
      </c>
      <c r="AN898" t="s">
        <v>1979</v>
      </c>
      <c r="AQ898" t="s">
        <v>6218</v>
      </c>
    </row>
    <row r="899" spans="1:43" ht="23.85" customHeight="1">
      <c r="A899" t="b">
        <v>0</v>
      </c>
      <c r="B899" t="s">
        <v>6219</v>
      </c>
      <c r="C899" t="s">
        <v>1951</v>
      </c>
      <c r="D899" t="s">
        <v>6220</v>
      </c>
      <c r="E899" t="s">
        <v>386</v>
      </c>
      <c r="F899" t="s">
        <v>388</v>
      </c>
      <c r="G899" t="s">
        <v>387</v>
      </c>
      <c r="H899" t="s">
        <v>6221</v>
      </c>
      <c r="I899" t="s">
        <v>6222</v>
      </c>
      <c r="J899" t="s">
        <v>1955</v>
      </c>
      <c r="K899" t="s">
        <v>6223</v>
      </c>
      <c r="L899" t="s">
        <v>2160</v>
      </c>
      <c r="M899" t="s">
        <v>6224</v>
      </c>
      <c r="N899" t="s">
        <v>6225</v>
      </c>
      <c r="O899" t="s">
        <v>6171</v>
      </c>
      <c r="P899" t="s">
        <v>6226</v>
      </c>
      <c r="Q899" t="s">
        <v>6227</v>
      </c>
      <c r="R899" t="s">
        <v>6228</v>
      </c>
      <c r="S899" s="34">
        <v>40360</v>
      </c>
      <c r="T899" s="34">
        <v>40634</v>
      </c>
      <c r="U899" t="s">
        <v>1963</v>
      </c>
      <c r="V899" s="13">
        <v>64</v>
      </c>
      <c r="W899">
        <v>12</v>
      </c>
      <c r="X899">
        <v>4</v>
      </c>
      <c r="Y899" s="54">
        <v>33.299999999999997</v>
      </c>
      <c r="Z899" t="s">
        <v>6229</v>
      </c>
      <c r="AJ899" t="s">
        <v>6230</v>
      </c>
      <c r="AM899" t="s">
        <v>1978</v>
      </c>
      <c r="AN899" t="s">
        <v>2007</v>
      </c>
      <c r="AO899" t="s">
        <v>1980</v>
      </c>
      <c r="AP899" t="s">
        <v>2053</v>
      </c>
      <c r="AQ899" t="s">
        <v>6231</v>
      </c>
    </row>
    <row r="900" spans="1:43" ht="23.85" customHeight="1">
      <c r="A900" t="b">
        <v>0</v>
      </c>
      <c r="B900" t="s">
        <v>6219</v>
      </c>
      <c r="C900" t="s">
        <v>1951</v>
      </c>
      <c r="D900" t="s">
        <v>6220</v>
      </c>
      <c r="E900" t="s">
        <v>386</v>
      </c>
      <c r="F900" t="s">
        <v>388</v>
      </c>
      <c r="G900" t="s">
        <v>387</v>
      </c>
      <c r="H900" t="s">
        <v>6232</v>
      </c>
      <c r="I900" t="s">
        <v>6222</v>
      </c>
      <c r="J900" t="s">
        <v>1955</v>
      </c>
      <c r="K900" t="s">
        <v>6233</v>
      </c>
      <c r="L900" t="s">
        <v>2160</v>
      </c>
      <c r="M900" t="s">
        <v>6234</v>
      </c>
      <c r="N900" t="s">
        <v>6235</v>
      </c>
      <c r="O900" t="s">
        <v>6171</v>
      </c>
      <c r="P900" t="s">
        <v>6226</v>
      </c>
      <c r="Q900" t="s">
        <v>6227</v>
      </c>
      <c r="R900" t="s">
        <v>6228</v>
      </c>
      <c r="S900" s="34">
        <v>40360</v>
      </c>
      <c r="T900" s="34">
        <v>40634</v>
      </c>
      <c r="U900" t="s">
        <v>1963</v>
      </c>
      <c r="V900" s="13">
        <v>64</v>
      </c>
      <c r="W900">
        <v>12</v>
      </c>
      <c r="X900">
        <v>0</v>
      </c>
      <c r="Y900" s="54">
        <v>0</v>
      </c>
      <c r="Z900" t="s">
        <v>6229</v>
      </c>
      <c r="AJ900" t="s">
        <v>6236</v>
      </c>
      <c r="AM900" t="s">
        <v>1978</v>
      </c>
      <c r="AN900" t="s">
        <v>2007</v>
      </c>
      <c r="AO900" t="s">
        <v>1980</v>
      </c>
      <c r="AP900" t="s">
        <v>2053</v>
      </c>
      <c r="AQ900" t="s">
        <v>6231</v>
      </c>
    </row>
    <row r="901" spans="1:43" ht="23.85" customHeight="1">
      <c r="A901" t="b">
        <v>1</v>
      </c>
      <c r="B901" t="s">
        <v>6237</v>
      </c>
      <c r="C901" t="s">
        <v>1951</v>
      </c>
      <c r="D901" t="s">
        <v>6238</v>
      </c>
      <c r="E901" t="s">
        <v>726</v>
      </c>
      <c r="F901" t="s">
        <v>728</v>
      </c>
      <c r="G901" t="s">
        <v>727</v>
      </c>
      <c r="H901" t="s">
        <v>6239</v>
      </c>
      <c r="I901" t="s">
        <v>4327</v>
      </c>
      <c r="J901" t="s">
        <v>1955</v>
      </c>
      <c r="K901" t="s">
        <v>6240</v>
      </c>
      <c r="L901" t="s">
        <v>6241</v>
      </c>
      <c r="M901" t="s">
        <v>6242</v>
      </c>
      <c r="N901" t="s">
        <v>6243</v>
      </c>
      <c r="O901" t="s">
        <v>1960</v>
      </c>
      <c r="P901" t="s">
        <v>2942</v>
      </c>
      <c r="Q901" t="s">
        <v>6244</v>
      </c>
      <c r="R901" t="s">
        <v>6245</v>
      </c>
      <c r="S901" s="34">
        <v>40513</v>
      </c>
      <c r="T901" s="34">
        <v>42583</v>
      </c>
      <c r="U901" t="s">
        <v>1963</v>
      </c>
      <c r="V901" s="13">
        <v>798</v>
      </c>
      <c r="W901">
        <v>599</v>
      </c>
      <c r="X901">
        <v>9</v>
      </c>
      <c r="Y901" s="54">
        <v>1.502504174</v>
      </c>
      <c r="AA901" t="s">
        <v>5380</v>
      </c>
      <c r="AJ901" t="s">
        <v>6246</v>
      </c>
      <c r="AM901" t="s">
        <v>1978</v>
      </c>
      <c r="AN901" t="s">
        <v>2007</v>
      </c>
      <c r="AO901" t="s">
        <v>2008</v>
      </c>
      <c r="AP901" t="s">
        <v>2009</v>
      </c>
      <c r="AQ901" t="s">
        <v>6247</v>
      </c>
    </row>
    <row r="902" spans="1:43" ht="23.85" customHeight="1">
      <c r="A902" t="b">
        <v>1</v>
      </c>
      <c r="B902" t="s">
        <v>6237</v>
      </c>
      <c r="C902" t="s">
        <v>1951</v>
      </c>
      <c r="D902" t="s">
        <v>6238</v>
      </c>
      <c r="E902" t="s">
        <v>726</v>
      </c>
      <c r="F902" t="s">
        <v>728</v>
      </c>
      <c r="G902" t="s">
        <v>727</v>
      </c>
      <c r="H902" t="s">
        <v>6248</v>
      </c>
      <c r="I902" t="s">
        <v>4327</v>
      </c>
      <c r="J902" t="s">
        <v>2175</v>
      </c>
      <c r="K902" t="s">
        <v>6249</v>
      </c>
      <c r="L902" t="s">
        <v>6241</v>
      </c>
      <c r="M902" t="s">
        <v>6250</v>
      </c>
      <c r="N902" t="s">
        <v>6251</v>
      </c>
      <c r="O902" t="s">
        <v>1960</v>
      </c>
      <c r="P902" t="s">
        <v>2942</v>
      </c>
      <c r="Q902" t="s">
        <v>6244</v>
      </c>
      <c r="R902" t="s">
        <v>6245</v>
      </c>
      <c r="S902" s="34">
        <v>40513</v>
      </c>
      <c r="T902" s="34">
        <v>42583</v>
      </c>
      <c r="U902" t="s">
        <v>1963</v>
      </c>
      <c r="V902" s="13">
        <v>798</v>
      </c>
      <c r="W902">
        <v>598</v>
      </c>
      <c r="X902">
        <v>16</v>
      </c>
      <c r="Y902" s="54">
        <v>2.6755852839999998</v>
      </c>
      <c r="AA902" t="s">
        <v>5380</v>
      </c>
      <c r="AJ902" t="s">
        <v>6252</v>
      </c>
      <c r="AM902" t="s">
        <v>1978</v>
      </c>
      <c r="AN902" t="s">
        <v>2007</v>
      </c>
      <c r="AO902" t="s">
        <v>2008</v>
      </c>
      <c r="AP902" t="s">
        <v>2009</v>
      </c>
      <c r="AQ902" t="s">
        <v>6247</v>
      </c>
    </row>
    <row r="903" spans="1:43" ht="23.85" customHeight="1">
      <c r="A903" t="b">
        <v>0</v>
      </c>
      <c r="B903" t="s">
        <v>6253</v>
      </c>
      <c r="C903" t="s">
        <v>1951</v>
      </c>
      <c r="D903" t="s">
        <v>6254</v>
      </c>
      <c r="E903" t="s">
        <v>726</v>
      </c>
      <c r="F903" t="s">
        <v>728</v>
      </c>
      <c r="G903" t="s">
        <v>727</v>
      </c>
      <c r="H903" t="s">
        <v>6255</v>
      </c>
      <c r="I903" t="s">
        <v>4327</v>
      </c>
      <c r="J903" t="s">
        <v>1955</v>
      </c>
      <c r="K903" t="s">
        <v>6256</v>
      </c>
      <c r="L903" t="s">
        <v>6241</v>
      </c>
      <c r="M903" t="s">
        <v>6257</v>
      </c>
      <c r="N903" t="s">
        <v>6258</v>
      </c>
      <c r="O903" t="s">
        <v>1960</v>
      </c>
      <c r="P903" t="s">
        <v>6259</v>
      </c>
      <c r="Q903" t="s">
        <v>6260</v>
      </c>
      <c r="R903" t="s">
        <v>6261</v>
      </c>
      <c r="S903" s="34">
        <v>40513</v>
      </c>
      <c r="T903" s="34">
        <v>42767</v>
      </c>
      <c r="U903" t="s">
        <v>1963</v>
      </c>
      <c r="V903" s="13">
        <v>721</v>
      </c>
      <c r="W903">
        <v>320</v>
      </c>
      <c r="X903">
        <v>5</v>
      </c>
      <c r="Y903" s="54">
        <v>1.6</v>
      </c>
      <c r="AM903" t="s">
        <v>1978</v>
      </c>
      <c r="AN903" t="s">
        <v>2007</v>
      </c>
      <c r="AO903" t="s">
        <v>2008</v>
      </c>
      <c r="AP903" t="s">
        <v>2009</v>
      </c>
      <c r="AQ903" t="s">
        <v>6262</v>
      </c>
    </row>
    <row r="904" spans="1:43" ht="23.85" customHeight="1">
      <c r="A904" t="b">
        <v>0</v>
      </c>
      <c r="B904" t="s">
        <v>6253</v>
      </c>
      <c r="C904" t="s">
        <v>1951</v>
      </c>
      <c r="D904" t="s">
        <v>6254</v>
      </c>
      <c r="E904" t="s">
        <v>726</v>
      </c>
      <c r="F904" t="s">
        <v>728</v>
      </c>
      <c r="G904" t="s">
        <v>727</v>
      </c>
      <c r="H904" t="s">
        <v>6263</v>
      </c>
      <c r="I904" t="s">
        <v>4327</v>
      </c>
      <c r="J904" t="s">
        <v>2175</v>
      </c>
      <c r="K904" t="s">
        <v>6264</v>
      </c>
      <c r="L904" t="s">
        <v>6241</v>
      </c>
      <c r="M904" t="s">
        <v>6265</v>
      </c>
      <c r="N904" t="s">
        <v>6266</v>
      </c>
      <c r="O904" t="s">
        <v>1960</v>
      </c>
      <c r="P904" t="s">
        <v>6259</v>
      </c>
      <c r="Q904" t="s">
        <v>6260</v>
      </c>
      <c r="R904" t="s">
        <v>6261</v>
      </c>
      <c r="S904" s="34">
        <v>40513</v>
      </c>
      <c r="T904" s="34">
        <v>42767</v>
      </c>
      <c r="U904" t="s">
        <v>1963</v>
      </c>
      <c r="V904" s="13">
        <v>721</v>
      </c>
      <c r="W904">
        <v>323</v>
      </c>
      <c r="X904">
        <v>0</v>
      </c>
      <c r="Y904" s="54">
        <v>0.3</v>
      </c>
      <c r="AM904" t="s">
        <v>1978</v>
      </c>
      <c r="AN904" t="s">
        <v>2007</v>
      </c>
      <c r="AO904" t="s">
        <v>2008</v>
      </c>
      <c r="AP904" t="s">
        <v>2009</v>
      </c>
      <c r="AQ904" t="s">
        <v>6262</v>
      </c>
    </row>
    <row r="905" spans="1:43" ht="23.85" customHeight="1">
      <c r="A905" t="b">
        <v>0</v>
      </c>
      <c r="B905" t="s">
        <v>6267</v>
      </c>
      <c r="C905" t="s">
        <v>1951</v>
      </c>
      <c r="D905" t="s">
        <v>6268</v>
      </c>
      <c r="E905" t="s">
        <v>678</v>
      </c>
      <c r="F905" t="s">
        <v>680</v>
      </c>
      <c r="G905" t="s">
        <v>679</v>
      </c>
      <c r="H905" t="s">
        <v>6269</v>
      </c>
      <c r="I905" t="s">
        <v>5259</v>
      </c>
      <c r="J905" t="s">
        <v>1955</v>
      </c>
      <c r="K905" t="s">
        <v>6270</v>
      </c>
      <c r="L905" t="s">
        <v>6271</v>
      </c>
      <c r="M905" t="s">
        <v>6272</v>
      </c>
      <c r="N905" t="s">
        <v>6273</v>
      </c>
      <c r="O905" t="s">
        <v>1960</v>
      </c>
      <c r="P905" t="s">
        <v>6274</v>
      </c>
      <c r="Q905" t="s">
        <v>38</v>
      </c>
      <c r="R905" t="s">
        <v>6275</v>
      </c>
      <c r="S905" s="34">
        <v>40452</v>
      </c>
      <c r="T905" s="34">
        <v>42461</v>
      </c>
      <c r="U905" t="s">
        <v>1963</v>
      </c>
      <c r="V905" s="13">
        <v>1410</v>
      </c>
      <c r="W905">
        <v>11</v>
      </c>
      <c r="X905">
        <v>1</v>
      </c>
      <c r="Y905" s="54">
        <v>9.1</v>
      </c>
      <c r="Z905" t="s">
        <v>5273</v>
      </c>
      <c r="AJ905" t="s">
        <v>6276</v>
      </c>
      <c r="AM905" t="s">
        <v>1978</v>
      </c>
      <c r="AN905" t="s">
        <v>2007</v>
      </c>
      <c r="AO905" t="s">
        <v>1980</v>
      </c>
      <c r="AP905" t="s">
        <v>2042</v>
      </c>
      <c r="AQ905" t="s">
        <v>6277</v>
      </c>
    </row>
    <row r="906" spans="1:43" ht="23.85" customHeight="1">
      <c r="A906" t="b">
        <v>0</v>
      </c>
      <c r="B906" t="s">
        <v>6267</v>
      </c>
      <c r="C906" t="s">
        <v>1951</v>
      </c>
      <c r="D906" t="s">
        <v>6268</v>
      </c>
      <c r="E906" t="s">
        <v>678</v>
      </c>
      <c r="F906" t="s">
        <v>680</v>
      </c>
      <c r="G906" t="s">
        <v>679</v>
      </c>
      <c r="H906" t="s">
        <v>6278</v>
      </c>
      <c r="I906" t="s">
        <v>5259</v>
      </c>
      <c r="J906" t="s">
        <v>1955</v>
      </c>
      <c r="K906" t="s">
        <v>6279</v>
      </c>
      <c r="L906" t="s">
        <v>6280</v>
      </c>
      <c r="M906" t="s">
        <v>6281</v>
      </c>
      <c r="N906" t="s">
        <v>6273</v>
      </c>
      <c r="O906" t="s">
        <v>1960</v>
      </c>
      <c r="P906" t="s">
        <v>6274</v>
      </c>
      <c r="Q906" t="s">
        <v>38</v>
      </c>
      <c r="R906" t="s">
        <v>6275</v>
      </c>
      <c r="S906" s="34">
        <v>40452</v>
      </c>
      <c r="T906" s="34">
        <v>42461</v>
      </c>
      <c r="U906" t="s">
        <v>1963</v>
      </c>
      <c r="V906" s="13">
        <v>1410</v>
      </c>
      <c r="W906">
        <v>58</v>
      </c>
      <c r="X906">
        <v>3</v>
      </c>
      <c r="Y906" s="54">
        <v>5.2</v>
      </c>
      <c r="Z906" t="s">
        <v>5273</v>
      </c>
      <c r="AJ906" t="s">
        <v>6282</v>
      </c>
      <c r="AM906" t="s">
        <v>1978</v>
      </c>
      <c r="AN906" t="s">
        <v>2007</v>
      </c>
      <c r="AO906" t="s">
        <v>1980</v>
      </c>
      <c r="AP906" t="s">
        <v>2042</v>
      </c>
      <c r="AQ906" t="s">
        <v>6277</v>
      </c>
    </row>
    <row r="907" spans="1:43" ht="23.85" customHeight="1">
      <c r="A907" t="b">
        <v>0</v>
      </c>
      <c r="B907" t="s">
        <v>6267</v>
      </c>
      <c r="C907" t="s">
        <v>1951</v>
      </c>
      <c r="D907" t="s">
        <v>6268</v>
      </c>
      <c r="E907" t="s">
        <v>678</v>
      </c>
      <c r="F907" t="s">
        <v>680</v>
      </c>
      <c r="G907" t="s">
        <v>679</v>
      </c>
      <c r="H907" t="s">
        <v>6283</v>
      </c>
      <c r="I907" t="s">
        <v>5259</v>
      </c>
      <c r="J907" t="s">
        <v>1955</v>
      </c>
      <c r="K907" t="s">
        <v>6284</v>
      </c>
      <c r="L907" t="s">
        <v>6285</v>
      </c>
      <c r="M907" t="s">
        <v>6286</v>
      </c>
      <c r="N907" t="s">
        <v>6287</v>
      </c>
      <c r="O907" t="s">
        <v>1960</v>
      </c>
      <c r="P907" t="s">
        <v>6274</v>
      </c>
      <c r="Q907" t="s">
        <v>38</v>
      </c>
      <c r="R907" t="s">
        <v>6275</v>
      </c>
      <c r="S907" s="34">
        <v>40452</v>
      </c>
      <c r="T907" s="34">
        <v>42461</v>
      </c>
      <c r="U907" t="s">
        <v>1963</v>
      </c>
      <c r="V907" s="13">
        <v>1410</v>
      </c>
      <c r="W907">
        <v>16</v>
      </c>
      <c r="X907">
        <v>1</v>
      </c>
      <c r="Y907" s="54">
        <v>6.3</v>
      </c>
      <c r="Z907" t="s">
        <v>5273</v>
      </c>
      <c r="AJ907" t="s">
        <v>6288</v>
      </c>
      <c r="AM907" t="s">
        <v>1978</v>
      </c>
      <c r="AN907" t="s">
        <v>2007</v>
      </c>
      <c r="AO907" t="s">
        <v>1980</v>
      </c>
      <c r="AP907" t="s">
        <v>2042</v>
      </c>
      <c r="AQ907" t="s">
        <v>6277</v>
      </c>
    </row>
    <row r="908" spans="1:43" ht="23.85" customHeight="1">
      <c r="A908" t="b">
        <v>0</v>
      </c>
      <c r="B908" t="s">
        <v>6289</v>
      </c>
      <c r="C908" t="s">
        <v>1951</v>
      </c>
      <c r="D908" t="s">
        <v>6290</v>
      </c>
      <c r="E908" t="s">
        <v>814</v>
      </c>
      <c r="F908" t="s">
        <v>816</v>
      </c>
      <c r="G908" t="s">
        <v>815</v>
      </c>
      <c r="H908" t="s">
        <v>6291</v>
      </c>
      <c r="I908" t="s">
        <v>2036</v>
      </c>
      <c r="J908" t="s">
        <v>1955</v>
      </c>
      <c r="K908" t="s">
        <v>6292</v>
      </c>
      <c r="L908" t="s">
        <v>6293</v>
      </c>
      <c r="M908" t="s">
        <v>6294</v>
      </c>
      <c r="N908" t="s">
        <v>6295</v>
      </c>
      <c r="O908" t="s">
        <v>1974</v>
      </c>
      <c r="P908" t="s">
        <v>2028</v>
      </c>
      <c r="Q908" t="s">
        <v>6296</v>
      </c>
      <c r="R908" t="s">
        <v>6297</v>
      </c>
      <c r="S908" s="34">
        <v>40422</v>
      </c>
      <c r="T908" s="34">
        <v>41487</v>
      </c>
      <c r="U908" t="s">
        <v>1977</v>
      </c>
      <c r="V908" s="13">
        <v>730</v>
      </c>
      <c r="W908">
        <v>629</v>
      </c>
      <c r="X908">
        <v>8</v>
      </c>
      <c r="Y908" s="54">
        <v>1.3</v>
      </c>
      <c r="AJ908" t="s">
        <v>6298</v>
      </c>
      <c r="AM908" t="s">
        <v>1978</v>
      </c>
      <c r="AN908" t="s">
        <v>2007</v>
      </c>
      <c r="AO908" t="s">
        <v>2008</v>
      </c>
      <c r="AP908" t="s">
        <v>2053</v>
      </c>
      <c r="AQ908" t="s">
        <v>6299</v>
      </c>
    </row>
    <row r="909" spans="1:43" ht="23.85" customHeight="1">
      <c r="A909" t="b">
        <v>0</v>
      </c>
      <c r="B909" t="s">
        <v>6289</v>
      </c>
      <c r="C909" t="s">
        <v>1951</v>
      </c>
      <c r="D909" t="s">
        <v>6290</v>
      </c>
      <c r="E909" t="s">
        <v>814</v>
      </c>
      <c r="F909" t="s">
        <v>816</v>
      </c>
      <c r="G909" t="s">
        <v>815</v>
      </c>
      <c r="H909" t="s">
        <v>6300</v>
      </c>
      <c r="I909" t="s">
        <v>2036</v>
      </c>
      <c r="J909" t="s">
        <v>1955</v>
      </c>
      <c r="K909" t="s">
        <v>6301</v>
      </c>
      <c r="L909" t="s">
        <v>6293</v>
      </c>
      <c r="M909" t="s">
        <v>6302</v>
      </c>
      <c r="N909" t="s">
        <v>6303</v>
      </c>
      <c r="O909" t="s">
        <v>1974</v>
      </c>
      <c r="P909" t="s">
        <v>2028</v>
      </c>
      <c r="Q909" t="s">
        <v>6296</v>
      </c>
      <c r="R909" t="s">
        <v>6297</v>
      </c>
      <c r="S909" s="34">
        <v>40422</v>
      </c>
      <c r="T909" s="34">
        <v>41487</v>
      </c>
      <c r="U909" t="s">
        <v>1963</v>
      </c>
      <c r="V909" s="13">
        <v>730</v>
      </c>
      <c r="W909">
        <v>629</v>
      </c>
      <c r="X909">
        <v>6</v>
      </c>
      <c r="Y909" s="54">
        <v>1</v>
      </c>
      <c r="AJ909" t="s">
        <v>6304</v>
      </c>
      <c r="AM909" t="s">
        <v>1978</v>
      </c>
      <c r="AN909" t="s">
        <v>2007</v>
      </c>
      <c r="AO909" t="s">
        <v>2008</v>
      </c>
      <c r="AP909" t="s">
        <v>2053</v>
      </c>
      <c r="AQ909" t="s">
        <v>6299</v>
      </c>
    </row>
    <row r="910" spans="1:43" ht="23.85" customHeight="1">
      <c r="A910" t="b">
        <v>0</v>
      </c>
      <c r="B910" t="s">
        <v>6289</v>
      </c>
      <c r="C910" t="s">
        <v>1951</v>
      </c>
      <c r="D910" t="s">
        <v>6290</v>
      </c>
      <c r="E910" t="s">
        <v>814</v>
      </c>
      <c r="F910" t="s">
        <v>816</v>
      </c>
      <c r="G910" t="s">
        <v>815</v>
      </c>
      <c r="H910" t="s">
        <v>6305</v>
      </c>
      <c r="I910" t="s">
        <v>2036</v>
      </c>
      <c r="J910" t="s">
        <v>1955</v>
      </c>
      <c r="K910" t="s">
        <v>6306</v>
      </c>
      <c r="L910" t="s">
        <v>6307</v>
      </c>
      <c r="M910" t="s">
        <v>6308</v>
      </c>
      <c r="N910" t="s">
        <v>6309</v>
      </c>
      <c r="O910" t="s">
        <v>1974</v>
      </c>
      <c r="P910" t="s">
        <v>2028</v>
      </c>
      <c r="Q910" t="s">
        <v>6296</v>
      </c>
      <c r="R910" t="s">
        <v>6297</v>
      </c>
      <c r="S910" s="34">
        <v>40422</v>
      </c>
      <c r="T910" s="34">
        <v>41487</v>
      </c>
      <c r="U910" t="s">
        <v>1963</v>
      </c>
      <c r="V910" s="13">
        <v>730</v>
      </c>
      <c r="W910">
        <v>46</v>
      </c>
      <c r="X910">
        <v>0</v>
      </c>
      <c r="Y910" s="54">
        <v>0</v>
      </c>
      <c r="AJ910" t="s">
        <v>6310</v>
      </c>
      <c r="AM910" t="s">
        <v>1978</v>
      </c>
      <c r="AN910" t="s">
        <v>2007</v>
      </c>
      <c r="AO910" t="s">
        <v>2008</v>
      </c>
      <c r="AP910" t="s">
        <v>2053</v>
      </c>
      <c r="AQ910" t="s">
        <v>6299</v>
      </c>
    </row>
    <row r="911" spans="1:43" ht="23.85" customHeight="1">
      <c r="A911" t="b">
        <v>0</v>
      </c>
      <c r="B911" t="s">
        <v>6289</v>
      </c>
      <c r="C911" t="s">
        <v>1951</v>
      </c>
      <c r="D911" t="s">
        <v>6290</v>
      </c>
      <c r="E911" t="s">
        <v>814</v>
      </c>
      <c r="F911" t="s">
        <v>816</v>
      </c>
      <c r="G911" t="s">
        <v>815</v>
      </c>
      <c r="H911" t="s">
        <v>6311</v>
      </c>
      <c r="I911" t="s">
        <v>2036</v>
      </c>
      <c r="J911" t="s">
        <v>1955</v>
      </c>
      <c r="K911" t="s">
        <v>6312</v>
      </c>
      <c r="L911" t="s">
        <v>6307</v>
      </c>
      <c r="M911" t="s">
        <v>6313</v>
      </c>
      <c r="N911" t="s">
        <v>6314</v>
      </c>
      <c r="O911" t="s">
        <v>1974</v>
      </c>
      <c r="P911" t="s">
        <v>2028</v>
      </c>
      <c r="Q911" t="s">
        <v>6296</v>
      </c>
      <c r="R911" t="s">
        <v>6297</v>
      </c>
      <c r="S911" s="34">
        <v>40422</v>
      </c>
      <c r="T911" s="34">
        <v>41487</v>
      </c>
      <c r="U911" t="s">
        <v>1977</v>
      </c>
      <c r="V911" s="13">
        <v>730</v>
      </c>
      <c r="W911">
        <v>184</v>
      </c>
      <c r="X911">
        <v>0</v>
      </c>
      <c r="Y911" s="54">
        <v>0.5</v>
      </c>
      <c r="AJ911" t="s">
        <v>6315</v>
      </c>
      <c r="AM911" t="s">
        <v>1978</v>
      </c>
      <c r="AN911" t="s">
        <v>2007</v>
      </c>
      <c r="AO911" t="s">
        <v>2008</v>
      </c>
      <c r="AP911" t="s">
        <v>2053</v>
      </c>
      <c r="AQ911" t="s">
        <v>6299</v>
      </c>
    </row>
    <row r="912" spans="1:43" ht="23.85" customHeight="1">
      <c r="A912" t="b">
        <v>1</v>
      </c>
      <c r="B912" t="s">
        <v>6316</v>
      </c>
      <c r="C912" t="s">
        <v>1951</v>
      </c>
      <c r="D912" t="s">
        <v>6317</v>
      </c>
      <c r="E912" t="s">
        <v>394</v>
      </c>
      <c r="F912" t="s">
        <v>396</v>
      </c>
      <c r="G912" t="s">
        <v>395</v>
      </c>
      <c r="H912" t="s">
        <v>6318</v>
      </c>
      <c r="I912" t="s">
        <v>2485</v>
      </c>
      <c r="J912" t="s">
        <v>1955</v>
      </c>
      <c r="K912" t="s">
        <v>6319</v>
      </c>
      <c r="L912" t="s">
        <v>2160</v>
      </c>
      <c r="M912" t="s">
        <v>6320</v>
      </c>
      <c r="N912" t="s">
        <v>6321</v>
      </c>
      <c r="O912" t="s">
        <v>1974</v>
      </c>
      <c r="P912" t="s">
        <v>2276</v>
      </c>
      <c r="Q912" t="s">
        <v>38</v>
      </c>
      <c r="R912" t="s">
        <v>6322</v>
      </c>
      <c r="S912" s="34">
        <v>40576</v>
      </c>
      <c r="T912" s="34">
        <v>40834</v>
      </c>
      <c r="U912" t="s">
        <v>1963</v>
      </c>
      <c r="V912" s="13">
        <v>224</v>
      </c>
      <c r="W912">
        <v>20</v>
      </c>
      <c r="X912">
        <v>0</v>
      </c>
      <c r="Y912" s="54">
        <v>0</v>
      </c>
      <c r="Z912" t="s">
        <v>6323</v>
      </c>
      <c r="AM912" t="s">
        <v>1978</v>
      </c>
      <c r="AN912" t="s">
        <v>1979</v>
      </c>
      <c r="AO912" t="s">
        <v>1980</v>
      </c>
      <c r="AP912" t="s">
        <v>2009</v>
      </c>
      <c r="AQ912" t="s">
        <v>6324</v>
      </c>
    </row>
    <row r="913" spans="1:43" ht="23.85" customHeight="1">
      <c r="A913" t="b">
        <v>1</v>
      </c>
      <c r="B913" t="s">
        <v>6316</v>
      </c>
      <c r="C913" t="s">
        <v>1951</v>
      </c>
      <c r="D913" t="s">
        <v>6317</v>
      </c>
      <c r="E913" t="s">
        <v>394</v>
      </c>
      <c r="F913" t="s">
        <v>396</v>
      </c>
      <c r="G913" t="s">
        <v>395</v>
      </c>
      <c r="H913" t="s">
        <v>6325</v>
      </c>
      <c r="I913" t="s">
        <v>2485</v>
      </c>
      <c r="J913" t="s">
        <v>1955</v>
      </c>
      <c r="K913" t="s">
        <v>6326</v>
      </c>
      <c r="L913" t="s">
        <v>2160</v>
      </c>
      <c r="M913" t="s">
        <v>6327</v>
      </c>
      <c r="N913" t="s">
        <v>6321</v>
      </c>
      <c r="O913" t="s">
        <v>1974</v>
      </c>
      <c r="P913" t="s">
        <v>2276</v>
      </c>
      <c r="Q913" t="s">
        <v>38</v>
      </c>
      <c r="R913" t="s">
        <v>6322</v>
      </c>
      <c r="S913" s="34">
        <v>40576</v>
      </c>
      <c r="T913" s="34">
        <v>40834</v>
      </c>
      <c r="U913" t="s">
        <v>1963</v>
      </c>
      <c r="V913" s="13">
        <v>224</v>
      </c>
      <c r="W913">
        <v>16</v>
      </c>
      <c r="X913">
        <v>0</v>
      </c>
      <c r="Y913" s="54">
        <v>0</v>
      </c>
      <c r="Z913" t="s">
        <v>6323</v>
      </c>
      <c r="AM913" t="s">
        <v>1978</v>
      </c>
      <c r="AN913" t="s">
        <v>1979</v>
      </c>
      <c r="AO913" t="s">
        <v>1980</v>
      </c>
      <c r="AP913" t="s">
        <v>2009</v>
      </c>
      <c r="AQ913" t="s">
        <v>6324</v>
      </c>
    </row>
    <row r="914" spans="1:43" ht="23.85" customHeight="1">
      <c r="A914" t="b">
        <v>1</v>
      </c>
      <c r="B914" t="s">
        <v>6316</v>
      </c>
      <c r="C914" t="s">
        <v>1951</v>
      </c>
      <c r="D914" t="s">
        <v>6317</v>
      </c>
      <c r="E914" t="s">
        <v>394</v>
      </c>
      <c r="F914" t="s">
        <v>396</v>
      </c>
      <c r="G914" t="s">
        <v>395</v>
      </c>
      <c r="H914" t="s">
        <v>6328</v>
      </c>
      <c r="I914" t="s">
        <v>2485</v>
      </c>
      <c r="J914" t="s">
        <v>1955</v>
      </c>
      <c r="K914" t="s">
        <v>6329</v>
      </c>
      <c r="L914" t="s">
        <v>2160</v>
      </c>
      <c r="M914" t="s">
        <v>6330</v>
      </c>
      <c r="N914" t="s">
        <v>6321</v>
      </c>
      <c r="O914" t="s">
        <v>1974</v>
      </c>
      <c r="P914" t="s">
        <v>2276</v>
      </c>
      <c r="Q914" t="s">
        <v>38</v>
      </c>
      <c r="R914" t="s">
        <v>6322</v>
      </c>
      <c r="S914" s="34">
        <v>40576</v>
      </c>
      <c r="T914" s="34">
        <v>40834</v>
      </c>
      <c r="U914" t="s">
        <v>1963</v>
      </c>
      <c r="V914" s="13">
        <v>224</v>
      </c>
      <c r="W914">
        <v>20</v>
      </c>
      <c r="X914">
        <v>0</v>
      </c>
      <c r="Y914" s="54">
        <v>0</v>
      </c>
      <c r="Z914" t="s">
        <v>6323</v>
      </c>
      <c r="AM914" t="s">
        <v>1978</v>
      </c>
      <c r="AN914" t="s">
        <v>1979</v>
      </c>
      <c r="AO914" t="s">
        <v>1980</v>
      </c>
      <c r="AP914" t="s">
        <v>2009</v>
      </c>
      <c r="AQ914" t="s">
        <v>6324</v>
      </c>
    </row>
    <row r="915" spans="1:43" ht="23.85" customHeight="1">
      <c r="A915" t="b">
        <v>1</v>
      </c>
      <c r="B915" t="s">
        <v>6316</v>
      </c>
      <c r="C915" t="s">
        <v>1951</v>
      </c>
      <c r="D915" t="s">
        <v>6317</v>
      </c>
      <c r="E915" t="s">
        <v>394</v>
      </c>
      <c r="F915" t="s">
        <v>396</v>
      </c>
      <c r="G915" t="s">
        <v>395</v>
      </c>
      <c r="H915" t="s">
        <v>6331</v>
      </c>
      <c r="I915" t="s">
        <v>2485</v>
      </c>
      <c r="J915" t="s">
        <v>1955</v>
      </c>
      <c r="K915" t="s">
        <v>6332</v>
      </c>
      <c r="L915" t="s">
        <v>2160</v>
      </c>
      <c r="M915" t="s">
        <v>6333</v>
      </c>
      <c r="N915" t="s">
        <v>6321</v>
      </c>
      <c r="O915" t="s">
        <v>1974</v>
      </c>
      <c r="P915" t="s">
        <v>2276</v>
      </c>
      <c r="Q915" t="s">
        <v>38</v>
      </c>
      <c r="R915" t="s">
        <v>6322</v>
      </c>
      <c r="S915" s="34">
        <v>40576</v>
      </c>
      <c r="T915" s="34">
        <v>40834</v>
      </c>
      <c r="U915" t="s">
        <v>1963</v>
      </c>
      <c r="V915" s="13">
        <v>224</v>
      </c>
      <c r="W915">
        <v>11</v>
      </c>
      <c r="X915">
        <v>0</v>
      </c>
      <c r="Y915" s="54">
        <v>0</v>
      </c>
      <c r="Z915" t="s">
        <v>6323</v>
      </c>
      <c r="AM915" t="s">
        <v>1978</v>
      </c>
      <c r="AN915" t="s">
        <v>1979</v>
      </c>
      <c r="AO915" t="s">
        <v>1980</v>
      </c>
      <c r="AP915" t="s">
        <v>2009</v>
      </c>
      <c r="AQ915" t="s">
        <v>6324</v>
      </c>
    </row>
    <row r="916" spans="1:43" ht="23.85" customHeight="1">
      <c r="A916" t="b">
        <v>1</v>
      </c>
      <c r="B916" t="s">
        <v>6334</v>
      </c>
      <c r="C916" t="s">
        <v>1951</v>
      </c>
      <c r="D916" t="s">
        <v>6335</v>
      </c>
      <c r="E916" t="s">
        <v>678</v>
      </c>
      <c r="F916" t="s">
        <v>680</v>
      </c>
      <c r="G916" t="s">
        <v>679</v>
      </c>
      <c r="H916" t="s">
        <v>6336</v>
      </c>
      <c r="I916" t="s">
        <v>5259</v>
      </c>
      <c r="J916" t="s">
        <v>1955</v>
      </c>
      <c r="K916" t="s">
        <v>5260</v>
      </c>
      <c r="L916" t="s">
        <v>2160</v>
      </c>
      <c r="M916" t="s">
        <v>6337</v>
      </c>
      <c r="N916" t="s">
        <v>6338</v>
      </c>
      <c r="O916" t="s">
        <v>1960</v>
      </c>
      <c r="P916" s="11" t="s">
        <v>6339</v>
      </c>
      <c r="Q916" t="s">
        <v>38</v>
      </c>
      <c r="R916" t="s">
        <v>6340</v>
      </c>
      <c r="S916" s="34">
        <v>40422</v>
      </c>
      <c r="T916" s="34">
        <v>40909</v>
      </c>
      <c r="U916" t="s">
        <v>1963</v>
      </c>
      <c r="V916" s="13">
        <v>168</v>
      </c>
      <c r="W916">
        <v>15</v>
      </c>
      <c r="X916">
        <v>0</v>
      </c>
      <c r="Y916" s="54">
        <v>0</v>
      </c>
      <c r="AA916" t="s">
        <v>5273</v>
      </c>
      <c r="AM916" t="s">
        <v>1978</v>
      </c>
      <c r="AO916" t="s">
        <v>1980</v>
      </c>
      <c r="AQ916" t="s">
        <v>6341</v>
      </c>
    </row>
    <row r="917" spans="1:43" ht="23.85" customHeight="1">
      <c r="A917" t="b">
        <v>1</v>
      </c>
      <c r="B917" t="s">
        <v>6075</v>
      </c>
      <c r="C917" t="s">
        <v>1951</v>
      </c>
      <c r="D917" t="s">
        <v>6076</v>
      </c>
      <c r="E917" t="s">
        <v>1072</v>
      </c>
      <c r="F917" t="s">
        <v>1074</v>
      </c>
      <c r="G917" t="s">
        <v>1073</v>
      </c>
      <c r="H917" t="s">
        <v>6342</v>
      </c>
      <c r="I917" t="s">
        <v>6078</v>
      </c>
      <c r="J917" t="s">
        <v>2175</v>
      </c>
      <c r="K917" t="s">
        <v>2432</v>
      </c>
      <c r="L917" t="s">
        <v>6343</v>
      </c>
      <c r="M917" t="s">
        <v>6081</v>
      </c>
      <c r="N917" t="s">
        <v>6082</v>
      </c>
      <c r="O917" t="s">
        <v>4982</v>
      </c>
      <c r="P917" t="s">
        <v>6083</v>
      </c>
      <c r="Q917" t="s">
        <v>38</v>
      </c>
      <c r="R917" t="s">
        <v>6084</v>
      </c>
      <c r="S917" s="34">
        <v>43000</v>
      </c>
      <c r="T917" s="34">
        <v>43517</v>
      </c>
      <c r="U917" t="s">
        <v>1977</v>
      </c>
      <c r="V917" s="13">
        <v>1</v>
      </c>
      <c r="W917">
        <v>46</v>
      </c>
      <c r="X917">
        <v>1</v>
      </c>
      <c r="Y917" s="54">
        <v>4.3</v>
      </c>
      <c r="Z917" t="s">
        <v>6085</v>
      </c>
      <c r="AM917" t="s">
        <v>1978</v>
      </c>
      <c r="AN917" t="s">
        <v>2007</v>
      </c>
      <c r="AO917" t="s">
        <v>2008</v>
      </c>
      <c r="AP917" t="s">
        <v>2009</v>
      </c>
      <c r="AQ917" t="s">
        <v>6086</v>
      </c>
    </row>
    <row r="918" spans="1:43" ht="23.85" customHeight="1">
      <c r="A918" t="b">
        <v>1</v>
      </c>
      <c r="B918" t="s">
        <v>3384</v>
      </c>
      <c r="C918" t="s">
        <v>1951</v>
      </c>
      <c r="D918" t="s">
        <v>3385</v>
      </c>
      <c r="E918" t="s">
        <v>748</v>
      </c>
      <c r="F918" t="s">
        <v>750</v>
      </c>
      <c r="G918" t="s">
        <v>749</v>
      </c>
      <c r="H918" t="s">
        <v>6344</v>
      </c>
      <c r="I918" t="s">
        <v>3387</v>
      </c>
      <c r="J918" t="s">
        <v>1955</v>
      </c>
      <c r="K918" t="s">
        <v>3652</v>
      </c>
      <c r="L918" t="s">
        <v>6345</v>
      </c>
      <c r="M918" t="s">
        <v>3653</v>
      </c>
      <c r="N918" t="s">
        <v>3654</v>
      </c>
      <c r="O918" t="s">
        <v>1960</v>
      </c>
      <c r="P918" t="s">
        <v>3392</v>
      </c>
      <c r="Q918" t="s">
        <v>3393</v>
      </c>
      <c r="R918" t="s">
        <v>3394</v>
      </c>
      <c r="S918" s="34">
        <v>40589</v>
      </c>
      <c r="T918" s="34">
        <v>43039</v>
      </c>
      <c r="U918" t="s">
        <v>1963</v>
      </c>
      <c r="V918" s="13">
        <v>2190</v>
      </c>
      <c r="W918">
        <v>66</v>
      </c>
      <c r="X918">
        <v>5</v>
      </c>
      <c r="Y918" s="54">
        <v>7.6</v>
      </c>
      <c r="AM918" t="s">
        <v>1978</v>
      </c>
      <c r="AN918" t="s">
        <v>2007</v>
      </c>
      <c r="AO918" t="s">
        <v>1980</v>
      </c>
      <c r="AP918" t="s">
        <v>2053</v>
      </c>
      <c r="AQ918" t="s">
        <v>3395</v>
      </c>
    </row>
    <row r="919" spans="1:43" ht="23.85" customHeight="1">
      <c r="A919" t="b">
        <v>0</v>
      </c>
      <c r="B919" t="s">
        <v>5359</v>
      </c>
      <c r="C919" t="s">
        <v>1951</v>
      </c>
      <c r="D919" t="s">
        <v>5360</v>
      </c>
      <c r="E919" t="s">
        <v>820</v>
      </c>
      <c r="F919" t="s">
        <v>822</v>
      </c>
      <c r="G919" t="s">
        <v>821</v>
      </c>
      <c r="H919" t="s">
        <v>6346</v>
      </c>
      <c r="I919" t="s">
        <v>2616</v>
      </c>
      <c r="J919" t="s">
        <v>2175</v>
      </c>
      <c r="K919" t="s">
        <v>5362</v>
      </c>
      <c r="L919" t="s">
        <v>6347</v>
      </c>
      <c r="M919" t="s">
        <v>5364</v>
      </c>
      <c r="N919" t="s">
        <v>2941</v>
      </c>
      <c r="O919" t="s">
        <v>1960</v>
      </c>
      <c r="P919" t="s">
        <v>4171</v>
      </c>
      <c r="Q919" t="s">
        <v>38</v>
      </c>
      <c r="R919" t="s">
        <v>5365</v>
      </c>
      <c r="S919" s="34">
        <v>39995</v>
      </c>
      <c r="T919" s="34">
        <v>40756</v>
      </c>
      <c r="U919" t="s">
        <v>1963</v>
      </c>
      <c r="V919" s="13">
        <v>0</v>
      </c>
      <c r="W919">
        <v>47</v>
      </c>
      <c r="X919">
        <v>2</v>
      </c>
      <c r="Y919" s="54">
        <v>4.255319149</v>
      </c>
      <c r="Z919" t="s">
        <v>2067</v>
      </c>
      <c r="AM919" t="s">
        <v>1978</v>
      </c>
      <c r="AN919" t="s">
        <v>1979</v>
      </c>
      <c r="AO919" t="s">
        <v>1980</v>
      </c>
      <c r="AQ919" t="s">
        <v>5367</v>
      </c>
    </row>
    <row r="920" spans="1:43" ht="23.85" customHeight="1">
      <c r="A920" t="b">
        <v>1</v>
      </c>
      <c r="B920" t="s">
        <v>3384</v>
      </c>
      <c r="C920" t="s">
        <v>1951</v>
      </c>
      <c r="D920" t="s">
        <v>3385</v>
      </c>
      <c r="E920" t="s">
        <v>748</v>
      </c>
      <c r="F920" t="s">
        <v>750</v>
      </c>
      <c r="G920" t="s">
        <v>749</v>
      </c>
      <c r="H920" t="s">
        <v>6348</v>
      </c>
      <c r="I920" t="s">
        <v>3387</v>
      </c>
      <c r="J920" t="s">
        <v>1955</v>
      </c>
      <c r="K920" t="s">
        <v>3388</v>
      </c>
      <c r="L920" t="s">
        <v>6345</v>
      </c>
      <c r="M920" t="s">
        <v>3390</v>
      </c>
      <c r="N920" t="s">
        <v>3391</v>
      </c>
      <c r="O920" t="s">
        <v>1960</v>
      </c>
      <c r="P920" t="s">
        <v>3392</v>
      </c>
      <c r="Q920" t="s">
        <v>3393</v>
      </c>
      <c r="R920" t="s">
        <v>3394</v>
      </c>
      <c r="S920" s="34">
        <v>40589</v>
      </c>
      <c r="T920" s="34">
        <v>43039</v>
      </c>
      <c r="U920" t="s">
        <v>1977</v>
      </c>
      <c r="V920" s="13">
        <v>2190</v>
      </c>
      <c r="W920">
        <v>197</v>
      </c>
      <c r="X920">
        <v>26</v>
      </c>
      <c r="Y920" s="54">
        <v>13.2</v>
      </c>
      <c r="AM920" t="s">
        <v>1978</v>
      </c>
      <c r="AN920" t="s">
        <v>2007</v>
      </c>
      <c r="AO920" t="s">
        <v>1980</v>
      </c>
      <c r="AP920" t="s">
        <v>2053</v>
      </c>
      <c r="AQ920" t="s">
        <v>3395</v>
      </c>
    </row>
    <row r="921" spans="1:43" ht="23.85" customHeight="1">
      <c r="A921" t="b">
        <v>1</v>
      </c>
      <c r="B921" t="s">
        <v>6349</v>
      </c>
      <c r="C921" t="s">
        <v>1951</v>
      </c>
      <c r="D921" t="s">
        <v>6350</v>
      </c>
      <c r="E921" t="s">
        <v>974</v>
      </c>
      <c r="F921" t="s">
        <v>976</v>
      </c>
      <c r="G921" t="s">
        <v>975</v>
      </c>
      <c r="H921" t="s">
        <v>6351</v>
      </c>
      <c r="I921" t="s">
        <v>5681</v>
      </c>
      <c r="J921" t="s">
        <v>2175</v>
      </c>
      <c r="K921" t="s">
        <v>974</v>
      </c>
      <c r="L921" t="s">
        <v>3144</v>
      </c>
      <c r="M921" t="s">
        <v>5683</v>
      </c>
      <c r="N921" t="s">
        <v>6352</v>
      </c>
      <c r="O921" t="s">
        <v>1974</v>
      </c>
      <c r="P921" t="s">
        <v>5685</v>
      </c>
      <c r="Q921" t="s">
        <v>5686</v>
      </c>
      <c r="R921" t="s">
        <v>6353</v>
      </c>
      <c r="S921" s="34">
        <v>41947</v>
      </c>
      <c r="T921" s="34">
        <v>43909</v>
      </c>
      <c r="U921" t="s">
        <v>1977</v>
      </c>
      <c r="V921" s="13">
        <v>0</v>
      </c>
      <c r="W921">
        <v>144</v>
      </c>
      <c r="X921">
        <v>6</v>
      </c>
      <c r="Y921" s="54">
        <v>4.2</v>
      </c>
      <c r="AA921" t="s">
        <v>5688</v>
      </c>
      <c r="AJ921" t="s">
        <v>6354</v>
      </c>
      <c r="AM921" t="s">
        <v>1978</v>
      </c>
      <c r="AN921" t="s">
        <v>2007</v>
      </c>
      <c r="AO921" t="s">
        <v>2008</v>
      </c>
      <c r="AP921" t="s">
        <v>2009</v>
      </c>
      <c r="AQ921" t="s">
        <v>6355</v>
      </c>
    </row>
    <row r="922" spans="1:43" ht="23.85" customHeight="1">
      <c r="A922" t="b">
        <v>1</v>
      </c>
      <c r="B922" t="s">
        <v>3384</v>
      </c>
      <c r="C922" t="s">
        <v>1951</v>
      </c>
      <c r="D922" t="s">
        <v>3385</v>
      </c>
      <c r="E922" t="s">
        <v>748</v>
      </c>
      <c r="F922" t="s">
        <v>750</v>
      </c>
      <c r="G922" t="s">
        <v>749</v>
      </c>
      <c r="H922" t="s">
        <v>6356</v>
      </c>
      <c r="I922" t="s">
        <v>5311</v>
      </c>
      <c r="J922" t="s">
        <v>1955</v>
      </c>
      <c r="K922" t="s">
        <v>3652</v>
      </c>
      <c r="L922" t="s">
        <v>6345</v>
      </c>
      <c r="M922" t="s">
        <v>3653</v>
      </c>
      <c r="N922" t="s">
        <v>3654</v>
      </c>
      <c r="O922" t="s">
        <v>1960</v>
      </c>
      <c r="P922" t="s">
        <v>3392</v>
      </c>
      <c r="Q922" t="s">
        <v>3393</v>
      </c>
      <c r="R922" t="s">
        <v>3394</v>
      </c>
      <c r="S922" s="34">
        <v>40589</v>
      </c>
      <c r="T922" s="34">
        <v>43039</v>
      </c>
      <c r="U922" t="s">
        <v>1963</v>
      </c>
      <c r="V922" s="13">
        <v>2190</v>
      </c>
      <c r="W922">
        <v>206</v>
      </c>
      <c r="X922">
        <v>3</v>
      </c>
      <c r="Y922" s="54">
        <v>1.5</v>
      </c>
      <c r="AJ922" t="s">
        <v>6357</v>
      </c>
      <c r="AM922" t="s">
        <v>1978</v>
      </c>
      <c r="AN922" t="s">
        <v>2007</v>
      </c>
      <c r="AO922" t="s">
        <v>1980</v>
      </c>
      <c r="AP922" t="s">
        <v>2053</v>
      </c>
      <c r="AQ922" t="s">
        <v>3395</v>
      </c>
    </row>
    <row r="923" spans="1:43" ht="23.85" customHeight="1">
      <c r="A923" t="b">
        <v>1</v>
      </c>
      <c r="B923" t="s">
        <v>6358</v>
      </c>
      <c r="C923" t="s">
        <v>1951</v>
      </c>
      <c r="D923" t="s">
        <v>6359</v>
      </c>
      <c r="E923" t="s">
        <v>441</v>
      </c>
      <c r="F923" t="s">
        <v>443</v>
      </c>
      <c r="G923" t="s">
        <v>442</v>
      </c>
      <c r="H923" t="s">
        <v>6360</v>
      </c>
      <c r="I923" t="s">
        <v>3201</v>
      </c>
      <c r="J923" t="s">
        <v>2175</v>
      </c>
      <c r="K923" t="s">
        <v>6361</v>
      </c>
      <c r="L923" t="s">
        <v>2432</v>
      </c>
      <c r="M923" t="s">
        <v>6362</v>
      </c>
      <c r="N923" t="s">
        <v>6363</v>
      </c>
      <c r="O923" t="s">
        <v>1960</v>
      </c>
      <c r="P923" t="s">
        <v>6364</v>
      </c>
      <c r="Q923" t="s">
        <v>38</v>
      </c>
      <c r="R923" t="s">
        <v>6365</v>
      </c>
      <c r="S923" s="34">
        <v>42206</v>
      </c>
      <c r="T923" s="34">
        <v>45289</v>
      </c>
      <c r="U923" t="s">
        <v>1963</v>
      </c>
      <c r="V923" s="13">
        <v>0</v>
      </c>
      <c r="W923">
        <v>212</v>
      </c>
      <c r="X923">
        <v>9</v>
      </c>
      <c r="Y923" s="54">
        <v>4.2</v>
      </c>
      <c r="Z923" t="s">
        <v>6366</v>
      </c>
      <c r="AA923" t="s">
        <v>6367</v>
      </c>
      <c r="AD923" t="s">
        <v>41</v>
      </c>
      <c r="AG923">
        <v>17</v>
      </c>
      <c r="AH923">
        <v>2</v>
      </c>
      <c r="AI923">
        <v>0.9</v>
      </c>
      <c r="AJ923" t="s">
        <v>6368</v>
      </c>
      <c r="AM923" t="s">
        <v>1978</v>
      </c>
      <c r="AN923" t="s">
        <v>2007</v>
      </c>
      <c r="AO923" t="s">
        <v>1980</v>
      </c>
      <c r="AP923" t="s">
        <v>2042</v>
      </c>
      <c r="AQ923" t="s">
        <v>6369</v>
      </c>
    </row>
    <row r="924" spans="1:43" ht="23.85" customHeight="1">
      <c r="A924" t="b">
        <v>1</v>
      </c>
      <c r="B924" t="s">
        <v>3384</v>
      </c>
      <c r="C924" t="s">
        <v>1951</v>
      </c>
      <c r="D924" t="s">
        <v>3385</v>
      </c>
      <c r="E924" t="s">
        <v>748</v>
      </c>
      <c r="F924" t="s">
        <v>750</v>
      </c>
      <c r="G924" t="s">
        <v>749</v>
      </c>
      <c r="H924" t="s">
        <v>6370</v>
      </c>
      <c r="I924" t="s">
        <v>5311</v>
      </c>
      <c r="J924" t="s">
        <v>1955</v>
      </c>
      <c r="K924" t="s">
        <v>3388</v>
      </c>
      <c r="L924" t="s">
        <v>6345</v>
      </c>
      <c r="M924" t="s">
        <v>3390</v>
      </c>
      <c r="N924" t="s">
        <v>3391</v>
      </c>
      <c r="O924" t="s">
        <v>1960</v>
      </c>
      <c r="P924" t="s">
        <v>3392</v>
      </c>
      <c r="Q924" t="s">
        <v>3393</v>
      </c>
      <c r="R924" t="s">
        <v>3394</v>
      </c>
      <c r="S924" s="34">
        <v>40589</v>
      </c>
      <c r="T924" s="34">
        <v>43039</v>
      </c>
      <c r="U924" t="s">
        <v>1977</v>
      </c>
      <c r="V924" s="13">
        <v>2190</v>
      </c>
      <c r="W924">
        <v>197</v>
      </c>
      <c r="X924">
        <v>3</v>
      </c>
      <c r="Y924" s="54">
        <v>2</v>
      </c>
      <c r="AJ924" t="s">
        <v>6371</v>
      </c>
      <c r="AM924" t="s">
        <v>1978</v>
      </c>
      <c r="AN924" t="s">
        <v>2007</v>
      </c>
      <c r="AO924" t="s">
        <v>1980</v>
      </c>
      <c r="AP924" t="s">
        <v>2053</v>
      </c>
      <c r="AQ924" t="s">
        <v>3395</v>
      </c>
    </row>
    <row r="925" spans="1:43" ht="23.85" customHeight="1">
      <c r="A925" t="b">
        <v>0</v>
      </c>
      <c r="B925" t="s">
        <v>6372</v>
      </c>
      <c r="C925" t="s">
        <v>1951</v>
      </c>
      <c r="D925" t="s">
        <v>6373</v>
      </c>
      <c r="E925" t="s">
        <v>678</v>
      </c>
      <c r="F925" t="s">
        <v>680</v>
      </c>
      <c r="G925" t="s">
        <v>679</v>
      </c>
      <c r="H925" t="s">
        <v>6374</v>
      </c>
      <c r="I925" t="s">
        <v>5259</v>
      </c>
      <c r="J925" t="s">
        <v>1955</v>
      </c>
      <c r="K925" t="s">
        <v>6375</v>
      </c>
      <c r="L925" t="s">
        <v>2160</v>
      </c>
      <c r="M925" t="s">
        <v>6376</v>
      </c>
      <c r="N925" t="s">
        <v>6377</v>
      </c>
      <c r="O925" t="s">
        <v>1960</v>
      </c>
      <c r="P925" t="s">
        <v>6378</v>
      </c>
      <c r="Q925" t="s">
        <v>6379</v>
      </c>
      <c r="R925" t="s">
        <v>6380</v>
      </c>
      <c r="S925" s="34">
        <v>40452</v>
      </c>
      <c r="T925" s="34">
        <v>41548</v>
      </c>
      <c r="U925" t="s">
        <v>1963</v>
      </c>
      <c r="V925" s="13">
        <v>1080</v>
      </c>
      <c r="W925">
        <v>52</v>
      </c>
      <c r="X925">
        <v>2</v>
      </c>
      <c r="Y925" s="54">
        <v>3.8</v>
      </c>
      <c r="Z925" t="s">
        <v>5273</v>
      </c>
      <c r="AJ925" t="s">
        <v>6381</v>
      </c>
      <c r="AM925" t="s">
        <v>1978</v>
      </c>
      <c r="AN925" t="s">
        <v>2007</v>
      </c>
      <c r="AO925" t="s">
        <v>1980</v>
      </c>
      <c r="AP925" t="s">
        <v>2042</v>
      </c>
      <c r="AQ925" t="s">
        <v>6382</v>
      </c>
    </row>
    <row r="926" spans="1:43" ht="23.85" customHeight="1">
      <c r="A926" t="b">
        <v>0</v>
      </c>
      <c r="B926" t="s">
        <v>6372</v>
      </c>
      <c r="C926" t="s">
        <v>1951</v>
      </c>
      <c r="D926" t="s">
        <v>6373</v>
      </c>
      <c r="E926" t="s">
        <v>678</v>
      </c>
      <c r="F926" t="s">
        <v>680</v>
      </c>
      <c r="G926" t="s">
        <v>679</v>
      </c>
      <c r="H926" t="s">
        <v>6383</v>
      </c>
      <c r="I926" t="s">
        <v>5259</v>
      </c>
      <c r="J926" t="s">
        <v>1955</v>
      </c>
      <c r="K926" t="s">
        <v>6384</v>
      </c>
      <c r="L926" t="s">
        <v>5278</v>
      </c>
      <c r="M926" t="s">
        <v>6385</v>
      </c>
      <c r="N926" t="s">
        <v>6386</v>
      </c>
      <c r="O926" t="s">
        <v>1960</v>
      </c>
      <c r="P926" t="s">
        <v>6378</v>
      </c>
      <c r="Q926" t="s">
        <v>6387</v>
      </c>
      <c r="R926" t="s">
        <v>6380</v>
      </c>
      <c r="S926" s="34">
        <v>40452</v>
      </c>
      <c r="T926" s="34">
        <v>41548</v>
      </c>
      <c r="U926" t="s">
        <v>1963</v>
      </c>
      <c r="V926" s="13">
        <v>1080</v>
      </c>
      <c r="W926">
        <v>11</v>
      </c>
      <c r="X926">
        <v>0</v>
      </c>
      <c r="Y926" s="54">
        <v>0</v>
      </c>
      <c r="Z926" t="s">
        <v>5273</v>
      </c>
      <c r="AJ926" t="s">
        <v>2753</v>
      </c>
      <c r="AM926" t="s">
        <v>1978</v>
      </c>
      <c r="AN926" t="s">
        <v>2007</v>
      </c>
      <c r="AO926" t="s">
        <v>1980</v>
      </c>
      <c r="AP926" t="s">
        <v>2042</v>
      </c>
      <c r="AQ926" t="s">
        <v>6382</v>
      </c>
    </row>
    <row r="927" spans="1:43" ht="23.85" customHeight="1">
      <c r="A927" t="b">
        <v>0</v>
      </c>
      <c r="B927" t="s">
        <v>6388</v>
      </c>
      <c r="C927" t="s">
        <v>1951</v>
      </c>
      <c r="D927" t="s">
        <v>6389</v>
      </c>
      <c r="E927" t="s">
        <v>814</v>
      </c>
      <c r="F927" t="s">
        <v>816</v>
      </c>
      <c r="G927" t="s">
        <v>815</v>
      </c>
      <c r="H927" t="s">
        <v>6390</v>
      </c>
      <c r="I927" t="s">
        <v>2036</v>
      </c>
      <c r="J927" t="s">
        <v>1955</v>
      </c>
      <c r="K927" t="s">
        <v>6391</v>
      </c>
      <c r="L927" t="s">
        <v>2340</v>
      </c>
      <c r="M927" t="s">
        <v>6392</v>
      </c>
      <c r="N927" t="s">
        <v>6393</v>
      </c>
      <c r="O927" t="s">
        <v>1974</v>
      </c>
      <c r="P927" t="s">
        <v>6108</v>
      </c>
      <c r="Q927" t="s">
        <v>38</v>
      </c>
      <c r="R927" t="s">
        <v>6394</v>
      </c>
      <c r="S927" s="34">
        <v>40422</v>
      </c>
      <c r="T927" s="34">
        <v>40878</v>
      </c>
      <c r="U927" t="s">
        <v>1963</v>
      </c>
      <c r="V927" s="13">
        <v>728</v>
      </c>
      <c r="W927">
        <v>257</v>
      </c>
      <c r="X927">
        <v>4</v>
      </c>
      <c r="Y927" s="54">
        <v>1.5564202330000001</v>
      </c>
      <c r="AJ927" t="s">
        <v>6395</v>
      </c>
      <c r="AM927" t="s">
        <v>1978</v>
      </c>
      <c r="AN927" t="s">
        <v>2007</v>
      </c>
      <c r="AO927" t="s">
        <v>2008</v>
      </c>
      <c r="AP927" t="s">
        <v>2009</v>
      </c>
      <c r="AQ927" t="s">
        <v>6396</v>
      </c>
    </row>
    <row r="928" spans="1:43" ht="23.85" customHeight="1">
      <c r="A928" t="b">
        <v>0</v>
      </c>
      <c r="B928" t="s">
        <v>6397</v>
      </c>
      <c r="C928" t="s">
        <v>1951</v>
      </c>
      <c r="D928" t="s">
        <v>6398</v>
      </c>
      <c r="E928" t="s">
        <v>231</v>
      </c>
      <c r="F928" t="s">
        <v>233</v>
      </c>
      <c r="G928" t="s">
        <v>232</v>
      </c>
      <c r="H928" t="s">
        <v>6399</v>
      </c>
      <c r="I928" t="s">
        <v>2730</v>
      </c>
      <c r="J928" t="s">
        <v>2175</v>
      </c>
      <c r="K928" t="s">
        <v>6400</v>
      </c>
      <c r="L928" t="s">
        <v>4705</v>
      </c>
      <c r="M928" t="s">
        <v>6401</v>
      </c>
      <c r="N928" t="s">
        <v>6402</v>
      </c>
      <c r="O928" t="s">
        <v>1974</v>
      </c>
      <c r="P928" t="s">
        <v>2363</v>
      </c>
      <c r="Q928" t="s">
        <v>38</v>
      </c>
      <c r="R928" t="s">
        <v>6403</v>
      </c>
      <c r="S928" s="34">
        <v>40513</v>
      </c>
      <c r="T928" s="34">
        <v>41487</v>
      </c>
      <c r="U928" t="s">
        <v>1977</v>
      </c>
      <c r="V928" s="13">
        <v>644</v>
      </c>
      <c r="W928">
        <v>80</v>
      </c>
      <c r="X928">
        <v>3</v>
      </c>
      <c r="Y928" s="54">
        <v>3.8</v>
      </c>
      <c r="Z928" t="s">
        <v>6404</v>
      </c>
      <c r="AA928" t="s">
        <v>6405</v>
      </c>
      <c r="AJ928" t="s">
        <v>6406</v>
      </c>
      <c r="AM928" t="s">
        <v>1978</v>
      </c>
      <c r="AN928" t="s">
        <v>2007</v>
      </c>
      <c r="AO928" t="s">
        <v>2008</v>
      </c>
      <c r="AP928" t="s">
        <v>2009</v>
      </c>
      <c r="AQ928" t="s">
        <v>6407</v>
      </c>
    </row>
    <row r="929" spans="1:43" ht="23.85" customHeight="1">
      <c r="A929" t="b">
        <v>0</v>
      </c>
      <c r="B929" t="s">
        <v>6397</v>
      </c>
      <c r="C929" t="s">
        <v>1951</v>
      </c>
      <c r="D929" t="s">
        <v>6398</v>
      </c>
      <c r="E929" t="s">
        <v>231</v>
      </c>
      <c r="F929" t="s">
        <v>233</v>
      </c>
      <c r="G929" t="s">
        <v>232</v>
      </c>
      <c r="H929" t="s">
        <v>6408</v>
      </c>
      <c r="I929" t="s">
        <v>2730</v>
      </c>
      <c r="J929" t="s">
        <v>1955</v>
      </c>
      <c r="K929" t="s">
        <v>6409</v>
      </c>
      <c r="L929" t="s">
        <v>4705</v>
      </c>
      <c r="M929" t="s">
        <v>6410</v>
      </c>
      <c r="N929" t="s">
        <v>6411</v>
      </c>
      <c r="O929" t="s">
        <v>1974</v>
      </c>
      <c r="P929" t="s">
        <v>2363</v>
      </c>
      <c r="Q929" t="s">
        <v>38</v>
      </c>
      <c r="R929" t="s">
        <v>6403</v>
      </c>
      <c r="S929" s="34">
        <v>40513</v>
      </c>
      <c r="T929" s="34">
        <v>41487</v>
      </c>
      <c r="U929" t="s">
        <v>1977</v>
      </c>
      <c r="V929" s="13">
        <v>644</v>
      </c>
      <c r="W929">
        <v>81</v>
      </c>
      <c r="X929">
        <v>34</v>
      </c>
      <c r="Y929" s="54">
        <v>42</v>
      </c>
      <c r="Z929" t="s">
        <v>6404</v>
      </c>
      <c r="AA929" t="s">
        <v>6405</v>
      </c>
      <c r="AJ929" t="s">
        <v>6412</v>
      </c>
      <c r="AM929" t="s">
        <v>1978</v>
      </c>
      <c r="AN929" t="s">
        <v>2007</v>
      </c>
      <c r="AO929" t="s">
        <v>2008</v>
      </c>
      <c r="AP929" t="s">
        <v>2009</v>
      </c>
      <c r="AQ929" t="s">
        <v>6407</v>
      </c>
    </row>
    <row r="930" spans="1:43" ht="23.85" customHeight="1">
      <c r="A930" t="b">
        <v>0</v>
      </c>
      <c r="B930" t="s">
        <v>6397</v>
      </c>
      <c r="C930" t="s">
        <v>1951</v>
      </c>
      <c r="D930" t="s">
        <v>6398</v>
      </c>
      <c r="E930" t="s">
        <v>231</v>
      </c>
      <c r="F930" t="s">
        <v>233</v>
      </c>
      <c r="G930" t="s">
        <v>232</v>
      </c>
      <c r="H930" t="s">
        <v>6413</v>
      </c>
      <c r="I930" t="s">
        <v>2730</v>
      </c>
      <c r="J930" t="s">
        <v>1955</v>
      </c>
      <c r="K930" t="s">
        <v>6414</v>
      </c>
      <c r="L930" t="s">
        <v>4705</v>
      </c>
      <c r="M930" t="s">
        <v>6415</v>
      </c>
      <c r="N930" t="s">
        <v>6416</v>
      </c>
      <c r="O930" t="s">
        <v>1974</v>
      </c>
      <c r="P930" t="s">
        <v>2363</v>
      </c>
      <c r="Q930" t="s">
        <v>38</v>
      </c>
      <c r="R930" t="s">
        <v>6403</v>
      </c>
      <c r="S930" s="34">
        <v>40513</v>
      </c>
      <c r="T930" s="34">
        <v>41487</v>
      </c>
      <c r="U930" t="s">
        <v>1977</v>
      </c>
      <c r="V930" s="13">
        <v>644</v>
      </c>
      <c r="W930">
        <v>81</v>
      </c>
      <c r="X930">
        <v>25</v>
      </c>
      <c r="Y930" s="54">
        <v>30.9</v>
      </c>
      <c r="Z930" t="s">
        <v>6404</v>
      </c>
      <c r="AA930" t="s">
        <v>6405</v>
      </c>
      <c r="AJ930" t="s">
        <v>6417</v>
      </c>
      <c r="AM930" t="s">
        <v>1978</v>
      </c>
      <c r="AN930" t="s">
        <v>2007</v>
      </c>
      <c r="AO930" t="s">
        <v>2008</v>
      </c>
      <c r="AP930" t="s">
        <v>2009</v>
      </c>
      <c r="AQ930" t="s">
        <v>6407</v>
      </c>
    </row>
    <row r="931" spans="1:43" ht="23.85" customHeight="1">
      <c r="A931" t="b">
        <v>0</v>
      </c>
      <c r="B931" t="s">
        <v>6397</v>
      </c>
      <c r="C931" t="s">
        <v>1951</v>
      </c>
      <c r="D931" t="s">
        <v>6398</v>
      </c>
      <c r="E931" t="s">
        <v>231</v>
      </c>
      <c r="F931" t="s">
        <v>233</v>
      </c>
      <c r="G931" t="s">
        <v>232</v>
      </c>
      <c r="H931" t="s">
        <v>6418</v>
      </c>
      <c r="I931" t="s">
        <v>2730</v>
      </c>
      <c r="J931" t="s">
        <v>1955</v>
      </c>
      <c r="K931" t="s">
        <v>6419</v>
      </c>
      <c r="L931" t="s">
        <v>4705</v>
      </c>
      <c r="M931" t="s">
        <v>6420</v>
      </c>
      <c r="N931" t="s">
        <v>6421</v>
      </c>
      <c r="O931" t="s">
        <v>1974</v>
      </c>
      <c r="P931" t="s">
        <v>2363</v>
      </c>
      <c r="Q931" t="s">
        <v>38</v>
      </c>
      <c r="R931" t="s">
        <v>6403</v>
      </c>
      <c r="S931" s="34">
        <v>40513</v>
      </c>
      <c r="T931" s="34">
        <v>41487</v>
      </c>
      <c r="U931" t="s">
        <v>1977</v>
      </c>
      <c r="V931" s="13">
        <v>644</v>
      </c>
      <c r="W931">
        <v>82</v>
      </c>
      <c r="X931">
        <v>20</v>
      </c>
      <c r="Y931" s="54">
        <v>25.6</v>
      </c>
      <c r="Z931" t="s">
        <v>6404</v>
      </c>
      <c r="AA931" t="s">
        <v>6405</v>
      </c>
      <c r="AJ931" t="s">
        <v>6422</v>
      </c>
      <c r="AM931" t="s">
        <v>1978</v>
      </c>
      <c r="AN931" t="s">
        <v>2007</v>
      </c>
      <c r="AO931" t="s">
        <v>2008</v>
      </c>
      <c r="AP931" t="s">
        <v>2009</v>
      </c>
      <c r="AQ931" t="s">
        <v>6407</v>
      </c>
    </row>
    <row r="932" spans="1:43" ht="23.85" customHeight="1">
      <c r="A932" t="b">
        <v>0</v>
      </c>
      <c r="B932" t="s">
        <v>6423</v>
      </c>
      <c r="C932" t="s">
        <v>1951</v>
      </c>
      <c r="D932" t="s">
        <v>6424</v>
      </c>
      <c r="E932" t="s">
        <v>480</v>
      </c>
      <c r="F932" t="s">
        <v>482</v>
      </c>
      <c r="G932" t="s">
        <v>481</v>
      </c>
      <c r="H932" t="s">
        <v>6425</v>
      </c>
      <c r="I932" t="s">
        <v>3077</v>
      </c>
      <c r="J932" t="s">
        <v>1955</v>
      </c>
      <c r="K932" t="s">
        <v>6426</v>
      </c>
      <c r="L932" t="s">
        <v>2160</v>
      </c>
      <c r="M932" t="s">
        <v>6427</v>
      </c>
      <c r="N932" t="s">
        <v>6428</v>
      </c>
      <c r="O932" t="s">
        <v>1960</v>
      </c>
      <c r="P932" t="s">
        <v>3081</v>
      </c>
      <c r="Q932" t="s">
        <v>6429</v>
      </c>
      <c r="R932" t="s">
        <v>6430</v>
      </c>
      <c r="S932" s="34">
        <v>40557</v>
      </c>
      <c r="T932" s="34">
        <v>42751</v>
      </c>
      <c r="U932" t="s">
        <v>1963</v>
      </c>
      <c r="V932" s="13">
        <v>2130</v>
      </c>
      <c r="W932">
        <v>3</v>
      </c>
      <c r="X932">
        <v>3</v>
      </c>
      <c r="Y932" s="54">
        <v>100</v>
      </c>
      <c r="Z932" t="s">
        <v>6431</v>
      </c>
      <c r="AM932" t="s">
        <v>1978</v>
      </c>
      <c r="AN932" t="s">
        <v>1979</v>
      </c>
      <c r="AO932" t="s">
        <v>1980</v>
      </c>
      <c r="AP932" t="s">
        <v>2053</v>
      </c>
      <c r="AQ932" t="s">
        <v>6432</v>
      </c>
    </row>
    <row r="933" spans="1:43" ht="23.85" customHeight="1">
      <c r="A933" t="b">
        <v>0</v>
      </c>
      <c r="B933" t="s">
        <v>6423</v>
      </c>
      <c r="C933" t="s">
        <v>1951</v>
      </c>
      <c r="D933" t="s">
        <v>6424</v>
      </c>
      <c r="E933" t="s">
        <v>480</v>
      </c>
      <c r="F933" t="s">
        <v>482</v>
      </c>
      <c r="G933" t="s">
        <v>481</v>
      </c>
      <c r="H933" t="s">
        <v>6433</v>
      </c>
      <c r="I933" t="s">
        <v>3077</v>
      </c>
      <c r="J933" t="s">
        <v>1955</v>
      </c>
      <c r="K933" t="s">
        <v>6434</v>
      </c>
      <c r="L933" t="s">
        <v>2160</v>
      </c>
      <c r="M933" t="s">
        <v>6435</v>
      </c>
      <c r="N933" t="s">
        <v>6436</v>
      </c>
      <c r="O933" t="s">
        <v>1960</v>
      </c>
      <c r="P933" t="s">
        <v>3081</v>
      </c>
      <c r="Q933" t="s">
        <v>6429</v>
      </c>
      <c r="R933" t="s">
        <v>6430</v>
      </c>
      <c r="S933" s="34">
        <v>40557</v>
      </c>
      <c r="T933" s="34">
        <v>42751</v>
      </c>
      <c r="U933" t="s">
        <v>1963</v>
      </c>
      <c r="V933" s="13">
        <v>2130</v>
      </c>
      <c r="W933">
        <v>3</v>
      </c>
      <c r="X933">
        <v>0</v>
      </c>
      <c r="Y933" s="54">
        <v>0</v>
      </c>
      <c r="Z933" t="s">
        <v>6431</v>
      </c>
      <c r="AM933" t="s">
        <v>1978</v>
      </c>
      <c r="AN933" t="s">
        <v>1979</v>
      </c>
      <c r="AO933" t="s">
        <v>1980</v>
      </c>
      <c r="AP933" t="s">
        <v>2053</v>
      </c>
      <c r="AQ933" t="s">
        <v>6432</v>
      </c>
    </row>
    <row r="934" spans="1:43" ht="23.85" customHeight="1">
      <c r="A934" t="b">
        <v>0</v>
      </c>
      <c r="B934" t="s">
        <v>6437</v>
      </c>
      <c r="C934" t="s">
        <v>1951</v>
      </c>
      <c r="D934" t="s">
        <v>6438</v>
      </c>
      <c r="E934" t="s">
        <v>303</v>
      </c>
      <c r="F934" t="s">
        <v>305</v>
      </c>
      <c r="G934" t="s">
        <v>304</v>
      </c>
      <c r="H934" t="s">
        <v>6439</v>
      </c>
      <c r="I934" t="s">
        <v>2310</v>
      </c>
      <c r="J934" t="s">
        <v>1955</v>
      </c>
      <c r="K934" t="s">
        <v>2311</v>
      </c>
      <c r="L934" t="s">
        <v>2160</v>
      </c>
      <c r="M934" t="s">
        <v>6440</v>
      </c>
      <c r="N934" t="s">
        <v>6441</v>
      </c>
      <c r="O934" t="s">
        <v>1974</v>
      </c>
      <c r="P934" t="s">
        <v>6442</v>
      </c>
      <c r="Q934" t="s">
        <v>38</v>
      </c>
      <c r="R934" t="s">
        <v>6443</v>
      </c>
      <c r="S934" s="34">
        <v>40452</v>
      </c>
      <c r="T934" s="34">
        <v>41791</v>
      </c>
      <c r="U934" t="s">
        <v>1977</v>
      </c>
      <c r="V934" s="13">
        <v>953</v>
      </c>
      <c r="W934">
        <v>20</v>
      </c>
      <c r="X934">
        <v>2</v>
      </c>
      <c r="Y934" s="54">
        <v>10</v>
      </c>
      <c r="AM934" t="s">
        <v>1978</v>
      </c>
      <c r="AO934" t="s">
        <v>1980</v>
      </c>
      <c r="AQ934" t="s">
        <v>6444</v>
      </c>
    </row>
    <row r="935" spans="1:43" ht="23.85" customHeight="1">
      <c r="A935" t="b">
        <v>1</v>
      </c>
      <c r="B935" t="s">
        <v>6445</v>
      </c>
      <c r="C935" t="s">
        <v>1951</v>
      </c>
      <c r="D935" t="s">
        <v>6446</v>
      </c>
      <c r="E935" t="s">
        <v>386</v>
      </c>
      <c r="F935" t="s">
        <v>388</v>
      </c>
      <c r="G935" t="s">
        <v>387</v>
      </c>
      <c r="H935" t="s">
        <v>6447</v>
      </c>
      <c r="I935" t="s">
        <v>6222</v>
      </c>
      <c r="J935" t="s">
        <v>1955</v>
      </c>
      <c r="K935" t="s">
        <v>6448</v>
      </c>
      <c r="L935" t="s">
        <v>2160</v>
      </c>
      <c r="M935" t="s">
        <v>6449</v>
      </c>
      <c r="N935" t="s">
        <v>6450</v>
      </c>
      <c r="O935" t="s">
        <v>6171</v>
      </c>
      <c r="P935" t="s">
        <v>6226</v>
      </c>
      <c r="Q935" t="s">
        <v>38</v>
      </c>
      <c r="R935" t="s">
        <v>6451</v>
      </c>
      <c r="S935" s="34">
        <v>40575</v>
      </c>
      <c r="T935" s="34">
        <v>40817</v>
      </c>
      <c r="U935" t="s">
        <v>1963</v>
      </c>
      <c r="V935" s="13">
        <v>78</v>
      </c>
      <c r="W935">
        <v>14</v>
      </c>
      <c r="X935">
        <v>0</v>
      </c>
      <c r="Y935" s="54">
        <v>0</v>
      </c>
      <c r="Z935" t="s">
        <v>6452</v>
      </c>
      <c r="AM935" t="s">
        <v>1978</v>
      </c>
      <c r="AN935" t="s">
        <v>2007</v>
      </c>
      <c r="AO935" t="s">
        <v>2008</v>
      </c>
      <c r="AP935" t="s">
        <v>2009</v>
      </c>
      <c r="AQ935" t="s">
        <v>6453</v>
      </c>
    </row>
    <row r="936" spans="1:43" ht="23.85" customHeight="1">
      <c r="A936" t="b">
        <v>1</v>
      </c>
      <c r="B936" t="s">
        <v>6445</v>
      </c>
      <c r="C936" t="s">
        <v>1951</v>
      </c>
      <c r="D936" t="s">
        <v>6446</v>
      </c>
      <c r="E936" t="s">
        <v>386</v>
      </c>
      <c r="F936" t="s">
        <v>388</v>
      </c>
      <c r="G936" t="s">
        <v>387</v>
      </c>
      <c r="H936" t="s">
        <v>6454</v>
      </c>
      <c r="I936" t="s">
        <v>6222</v>
      </c>
      <c r="J936" t="s">
        <v>1955</v>
      </c>
      <c r="K936" t="s">
        <v>6455</v>
      </c>
      <c r="L936" t="s">
        <v>2160</v>
      </c>
      <c r="M936" t="s">
        <v>6456</v>
      </c>
      <c r="N936" t="s">
        <v>6457</v>
      </c>
      <c r="O936" t="s">
        <v>6171</v>
      </c>
      <c r="P936" t="s">
        <v>6226</v>
      </c>
      <c r="Q936" t="s">
        <v>38</v>
      </c>
      <c r="R936" t="s">
        <v>6451</v>
      </c>
      <c r="S936" s="34">
        <v>40575</v>
      </c>
      <c r="T936" s="34">
        <v>40817</v>
      </c>
      <c r="U936" t="s">
        <v>1963</v>
      </c>
      <c r="V936" s="13">
        <v>78</v>
      </c>
      <c r="W936">
        <v>14</v>
      </c>
      <c r="X936">
        <v>1</v>
      </c>
      <c r="Y936" s="54">
        <v>7.1428571429999996</v>
      </c>
      <c r="Z936" t="s">
        <v>6452</v>
      </c>
      <c r="AM936" t="s">
        <v>1978</v>
      </c>
      <c r="AN936" t="s">
        <v>2007</v>
      </c>
      <c r="AO936" t="s">
        <v>2008</v>
      </c>
      <c r="AP936" t="s">
        <v>2009</v>
      </c>
      <c r="AQ936" t="s">
        <v>6453</v>
      </c>
    </row>
    <row r="937" spans="1:43" ht="23.85" customHeight="1">
      <c r="A937" t="b">
        <v>1</v>
      </c>
      <c r="B937" t="s">
        <v>6445</v>
      </c>
      <c r="C937" t="s">
        <v>1951</v>
      </c>
      <c r="D937" t="s">
        <v>6446</v>
      </c>
      <c r="E937" t="s">
        <v>386</v>
      </c>
      <c r="F937" t="s">
        <v>388</v>
      </c>
      <c r="G937" t="s">
        <v>387</v>
      </c>
      <c r="H937" t="s">
        <v>6458</v>
      </c>
      <c r="I937" t="s">
        <v>6222</v>
      </c>
      <c r="J937" t="s">
        <v>1955</v>
      </c>
      <c r="K937" t="s">
        <v>6455</v>
      </c>
      <c r="L937" t="s">
        <v>2160</v>
      </c>
      <c r="M937" t="s">
        <v>6459</v>
      </c>
      <c r="N937" t="s">
        <v>6460</v>
      </c>
      <c r="O937" t="s">
        <v>6171</v>
      </c>
      <c r="P937" t="s">
        <v>6226</v>
      </c>
      <c r="Q937" t="s">
        <v>38</v>
      </c>
      <c r="R937" t="s">
        <v>6451</v>
      </c>
      <c r="S937" s="34">
        <v>40575</v>
      </c>
      <c r="T937" s="34">
        <v>40817</v>
      </c>
      <c r="U937" t="s">
        <v>1963</v>
      </c>
      <c r="V937" s="13">
        <v>78</v>
      </c>
      <c r="W937">
        <v>13</v>
      </c>
      <c r="X937">
        <v>1</v>
      </c>
      <c r="Y937" s="54">
        <v>7.692307692</v>
      </c>
      <c r="Z937" t="s">
        <v>6452</v>
      </c>
      <c r="AM937" t="s">
        <v>1978</v>
      </c>
      <c r="AN937" t="s">
        <v>2007</v>
      </c>
      <c r="AO937" t="s">
        <v>2008</v>
      </c>
      <c r="AP937" t="s">
        <v>2009</v>
      </c>
      <c r="AQ937" t="s">
        <v>6453</v>
      </c>
    </row>
    <row r="938" spans="1:43" ht="23.85" customHeight="1">
      <c r="A938" t="b">
        <v>1</v>
      </c>
      <c r="B938" t="s">
        <v>6445</v>
      </c>
      <c r="C938" t="s">
        <v>1951</v>
      </c>
      <c r="D938" t="s">
        <v>6446</v>
      </c>
      <c r="E938" t="s">
        <v>386</v>
      </c>
      <c r="F938" t="s">
        <v>388</v>
      </c>
      <c r="G938" t="s">
        <v>387</v>
      </c>
      <c r="H938" t="s">
        <v>6461</v>
      </c>
      <c r="I938" t="s">
        <v>6222</v>
      </c>
      <c r="J938" t="s">
        <v>1955</v>
      </c>
      <c r="K938" t="s">
        <v>6455</v>
      </c>
      <c r="L938" t="s">
        <v>2160</v>
      </c>
      <c r="M938" t="s">
        <v>6462</v>
      </c>
      <c r="N938" t="s">
        <v>6463</v>
      </c>
      <c r="O938" t="s">
        <v>6171</v>
      </c>
      <c r="P938" t="s">
        <v>6226</v>
      </c>
      <c r="Q938" t="s">
        <v>38</v>
      </c>
      <c r="R938" t="s">
        <v>6451</v>
      </c>
      <c r="S938" s="34">
        <v>40575</v>
      </c>
      <c r="T938" s="34">
        <v>40817</v>
      </c>
      <c r="U938" t="s">
        <v>1963</v>
      </c>
      <c r="V938" s="13">
        <v>78</v>
      </c>
      <c r="W938">
        <v>14</v>
      </c>
      <c r="X938">
        <v>2</v>
      </c>
      <c r="Y938" s="54">
        <v>14.28571429</v>
      </c>
      <c r="Z938" t="s">
        <v>6452</v>
      </c>
      <c r="AM938" t="s">
        <v>1978</v>
      </c>
      <c r="AN938" t="s">
        <v>2007</v>
      </c>
      <c r="AO938" t="s">
        <v>2008</v>
      </c>
      <c r="AP938" t="s">
        <v>2009</v>
      </c>
      <c r="AQ938" t="s">
        <v>6453</v>
      </c>
    </row>
    <row r="939" spans="1:43" ht="23.85" customHeight="1">
      <c r="A939" t="b">
        <v>1</v>
      </c>
      <c r="B939" t="s">
        <v>2740</v>
      </c>
      <c r="C939" t="s">
        <v>1951</v>
      </c>
      <c r="D939" t="s">
        <v>2741</v>
      </c>
      <c r="E939" t="s">
        <v>45</v>
      </c>
      <c r="F939" t="s">
        <v>47</v>
      </c>
      <c r="G939" t="s">
        <v>46</v>
      </c>
      <c r="H939" t="s">
        <v>6464</v>
      </c>
      <c r="I939" t="s">
        <v>2023</v>
      </c>
      <c r="J939" t="s">
        <v>2175</v>
      </c>
      <c r="K939" t="s">
        <v>2946</v>
      </c>
      <c r="L939" t="s">
        <v>3646</v>
      </c>
      <c r="M939" t="s">
        <v>2947</v>
      </c>
      <c r="N939" t="s">
        <v>2745</v>
      </c>
      <c r="O939" t="s">
        <v>1974</v>
      </c>
      <c r="P939" t="s">
        <v>2746</v>
      </c>
      <c r="Q939" t="s">
        <v>38</v>
      </c>
      <c r="R939" t="s">
        <v>2747</v>
      </c>
      <c r="S939" s="34">
        <v>42766</v>
      </c>
      <c r="T939" s="34">
        <v>43339</v>
      </c>
      <c r="U939" t="s">
        <v>1977</v>
      </c>
      <c r="V939" s="13">
        <v>0</v>
      </c>
      <c r="W939">
        <v>144</v>
      </c>
      <c r="X939">
        <v>6</v>
      </c>
      <c r="Y939" s="54">
        <v>4.2</v>
      </c>
      <c r="AA939" t="s">
        <v>2748</v>
      </c>
      <c r="AB939">
        <v>6</v>
      </c>
      <c r="AC939">
        <v>1.5</v>
      </c>
      <c r="AD939" t="s">
        <v>41</v>
      </c>
      <c r="AG939">
        <v>6</v>
      </c>
      <c r="AH939">
        <v>3</v>
      </c>
      <c r="AI939">
        <v>50</v>
      </c>
      <c r="AM939" t="s">
        <v>1978</v>
      </c>
      <c r="AN939" t="s">
        <v>2007</v>
      </c>
      <c r="AO939" t="s">
        <v>2008</v>
      </c>
      <c r="AP939" t="s">
        <v>2042</v>
      </c>
      <c r="AQ939" t="s">
        <v>2749</v>
      </c>
    </row>
    <row r="940" spans="1:43" ht="23.85" customHeight="1">
      <c r="A940" t="b">
        <v>1</v>
      </c>
      <c r="B940" t="s">
        <v>4942</v>
      </c>
      <c r="C940" t="s">
        <v>1951</v>
      </c>
      <c r="D940" t="s">
        <v>4943</v>
      </c>
      <c r="E940" t="s">
        <v>814</v>
      </c>
      <c r="F940" t="s">
        <v>816</v>
      </c>
      <c r="G940" t="s">
        <v>815</v>
      </c>
      <c r="H940" t="s">
        <v>6465</v>
      </c>
      <c r="I940" t="s">
        <v>2036</v>
      </c>
      <c r="J940" t="s">
        <v>1955</v>
      </c>
      <c r="K940" t="s">
        <v>4945</v>
      </c>
      <c r="L940" t="s">
        <v>4946</v>
      </c>
      <c r="M940" t="s">
        <v>4947</v>
      </c>
      <c r="N940" t="s">
        <v>4948</v>
      </c>
      <c r="O940" t="s">
        <v>1974</v>
      </c>
      <c r="P940" t="s">
        <v>2028</v>
      </c>
      <c r="Q940" t="s">
        <v>4949</v>
      </c>
      <c r="R940" t="s">
        <v>4950</v>
      </c>
      <c r="S940" s="34">
        <v>41598</v>
      </c>
      <c r="T940" s="34">
        <v>42561</v>
      </c>
      <c r="U940" t="s">
        <v>1977</v>
      </c>
      <c r="V940" s="13">
        <v>7</v>
      </c>
      <c r="W940">
        <v>97</v>
      </c>
      <c r="X940">
        <v>4</v>
      </c>
      <c r="Y940" s="54">
        <v>4.1237113399999998</v>
      </c>
      <c r="Z940" t="s">
        <v>6466</v>
      </c>
      <c r="AD940" t="s">
        <v>30</v>
      </c>
      <c r="AM940" t="s">
        <v>1978</v>
      </c>
      <c r="AO940" t="s">
        <v>1980</v>
      </c>
      <c r="AQ940" t="s">
        <v>4951</v>
      </c>
    </row>
    <row r="941" spans="1:43" ht="23.85" customHeight="1">
      <c r="A941" t="b">
        <v>1</v>
      </c>
      <c r="B941" t="s">
        <v>6467</v>
      </c>
      <c r="C941" t="s">
        <v>1951</v>
      </c>
      <c r="D941" t="s">
        <v>6468</v>
      </c>
      <c r="E941" t="s">
        <v>664</v>
      </c>
      <c r="F941" t="s">
        <v>666</v>
      </c>
      <c r="G941" t="s">
        <v>665</v>
      </c>
      <c r="H941" t="s">
        <v>6469</v>
      </c>
      <c r="I941" t="s">
        <v>6470</v>
      </c>
      <c r="J941" t="s">
        <v>6471</v>
      </c>
      <c r="K941" t="s">
        <v>6472</v>
      </c>
      <c r="L941" t="s">
        <v>3291</v>
      </c>
      <c r="M941" t="s">
        <v>6473</v>
      </c>
      <c r="N941" t="s">
        <v>6474</v>
      </c>
      <c r="O941" t="s">
        <v>2063</v>
      </c>
      <c r="P941" t="s">
        <v>6475</v>
      </c>
      <c r="Q941" t="s">
        <v>38</v>
      </c>
      <c r="R941" t="s">
        <v>6476</v>
      </c>
      <c r="S941" s="34">
        <v>40786</v>
      </c>
      <c r="T941" s="34">
        <v>45288</v>
      </c>
      <c r="U941" t="s">
        <v>1977</v>
      </c>
      <c r="V941" s="13">
        <v>672</v>
      </c>
      <c r="W941">
        <v>401</v>
      </c>
      <c r="X941">
        <v>2</v>
      </c>
      <c r="Y941" s="54">
        <v>0.49875311700000002</v>
      </c>
      <c r="AA941" t="s">
        <v>6477</v>
      </c>
      <c r="AJ941" t="s">
        <v>6478</v>
      </c>
      <c r="AM941" t="s">
        <v>1978</v>
      </c>
      <c r="AN941" t="s">
        <v>2007</v>
      </c>
      <c r="AO941" t="s">
        <v>2008</v>
      </c>
      <c r="AP941" t="s">
        <v>2042</v>
      </c>
      <c r="AQ941" t="s">
        <v>6479</v>
      </c>
    </row>
    <row r="942" spans="1:43" ht="23.85" customHeight="1">
      <c r="A942" t="b">
        <v>1</v>
      </c>
      <c r="B942" t="s">
        <v>6467</v>
      </c>
      <c r="C942" t="s">
        <v>1951</v>
      </c>
      <c r="D942" t="s">
        <v>6468</v>
      </c>
      <c r="E942" t="s">
        <v>664</v>
      </c>
      <c r="F942" t="s">
        <v>666</v>
      </c>
      <c r="G942" t="s">
        <v>665</v>
      </c>
      <c r="H942" t="s">
        <v>6480</v>
      </c>
      <c r="I942" t="s">
        <v>6470</v>
      </c>
      <c r="J942" t="s">
        <v>1955</v>
      </c>
      <c r="K942" t="s">
        <v>6481</v>
      </c>
      <c r="L942" t="s">
        <v>3291</v>
      </c>
      <c r="M942" t="s">
        <v>6482</v>
      </c>
      <c r="N942" t="s">
        <v>6483</v>
      </c>
      <c r="O942" t="s">
        <v>2063</v>
      </c>
      <c r="P942" t="s">
        <v>6475</v>
      </c>
      <c r="Q942" t="s">
        <v>38</v>
      </c>
      <c r="R942" t="s">
        <v>6476</v>
      </c>
      <c r="S942" s="34">
        <v>40786</v>
      </c>
      <c r="T942" s="34">
        <v>45288</v>
      </c>
      <c r="U942" t="s">
        <v>1963</v>
      </c>
      <c r="V942" s="13">
        <v>672</v>
      </c>
      <c r="W942">
        <v>402</v>
      </c>
      <c r="X942">
        <v>1</v>
      </c>
      <c r="Y942" s="54">
        <v>0.248756219</v>
      </c>
      <c r="AA942" t="s">
        <v>6477</v>
      </c>
      <c r="AJ942" t="s">
        <v>6484</v>
      </c>
      <c r="AM942" t="s">
        <v>1978</v>
      </c>
      <c r="AN942" t="s">
        <v>2007</v>
      </c>
      <c r="AO942" t="s">
        <v>2008</v>
      </c>
      <c r="AP942" t="s">
        <v>2042</v>
      </c>
      <c r="AQ942" t="s">
        <v>6479</v>
      </c>
    </row>
    <row r="943" spans="1:43" ht="23.85" customHeight="1">
      <c r="A943" t="b">
        <v>0</v>
      </c>
      <c r="B943" t="s">
        <v>6485</v>
      </c>
      <c r="C943" t="s">
        <v>1951</v>
      </c>
      <c r="D943" t="s">
        <v>6486</v>
      </c>
      <c r="E943" t="s">
        <v>726</v>
      </c>
      <c r="F943" t="s">
        <v>728</v>
      </c>
      <c r="G943" t="s">
        <v>727</v>
      </c>
      <c r="H943" t="s">
        <v>6487</v>
      </c>
      <c r="I943" t="s">
        <v>4327</v>
      </c>
      <c r="J943" t="s">
        <v>1955</v>
      </c>
      <c r="K943" t="s">
        <v>6488</v>
      </c>
      <c r="L943" t="s">
        <v>2160</v>
      </c>
      <c r="M943" t="s">
        <v>6489</v>
      </c>
      <c r="N943" t="s">
        <v>6490</v>
      </c>
      <c r="O943" t="s">
        <v>1960</v>
      </c>
      <c r="P943" t="s">
        <v>6491</v>
      </c>
      <c r="Q943" t="s">
        <v>6260</v>
      </c>
      <c r="R943" t="s">
        <v>6492</v>
      </c>
      <c r="S943" s="34">
        <v>40483</v>
      </c>
      <c r="T943" s="34">
        <v>40817</v>
      </c>
      <c r="U943" t="s">
        <v>1963</v>
      </c>
      <c r="V943" s="13">
        <v>329</v>
      </c>
      <c r="W943">
        <v>6</v>
      </c>
      <c r="X943">
        <v>0</v>
      </c>
      <c r="Y943" s="54">
        <v>0</v>
      </c>
      <c r="AJ943" t="s">
        <v>6493</v>
      </c>
      <c r="AM943" t="s">
        <v>1978</v>
      </c>
      <c r="AO943" t="s">
        <v>1980</v>
      </c>
      <c r="AQ943" t="s">
        <v>6494</v>
      </c>
    </row>
    <row r="944" spans="1:43" ht="23.85" customHeight="1">
      <c r="A944" t="b">
        <v>0</v>
      </c>
      <c r="B944" t="s">
        <v>6495</v>
      </c>
      <c r="C944" t="s">
        <v>1951</v>
      </c>
      <c r="D944" t="s">
        <v>6496</v>
      </c>
      <c r="E944" t="s">
        <v>726</v>
      </c>
      <c r="F944" t="s">
        <v>728</v>
      </c>
      <c r="G944" t="s">
        <v>727</v>
      </c>
      <c r="H944" t="s">
        <v>6497</v>
      </c>
      <c r="I944" t="s">
        <v>4327</v>
      </c>
      <c r="J944" t="s">
        <v>1955</v>
      </c>
      <c r="K944" t="s">
        <v>6498</v>
      </c>
      <c r="L944" t="s">
        <v>6241</v>
      </c>
      <c r="M944" t="s">
        <v>6499</v>
      </c>
      <c r="N944" t="s">
        <v>6500</v>
      </c>
      <c r="O944" t="s">
        <v>1960</v>
      </c>
      <c r="P944" t="s">
        <v>6501</v>
      </c>
      <c r="Q944" t="s">
        <v>6244</v>
      </c>
      <c r="R944" t="s">
        <v>6502</v>
      </c>
      <c r="S944" s="34">
        <v>40513</v>
      </c>
      <c r="T944" s="34">
        <v>41306</v>
      </c>
      <c r="U944" t="s">
        <v>1963</v>
      </c>
      <c r="V944" s="13">
        <v>1469</v>
      </c>
      <c r="W944">
        <v>7</v>
      </c>
      <c r="X944">
        <v>0</v>
      </c>
      <c r="Y944" s="54">
        <v>0</v>
      </c>
      <c r="AJ944" t="s">
        <v>6503</v>
      </c>
      <c r="AM944" t="s">
        <v>1978</v>
      </c>
      <c r="AO944" t="s">
        <v>1980</v>
      </c>
      <c r="AQ944" t="s">
        <v>6504</v>
      </c>
    </row>
    <row r="945" spans="1:43" ht="23.85" customHeight="1">
      <c r="A945" t="b">
        <v>1</v>
      </c>
      <c r="B945" t="s">
        <v>4335</v>
      </c>
      <c r="C945" t="s">
        <v>1951</v>
      </c>
      <c r="D945" t="s">
        <v>4336</v>
      </c>
      <c r="E945" t="s">
        <v>1254</v>
      </c>
      <c r="F945" t="s">
        <v>1256</v>
      </c>
      <c r="G945" t="s">
        <v>1255</v>
      </c>
      <c r="H945" t="s">
        <v>6505</v>
      </c>
      <c r="I945" t="s">
        <v>3415</v>
      </c>
      <c r="J945" t="s">
        <v>1955</v>
      </c>
      <c r="K945" t="s">
        <v>4659</v>
      </c>
      <c r="L945" t="s">
        <v>3641</v>
      </c>
      <c r="M945" t="s">
        <v>4660</v>
      </c>
      <c r="N945" t="s">
        <v>4661</v>
      </c>
      <c r="O945" t="s">
        <v>1974</v>
      </c>
      <c r="P945" t="s">
        <v>4341</v>
      </c>
      <c r="Q945" t="s">
        <v>38</v>
      </c>
      <c r="R945" t="s">
        <v>4342</v>
      </c>
      <c r="S945" s="34">
        <v>40575</v>
      </c>
      <c r="T945" s="34">
        <v>41487</v>
      </c>
      <c r="U945" t="s">
        <v>1963</v>
      </c>
      <c r="V945" s="13">
        <v>203</v>
      </c>
      <c r="W945">
        <v>102</v>
      </c>
      <c r="X945">
        <v>12</v>
      </c>
      <c r="Y945" s="54">
        <v>11.764705879999999</v>
      </c>
      <c r="Z945" t="s">
        <v>4343</v>
      </c>
      <c r="AM945" t="s">
        <v>1978</v>
      </c>
      <c r="AN945" t="s">
        <v>2007</v>
      </c>
      <c r="AO945" t="s">
        <v>4175</v>
      </c>
      <c r="AP945" t="s">
        <v>2009</v>
      </c>
      <c r="AQ945" t="s">
        <v>4344</v>
      </c>
    </row>
    <row r="946" spans="1:43" ht="23.85" customHeight="1">
      <c r="A946" t="b">
        <v>1</v>
      </c>
      <c r="B946" t="s">
        <v>4335</v>
      </c>
      <c r="C946" t="s">
        <v>1951</v>
      </c>
      <c r="D946" t="s">
        <v>4336</v>
      </c>
      <c r="E946" t="s">
        <v>1254</v>
      </c>
      <c r="F946" t="s">
        <v>1256</v>
      </c>
      <c r="G946" t="s">
        <v>1255</v>
      </c>
      <c r="H946" t="s">
        <v>6506</v>
      </c>
      <c r="I946" t="s">
        <v>3415</v>
      </c>
      <c r="J946" t="s">
        <v>1955</v>
      </c>
      <c r="K946" t="s">
        <v>4338</v>
      </c>
      <c r="L946" t="s">
        <v>3641</v>
      </c>
      <c r="M946" t="s">
        <v>4339</v>
      </c>
      <c r="N946" t="s">
        <v>4340</v>
      </c>
      <c r="O946" t="s">
        <v>1974</v>
      </c>
      <c r="P946" t="s">
        <v>4341</v>
      </c>
      <c r="Q946" t="s">
        <v>38</v>
      </c>
      <c r="R946" t="s">
        <v>4342</v>
      </c>
      <c r="S946" s="34">
        <v>40575</v>
      </c>
      <c r="T946" s="34">
        <v>41487</v>
      </c>
      <c r="U946" t="s">
        <v>1963</v>
      </c>
      <c r="V946" s="13">
        <v>203</v>
      </c>
      <c r="W946">
        <v>103</v>
      </c>
      <c r="X946">
        <v>11</v>
      </c>
      <c r="Y946" s="54">
        <v>10.67961165</v>
      </c>
      <c r="Z946" t="s">
        <v>4343</v>
      </c>
      <c r="AM946" t="s">
        <v>1978</v>
      </c>
      <c r="AN946" t="s">
        <v>2007</v>
      </c>
      <c r="AO946" t="s">
        <v>4175</v>
      </c>
      <c r="AP946" t="s">
        <v>2009</v>
      </c>
      <c r="AQ946" t="s">
        <v>4344</v>
      </c>
    </row>
    <row r="947" spans="1:43" ht="23.85" customHeight="1">
      <c r="A947" t="b">
        <v>1</v>
      </c>
      <c r="B947" t="s">
        <v>4861</v>
      </c>
      <c r="C947" t="s">
        <v>1951</v>
      </c>
      <c r="D947" t="s">
        <v>4862</v>
      </c>
      <c r="E947" t="s">
        <v>820</v>
      </c>
      <c r="F947" t="s">
        <v>822</v>
      </c>
      <c r="G947" t="s">
        <v>821</v>
      </c>
      <c r="H947" t="s">
        <v>6507</v>
      </c>
      <c r="I947" t="s">
        <v>2803</v>
      </c>
      <c r="J947" t="s">
        <v>2175</v>
      </c>
      <c r="K947" t="s">
        <v>4865</v>
      </c>
      <c r="L947" t="s">
        <v>2442</v>
      </c>
      <c r="M947" t="s">
        <v>4866</v>
      </c>
      <c r="N947" t="s">
        <v>4867</v>
      </c>
      <c r="O947" t="s">
        <v>1960</v>
      </c>
      <c r="P947" t="s">
        <v>3361</v>
      </c>
      <c r="Q947" t="s">
        <v>38</v>
      </c>
      <c r="R947" t="s">
        <v>4868</v>
      </c>
      <c r="S947" s="34">
        <v>40817</v>
      </c>
      <c r="T947" s="34">
        <v>42339</v>
      </c>
      <c r="U947" t="s">
        <v>1963</v>
      </c>
      <c r="V947" s="13">
        <v>0</v>
      </c>
      <c r="W947">
        <v>121</v>
      </c>
      <c r="X947">
        <v>4</v>
      </c>
      <c r="Y947" s="54">
        <v>4.0999999999999996</v>
      </c>
      <c r="AM947" t="s">
        <v>1978</v>
      </c>
      <c r="AN947" t="s">
        <v>2007</v>
      </c>
      <c r="AO947" t="s">
        <v>1980</v>
      </c>
      <c r="AP947" t="s">
        <v>2042</v>
      </c>
      <c r="AQ947" t="s">
        <v>4869</v>
      </c>
    </row>
    <row r="948" spans="1:43" ht="23.85" customHeight="1">
      <c r="A948" t="b">
        <v>1</v>
      </c>
      <c r="B948" t="s">
        <v>2727</v>
      </c>
      <c r="C948" t="s">
        <v>1966</v>
      </c>
      <c r="D948" t="s">
        <v>2728</v>
      </c>
      <c r="E948" t="s">
        <v>231</v>
      </c>
      <c r="F948" t="s">
        <v>233</v>
      </c>
      <c r="G948" t="s">
        <v>232</v>
      </c>
      <c r="H948" t="s">
        <v>6508</v>
      </c>
      <c r="I948" t="s">
        <v>2730</v>
      </c>
      <c r="J948" t="s">
        <v>2175</v>
      </c>
      <c r="K948" t="s">
        <v>2176</v>
      </c>
      <c r="L948" t="s">
        <v>6509</v>
      </c>
      <c r="M948" t="s">
        <v>2766</v>
      </c>
      <c r="N948" t="s">
        <v>2767</v>
      </c>
      <c r="O948" t="s">
        <v>1974</v>
      </c>
      <c r="P948" t="s">
        <v>2363</v>
      </c>
      <c r="Q948" t="s">
        <v>2735</v>
      </c>
      <c r="R948" t="s">
        <v>2736</v>
      </c>
      <c r="S948" s="34">
        <v>41757</v>
      </c>
      <c r="T948" s="34">
        <v>42642</v>
      </c>
      <c r="U948" t="s">
        <v>1977</v>
      </c>
      <c r="V948" s="13">
        <v>0</v>
      </c>
      <c r="W948">
        <v>75</v>
      </c>
      <c r="X948">
        <v>3</v>
      </c>
      <c r="Y948" s="54">
        <v>4</v>
      </c>
      <c r="Z948" s="13" t="s">
        <v>6510</v>
      </c>
      <c r="AM948" t="s">
        <v>1978</v>
      </c>
      <c r="AN948" t="s">
        <v>2007</v>
      </c>
      <c r="AO948" t="s">
        <v>2008</v>
      </c>
      <c r="AP948" t="s">
        <v>2009</v>
      </c>
      <c r="AQ948" t="s">
        <v>2739</v>
      </c>
    </row>
    <row r="949" spans="1:43" ht="23.85" customHeight="1">
      <c r="A949" t="b">
        <v>1</v>
      </c>
      <c r="B949" t="s">
        <v>4335</v>
      </c>
      <c r="C949" t="s">
        <v>1951</v>
      </c>
      <c r="D949" t="s">
        <v>4336</v>
      </c>
      <c r="E949" t="s">
        <v>1254</v>
      </c>
      <c r="F949" t="s">
        <v>1256</v>
      </c>
      <c r="G949" t="s">
        <v>1255</v>
      </c>
      <c r="H949" t="s">
        <v>6511</v>
      </c>
      <c r="I949" t="s">
        <v>3415</v>
      </c>
      <c r="J949" t="s">
        <v>1955</v>
      </c>
      <c r="K949" t="s">
        <v>4659</v>
      </c>
      <c r="L949" t="s">
        <v>2453</v>
      </c>
      <c r="M949" t="s">
        <v>4660</v>
      </c>
      <c r="N949" t="s">
        <v>4661</v>
      </c>
      <c r="O949" t="s">
        <v>1974</v>
      </c>
      <c r="P949" t="s">
        <v>4341</v>
      </c>
      <c r="Q949" t="s">
        <v>38</v>
      </c>
      <c r="R949" t="s">
        <v>4342</v>
      </c>
      <c r="S949" s="34">
        <v>40575</v>
      </c>
      <c r="T949" s="34">
        <v>41487</v>
      </c>
      <c r="U949" t="s">
        <v>1963</v>
      </c>
      <c r="V949" s="13">
        <v>56</v>
      </c>
      <c r="W949">
        <v>90</v>
      </c>
      <c r="X949">
        <v>8</v>
      </c>
      <c r="Y949" s="54">
        <v>8.8888888890000004</v>
      </c>
      <c r="Z949" t="s">
        <v>4343</v>
      </c>
      <c r="AM949" t="s">
        <v>1978</v>
      </c>
      <c r="AN949" t="s">
        <v>2007</v>
      </c>
      <c r="AO949" t="s">
        <v>4175</v>
      </c>
      <c r="AP949" t="s">
        <v>2009</v>
      </c>
      <c r="AQ949" t="s">
        <v>4344</v>
      </c>
    </row>
    <row r="950" spans="1:43" ht="23.85" customHeight="1">
      <c r="A950" t="b">
        <v>1</v>
      </c>
      <c r="B950" t="s">
        <v>4335</v>
      </c>
      <c r="C950" t="s">
        <v>1951</v>
      </c>
      <c r="D950" t="s">
        <v>4336</v>
      </c>
      <c r="E950" t="s">
        <v>1254</v>
      </c>
      <c r="F950" t="s">
        <v>1256</v>
      </c>
      <c r="G950" t="s">
        <v>1255</v>
      </c>
      <c r="H950" t="s">
        <v>6512</v>
      </c>
      <c r="I950" t="s">
        <v>3415</v>
      </c>
      <c r="J950" t="s">
        <v>1955</v>
      </c>
      <c r="K950" t="s">
        <v>4338</v>
      </c>
      <c r="L950" t="s">
        <v>2453</v>
      </c>
      <c r="M950" t="s">
        <v>4339</v>
      </c>
      <c r="N950" t="s">
        <v>4340</v>
      </c>
      <c r="O950" t="s">
        <v>1974</v>
      </c>
      <c r="P950" t="s">
        <v>4341</v>
      </c>
      <c r="Q950" t="s">
        <v>38</v>
      </c>
      <c r="R950" t="s">
        <v>4342</v>
      </c>
      <c r="S950" s="34">
        <v>40575</v>
      </c>
      <c r="T950" s="34">
        <v>41487</v>
      </c>
      <c r="U950" t="s">
        <v>1963</v>
      </c>
      <c r="V950" s="13">
        <v>56</v>
      </c>
      <c r="W950">
        <v>94</v>
      </c>
      <c r="X950">
        <v>10</v>
      </c>
      <c r="Y950" s="54">
        <v>10.638297870000001</v>
      </c>
      <c r="Z950" t="s">
        <v>4343</v>
      </c>
      <c r="AM950" t="s">
        <v>1978</v>
      </c>
      <c r="AN950" t="s">
        <v>2007</v>
      </c>
      <c r="AO950" t="s">
        <v>4175</v>
      </c>
      <c r="AP950" t="s">
        <v>2009</v>
      </c>
      <c r="AQ950" t="s">
        <v>4344</v>
      </c>
    </row>
    <row r="951" spans="1:43" ht="23.85" customHeight="1">
      <c r="A951" t="b">
        <v>1</v>
      </c>
      <c r="B951" t="s">
        <v>4335</v>
      </c>
      <c r="C951" t="s">
        <v>1951</v>
      </c>
      <c r="D951" t="s">
        <v>4336</v>
      </c>
      <c r="E951" t="s">
        <v>1254</v>
      </c>
      <c r="F951" t="s">
        <v>1256</v>
      </c>
      <c r="G951" t="s">
        <v>1255</v>
      </c>
      <c r="H951" t="s">
        <v>6513</v>
      </c>
      <c r="I951" t="s">
        <v>3415</v>
      </c>
      <c r="J951" t="s">
        <v>1955</v>
      </c>
      <c r="K951" t="s">
        <v>4659</v>
      </c>
      <c r="L951" t="s">
        <v>2473</v>
      </c>
      <c r="M951" t="s">
        <v>4660</v>
      </c>
      <c r="N951" t="s">
        <v>4661</v>
      </c>
      <c r="O951" t="s">
        <v>1974</v>
      </c>
      <c r="P951" t="s">
        <v>4341</v>
      </c>
      <c r="Q951" t="s">
        <v>38</v>
      </c>
      <c r="R951" t="s">
        <v>4342</v>
      </c>
      <c r="S951" s="34">
        <v>40575</v>
      </c>
      <c r="T951" s="34">
        <v>41487</v>
      </c>
      <c r="U951" t="s">
        <v>1963</v>
      </c>
      <c r="V951" s="13">
        <v>112</v>
      </c>
      <c r="W951">
        <v>91</v>
      </c>
      <c r="X951">
        <v>7</v>
      </c>
      <c r="Y951" s="54">
        <v>7.692307692</v>
      </c>
      <c r="Z951" t="s">
        <v>4343</v>
      </c>
      <c r="AM951" t="s">
        <v>1978</v>
      </c>
      <c r="AN951" t="s">
        <v>2007</v>
      </c>
      <c r="AO951" t="s">
        <v>4175</v>
      </c>
      <c r="AP951" t="s">
        <v>2009</v>
      </c>
      <c r="AQ951" t="s">
        <v>4344</v>
      </c>
    </row>
    <row r="952" spans="1:43" ht="23.85" customHeight="1">
      <c r="A952" t="b">
        <v>1</v>
      </c>
      <c r="B952" t="s">
        <v>4335</v>
      </c>
      <c r="C952" t="s">
        <v>1951</v>
      </c>
      <c r="D952" t="s">
        <v>4336</v>
      </c>
      <c r="E952" t="s">
        <v>1254</v>
      </c>
      <c r="F952" t="s">
        <v>1256</v>
      </c>
      <c r="G952" t="s">
        <v>1255</v>
      </c>
      <c r="H952" t="s">
        <v>6514</v>
      </c>
      <c r="I952" t="s">
        <v>3415</v>
      </c>
      <c r="J952" t="s">
        <v>1955</v>
      </c>
      <c r="K952" t="s">
        <v>4338</v>
      </c>
      <c r="L952" t="s">
        <v>2473</v>
      </c>
      <c r="M952" t="s">
        <v>4339</v>
      </c>
      <c r="N952" t="s">
        <v>4340</v>
      </c>
      <c r="O952" t="s">
        <v>1974</v>
      </c>
      <c r="P952" t="s">
        <v>4341</v>
      </c>
      <c r="Q952" t="s">
        <v>38</v>
      </c>
      <c r="R952" t="s">
        <v>4342</v>
      </c>
      <c r="S952" s="34">
        <v>40575</v>
      </c>
      <c r="T952" s="34">
        <v>41487</v>
      </c>
      <c r="U952" t="s">
        <v>1963</v>
      </c>
      <c r="V952" s="13">
        <v>112</v>
      </c>
      <c r="W952">
        <v>89</v>
      </c>
      <c r="X952">
        <v>5</v>
      </c>
      <c r="Y952" s="54">
        <v>5.6179775279999999</v>
      </c>
      <c r="Z952" t="s">
        <v>4343</v>
      </c>
      <c r="AM952" t="s">
        <v>1978</v>
      </c>
      <c r="AN952" t="s">
        <v>2007</v>
      </c>
      <c r="AO952" t="s">
        <v>4175</v>
      </c>
      <c r="AP952" t="s">
        <v>2009</v>
      </c>
      <c r="AQ952" t="s">
        <v>4344</v>
      </c>
    </row>
    <row r="953" spans="1:43" ht="23.85" customHeight="1">
      <c r="A953" t="b">
        <v>1</v>
      </c>
      <c r="B953" t="s">
        <v>4335</v>
      </c>
      <c r="C953" t="s">
        <v>1951</v>
      </c>
      <c r="D953" t="s">
        <v>4336</v>
      </c>
      <c r="E953" t="s">
        <v>1254</v>
      </c>
      <c r="F953" t="s">
        <v>1256</v>
      </c>
      <c r="G953" t="s">
        <v>1255</v>
      </c>
      <c r="H953" t="s">
        <v>6515</v>
      </c>
      <c r="I953" t="s">
        <v>3415</v>
      </c>
      <c r="J953" t="s">
        <v>1955</v>
      </c>
      <c r="K953" t="s">
        <v>4659</v>
      </c>
      <c r="L953" t="s">
        <v>6516</v>
      </c>
      <c r="M953" t="s">
        <v>4660</v>
      </c>
      <c r="N953" t="s">
        <v>4661</v>
      </c>
      <c r="O953" t="s">
        <v>1974</v>
      </c>
      <c r="P953" t="s">
        <v>4341</v>
      </c>
      <c r="Q953" t="s">
        <v>38</v>
      </c>
      <c r="R953" t="s">
        <v>4342</v>
      </c>
      <c r="S953" s="34">
        <v>40575</v>
      </c>
      <c r="T953" s="34">
        <v>41487</v>
      </c>
      <c r="U953" t="s">
        <v>1963</v>
      </c>
      <c r="V953" s="13">
        <v>203</v>
      </c>
      <c r="W953">
        <v>101</v>
      </c>
      <c r="X953">
        <v>10</v>
      </c>
      <c r="Y953" s="54">
        <v>9.9009900989999995</v>
      </c>
      <c r="Z953" t="s">
        <v>4343</v>
      </c>
      <c r="AM953" t="s">
        <v>1978</v>
      </c>
      <c r="AN953" t="s">
        <v>2007</v>
      </c>
      <c r="AO953" t="s">
        <v>4175</v>
      </c>
      <c r="AP953" t="s">
        <v>2009</v>
      </c>
      <c r="AQ953" t="s">
        <v>4344</v>
      </c>
    </row>
    <row r="954" spans="1:43" ht="23.85" customHeight="1">
      <c r="A954" t="b">
        <v>1</v>
      </c>
      <c r="B954" t="s">
        <v>4335</v>
      </c>
      <c r="C954" t="s">
        <v>1951</v>
      </c>
      <c r="D954" t="s">
        <v>4336</v>
      </c>
      <c r="E954" t="s">
        <v>1254</v>
      </c>
      <c r="F954" t="s">
        <v>1256</v>
      </c>
      <c r="G954" t="s">
        <v>1255</v>
      </c>
      <c r="H954" t="s">
        <v>6517</v>
      </c>
      <c r="I954" t="s">
        <v>3415</v>
      </c>
      <c r="J954" t="s">
        <v>1955</v>
      </c>
      <c r="K954" t="s">
        <v>4338</v>
      </c>
      <c r="L954" t="s">
        <v>6516</v>
      </c>
      <c r="M954" t="s">
        <v>4339</v>
      </c>
      <c r="N954" t="s">
        <v>4340</v>
      </c>
      <c r="O954" t="s">
        <v>1974</v>
      </c>
      <c r="P954" t="s">
        <v>4341</v>
      </c>
      <c r="Q954" t="s">
        <v>38</v>
      </c>
      <c r="R954" t="s">
        <v>4342</v>
      </c>
      <c r="S954" s="34">
        <v>40575</v>
      </c>
      <c r="T954" s="34">
        <v>41487</v>
      </c>
      <c r="U954" t="s">
        <v>1963</v>
      </c>
      <c r="V954" s="13">
        <v>203</v>
      </c>
      <c r="W954">
        <v>102</v>
      </c>
      <c r="X954">
        <v>6</v>
      </c>
      <c r="Y954" s="54">
        <v>5.8823529409999997</v>
      </c>
      <c r="Z954" t="s">
        <v>4343</v>
      </c>
      <c r="AM954" t="s">
        <v>1978</v>
      </c>
      <c r="AN954" t="s">
        <v>2007</v>
      </c>
      <c r="AO954" t="s">
        <v>4175</v>
      </c>
      <c r="AP954" t="s">
        <v>2009</v>
      </c>
      <c r="AQ954" t="s">
        <v>4344</v>
      </c>
    </row>
    <row r="955" spans="1:43" ht="23.85" customHeight="1">
      <c r="A955" t="b">
        <v>1</v>
      </c>
      <c r="B955" t="s">
        <v>6518</v>
      </c>
      <c r="C955" t="s">
        <v>1951</v>
      </c>
      <c r="D955" t="s">
        <v>6519</v>
      </c>
      <c r="E955" t="s">
        <v>748</v>
      </c>
      <c r="F955" t="s">
        <v>943</v>
      </c>
      <c r="G955" t="s">
        <v>942</v>
      </c>
      <c r="H955" t="s">
        <v>6520</v>
      </c>
      <c r="I955" t="s">
        <v>2569</v>
      </c>
      <c r="J955" t="s">
        <v>1955</v>
      </c>
      <c r="K955" t="s">
        <v>6521</v>
      </c>
      <c r="L955" t="s">
        <v>2160</v>
      </c>
      <c r="M955" t="s">
        <v>6522</v>
      </c>
      <c r="N955" t="s">
        <v>6523</v>
      </c>
      <c r="O955" t="s">
        <v>1974</v>
      </c>
      <c r="P955" t="s">
        <v>2028</v>
      </c>
      <c r="Q955" t="s">
        <v>38</v>
      </c>
      <c r="R955" t="s">
        <v>6524</v>
      </c>
      <c r="S955" s="34">
        <v>40544</v>
      </c>
      <c r="T955" s="34">
        <v>42675</v>
      </c>
      <c r="U955" t="s">
        <v>1963</v>
      </c>
      <c r="V955" s="13">
        <v>547</v>
      </c>
      <c r="W955">
        <v>127</v>
      </c>
      <c r="X955">
        <v>21</v>
      </c>
      <c r="Y955" s="54">
        <v>16.53543307</v>
      </c>
      <c r="AJ955" t="s">
        <v>6525</v>
      </c>
      <c r="AM955" t="s">
        <v>1978</v>
      </c>
      <c r="AN955" t="s">
        <v>2007</v>
      </c>
      <c r="AO955" t="s">
        <v>2008</v>
      </c>
      <c r="AP955" t="s">
        <v>2053</v>
      </c>
      <c r="AQ955" t="s">
        <v>6526</v>
      </c>
    </row>
    <row r="956" spans="1:43" ht="23.85" customHeight="1">
      <c r="A956" t="b">
        <v>1</v>
      </c>
      <c r="B956" t="s">
        <v>6518</v>
      </c>
      <c r="C956" t="s">
        <v>1951</v>
      </c>
      <c r="D956" t="s">
        <v>6519</v>
      </c>
      <c r="E956" t="s">
        <v>748</v>
      </c>
      <c r="F956" t="s">
        <v>750</v>
      </c>
      <c r="G956" t="s">
        <v>749</v>
      </c>
      <c r="H956" t="s">
        <v>6527</v>
      </c>
      <c r="I956" t="s">
        <v>2569</v>
      </c>
      <c r="J956" t="s">
        <v>1955</v>
      </c>
      <c r="K956" t="s">
        <v>6528</v>
      </c>
      <c r="L956" t="s">
        <v>2160</v>
      </c>
      <c r="M956" t="s">
        <v>6522</v>
      </c>
      <c r="N956" t="s">
        <v>6529</v>
      </c>
      <c r="O956" t="s">
        <v>1974</v>
      </c>
      <c r="P956" t="s">
        <v>2028</v>
      </c>
      <c r="Q956" t="s">
        <v>38</v>
      </c>
      <c r="R956" t="s">
        <v>6524</v>
      </c>
      <c r="S956" s="34">
        <v>40544</v>
      </c>
      <c r="T956" s="34">
        <v>42675</v>
      </c>
      <c r="U956" t="s">
        <v>1963</v>
      </c>
      <c r="V956" s="13">
        <v>547</v>
      </c>
      <c r="W956">
        <v>84</v>
      </c>
      <c r="X956">
        <v>18</v>
      </c>
      <c r="Y956" s="54">
        <v>21.428571430000002</v>
      </c>
      <c r="AJ956" t="s">
        <v>6530</v>
      </c>
      <c r="AM956" t="s">
        <v>1978</v>
      </c>
      <c r="AN956" t="s">
        <v>2007</v>
      </c>
      <c r="AO956" t="s">
        <v>2008</v>
      </c>
      <c r="AP956" t="s">
        <v>2053</v>
      </c>
      <c r="AQ956" t="s">
        <v>6526</v>
      </c>
    </row>
    <row r="957" spans="1:43" ht="23.85" customHeight="1">
      <c r="A957" t="b">
        <v>1</v>
      </c>
      <c r="B957" t="s">
        <v>6518</v>
      </c>
      <c r="C957" t="s">
        <v>1951</v>
      </c>
      <c r="D957" t="s">
        <v>6519</v>
      </c>
      <c r="E957" t="s">
        <v>748</v>
      </c>
      <c r="F957" t="s">
        <v>750</v>
      </c>
      <c r="G957" t="s">
        <v>749</v>
      </c>
      <c r="H957" t="s">
        <v>6531</v>
      </c>
      <c r="I957" t="s">
        <v>2569</v>
      </c>
      <c r="J957" t="s">
        <v>1955</v>
      </c>
      <c r="K957" t="s">
        <v>6532</v>
      </c>
      <c r="L957" t="s">
        <v>2160</v>
      </c>
      <c r="M957" t="s">
        <v>6522</v>
      </c>
      <c r="N957" t="s">
        <v>6529</v>
      </c>
      <c r="O957" t="s">
        <v>1974</v>
      </c>
      <c r="P957" t="s">
        <v>2028</v>
      </c>
      <c r="Q957" t="s">
        <v>38</v>
      </c>
      <c r="R957" t="s">
        <v>6524</v>
      </c>
      <c r="S957" s="34">
        <v>40544</v>
      </c>
      <c r="T957" s="34">
        <v>42675</v>
      </c>
      <c r="U957" t="s">
        <v>1963</v>
      </c>
      <c r="V957" s="13">
        <v>547</v>
      </c>
      <c r="W957">
        <v>82</v>
      </c>
      <c r="X957">
        <v>11</v>
      </c>
      <c r="Y957" s="54">
        <v>13.414634149999999</v>
      </c>
      <c r="AJ957" t="s">
        <v>6525</v>
      </c>
      <c r="AM957" t="s">
        <v>1978</v>
      </c>
      <c r="AN957" t="s">
        <v>2007</v>
      </c>
      <c r="AO957" t="s">
        <v>2008</v>
      </c>
      <c r="AP957" t="s">
        <v>2053</v>
      </c>
      <c r="AQ957" t="s">
        <v>6526</v>
      </c>
    </row>
    <row r="958" spans="1:43" ht="23.85" customHeight="1">
      <c r="A958" t="b">
        <v>0</v>
      </c>
      <c r="B958" t="s">
        <v>6533</v>
      </c>
      <c r="C958" t="s">
        <v>1951</v>
      </c>
      <c r="D958" t="s">
        <v>6534</v>
      </c>
      <c r="E958" t="s">
        <v>245</v>
      </c>
      <c r="F958" t="s">
        <v>247</v>
      </c>
      <c r="G958" t="s">
        <v>246</v>
      </c>
      <c r="H958" t="s">
        <v>6535</v>
      </c>
      <c r="I958" t="s">
        <v>6536</v>
      </c>
      <c r="J958" t="s">
        <v>2175</v>
      </c>
      <c r="K958" t="s">
        <v>6537</v>
      </c>
      <c r="L958" t="s">
        <v>3389</v>
      </c>
      <c r="M958" t="s">
        <v>6538</v>
      </c>
      <c r="N958" t="s">
        <v>6539</v>
      </c>
      <c r="O958" t="s">
        <v>2112</v>
      </c>
      <c r="P958" t="s">
        <v>4393</v>
      </c>
      <c r="Q958" t="s">
        <v>38</v>
      </c>
      <c r="R958" t="s">
        <v>6540</v>
      </c>
      <c r="S958" s="34">
        <v>42803</v>
      </c>
      <c r="T958" s="34">
        <v>42964</v>
      </c>
      <c r="U958" t="s">
        <v>1963</v>
      </c>
      <c r="V958" s="13">
        <v>0</v>
      </c>
      <c r="W958">
        <v>50</v>
      </c>
      <c r="X958">
        <v>2</v>
      </c>
      <c r="Y958" s="54">
        <v>4</v>
      </c>
      <c r="Z958" t="s">
        <v>6541</v>
      </c>
      <c r="AD958" t="s">
        <v>41</v>
      </c>
      <c r="AG958">
        <v>2</v>
      </c>
      <c r="AH958">
        <v>2</v>
      </c>
      <c r="AI958">
        <v>100</v>
      </c>
      <c r="AM958" t="s">
        <v>1978</v>
      </c>
      <c r="AN958" t="s">
        <v>2007</v>
      </c>
      <c r="AO958" t="s">
        <v>2008</v>
      </c>
      <c r="AP958" t="s">
        <v>2042</v>
      </c>
      <c r="AQ958" t="s">
        <v>6542</v>
      </c>
    </row>
    <row r="959" spans="1:43" ht="23.85" customHeight="1">
      <c r="A959" t="b">
        <v>0</v>
      </c>
      <c r="B959" t="s">
        <v>6092</v>
      </c>
      <c r="C959" t="s">
        <v>1951</v>
      </c>
      <c r="D959" t="s">
        <v>6093</v>
      </c>
      <c r="E959" t="s">
        <v>1254</v>
      </c>
      <c r="F959" t="s">
        <v>1256</v>
      </c>
      <c r="G959" t="s">
        <v>1255</v>
      </c>
      <c r="H959" t="s">
        <v>6543</v>
      </c>
      <c r="I959" t="s">
        <v>3415</v>
      </c>
      <c r="J959" t="s">
        <v>1955</v>
      </c>
      <c r="K959" t="s">
        <v>6095</v>
      </c>
      <c r="L959" t="s">
        <v>2473</v>
      </c>
      <c r="M959" t="s">
        <v>6096</v>
      </c>
      <c r="N959" t="s">
        <v>6097</v>
      </c>
      <c r="O959" t="s">
        <v>1974</v>
      </c>
      <c r="P959" t="s">
        <v>4341</v>
      </c>
      <c r="Q959" t="s">
        <v>38</v>
      </c>
      <c r="R959" t="s">
        <v>6098</v>
      </c>
      <c r="S959" s="34">
        <v>40603</v>
      </c>
      <c r="T959" s="34">
        <v>41730</v>
      </c>
      <c r="U959" t="s">
        <v>1963</v>
      </c>
      <c r="V959" s="13">
        <v>112</v>
      </c>
      <c r="W959">
        <v>232</v>
      </c>
      <c r="X959">
        <v>10</v>
      </c>
      <c r="Y959" s="54">
        <v>4.3103448279999999</v>
      </c>
      <c r="Z959" t="s">
        <v>6099</v>
      </c>
      <c r="AM959" t="s">
        <v>1978</v>
      </c>
      <c r="AN959" t="s">
        <v>2007</v>
      </c>
      <c r="AO959" t="s">
        <v>2008</v>
      </c>
      <c r="AP959" t="s">
        <v>2009</v>
      </c>
      <c r="AQ959" t="s">
        <v>6100</v>
      </c>
    </row>
    <row r="960" spans="1:43" ht="23.85" customHeight="1">
      <c r="A960" t="b">
        <v>0</v>
      </c>
      <c r="B960" t="s">
        <v>6092</v>
      </c>
      <c r="C960" t="s">
        <v>1951</v>
      </c>
      <c r="D960" t="s">
        <v>6093</v>
      </c>
      <c r="E960" t="s">
        <v>1254</v>
      </c>
      <c r="F960" t="s">
        <v>1256</v>
      </c>
      <c r="G960" t="s">
        <v>1255</v>
      </c>
      <c r="H960" t="s">
        <v>6544</v>
      </c>
      <c r="I960" t="s">
        <v>3415</v>
      </c>
      <c r="J960" t="s">
        <v>1955</v>
      </c>
      <c r="K960" t="s">
        <v>6095</v>
      </c>
      <c r="L960" t="s">
        <v>5124</v>
      </c>
      <c r="M960" t="s">
        <v>6096</v>
      </c>
      <c r="N960" t="s">
        <v>6097</v>
      </c>
      <c r="O960" t="s">
        <v>1974</v>
      </c>
      <c r="P960" t="s">
        <v>4341</v>
      </c>
      <c r="Q960" t="s">
        <v>38</v>
      </c>
      <c r="R960" t="s">
        <v>6098</v>
      </c>
      <c r="S960" s="34">
        <v>40603</v>
      </c>
      <c r="T960" s="34">
        <v>41730</v>
      </c>
      <c r="U960" t="s">
        <v>1963</v>
      </c>
      <c r="V960" s="13">
        <v>224</v>
      </c>
      <c r="W960">
        <v>232</v>
      </c>
      <c r="X960">
        <v>10</v>
      </c>
      <c r="Y960" s="54">
        <v>4.3103448279999999</v>
      </c>
      <c r="Z960" t="s">
        <v>6099</v>
      </c>
      <c r="AM960" t="s">
        <v>1978</v>
      </c>
      <c r="AN960" t="s">
        <v>2007</v>
      </c>
      <c r="AO960" t="s">
        <v>2008</v>
      </c>
      <c r="AP960" t="s">
        <v>2009</v>
      </c>
      <c r="AQ960" t="s">
        <v>6100</v>
      </c>
    </row>
    <row r="961" spans="1:43" ht="23.85" customHeight="1">
      <c r="A961" t="b">
        <v>0</v>
      </c>
      <c r="B961" t="s">
        <v>6092</v>
      </c>
      <c r="C961" t="s">
        <v>1951</v>
      </c>
      <c r="D961" t="s">
        <v>6093</v>
      </c>
      <c r="E961" t="s">
        <v>1254</v>
      </c>
      <c r="F961" t="s">
        <v>1256</v>
      </c>
      <c r="G961" t="s">
        <v>1255</v>
      </c>
      <c r="H961" t="s">
        <v>6545</v>
      </c>
      <c r="I961" t="s">
        <v>3415</v>
      </c>
      <c r="J961" t="s">
        <v>1955</v>
      </c>
      <c r="K961" t="s">
        <v>6095</v>
      </c>
      <c r="L961" t="s">
        <v>5873</v>
      </c>
      <c r="M961" t="s">
        <v>6096</v>
      </c>
      <c r="N961" t="s">
        <v>6097</v>
      </c>
      <c r="O961" t="s">
        <v>1974</v>
      </c>
      <c r="P961" t="s">
        <v>4341</v>
      </c>
      <c r="Q961" t="s">
        <v>38</v>
      </c>
      <c r="R961" t="s">
        <v>6098</v>
      </c>
      <c r="S961" s="34">
        <v>40603</v>
      </c>
      <c r="T961" s="34">
        <v>41730</v>
      </c>
      <c r="U961" t="s">
        <v>1963</v>
      </c>
      <c r="V961" s="13">
        <v>336</v>
      </c>
      <c r="W961">
        <v>232</v>
      </c>
      <c r="X961">
        <v>10</v>
      </c>
      <c r="Y961" s="54">
        <v>4.3103448279999999</v>
      </c>
      <c r="Z961" t="s">
        <v>6099</v>
      </c>
      <c r="AM961" t="s">
        <v>1978</v>
      </c>
      <c r="AN961" t="s">
        <v>2007</v>
      </c>
      <c r="AO961" t="s">
        <v>2008</v>
      </c>
      <c r="AP961" t="s">
        <v>2009</v>
      </c>
      <c r="AQ961" t="s">
        <v>6100</v>
      </c>
    </row>
    <row r="962" spans="1:43" ht="23.85" customHeight="1">
      <c r="A962" t="b">
        <v>0</v>
      </c>
      <c r="B962" t="s">
        <v>6092</v>
      </c>
      <c r="C962" t="s">
        <v>1951</v>
      </c>
      <c r="D962" t="s">
        <v>6093</v>
      </c>
      <c r="E962" t="s">
        <v>1254</v>
      </c>
      <c r="F962" t="s">
        <v>1256</v>
      </c>
      <c r="G962" t="s">
        <v>1255</v>
      </c>
      <c r="H962" t="s">
        <v>6546</v>
      </c>
      <c r="I962" t="s">
        <v>3415</v>
      </c>
      <c r="J962" t="s">
        <v>1955</v>
      </c>
      <c r="K962" t="s">
        <v>6095</v>
      </c>
      <c r="L962" t="s">
        <v>6547</v>
      </c>
      <c r="M962" t="s">
        <v>6096</v>
      </c>
      <c r="N962" t="s">
        <v>6097</v>
      </c>
      <c r="O962" t="s">
        <v>1974</v>
      </c>
      <c r="P962" t="s">
        <v>4341</v>
      </c>
      <c r="Q962" t="s">
        <v>38</v>
      </c>
      <c r="R962" t="s">
        <v>6098</v>
      </c>
      <c r="S962" s="34">
        <v>40603</v>
      </c>
      <c r="T962" s="34">
        <v>41730</v>
      </c>
      <c r="U962" t="s">
        <v>1963</v>
      </c>
      <c r="V962" s="13">
        <v>364</v>
      </c>
      <c r="W962">
        <v>232</v>
      </c>
      <c r="X962">
        <v>10</v>
      </c>
      <c r="Y962" s="54">
        <v>4.3103448279999999</v>
      </c>
      <c r="Z962" t="s">
        <v>6099</v>
      </c>
      <c r="AM962" t="s">
        <v>1978</v>
      </c>
      <c r="AN962" t="s">
        <v>2007</v>
      </c>
      <c r="AO962" t="s">
        <v>2008</v>
      </c>
      <c r="AP962" t="s">
        <v>2009</v>
      </c>
      <c r="AQ962" t="s">
        <v>6100</v>
      </c>
    </row>
    <row r="963" spans="1:43" ht="23.85" customHeight="1">
      <c r="A963" t="b">
        <v>0</v>
      </c>
      <c r="B963" t="s">
        <v>6548</v>
      </c>
      <c r="C963" t="s">
        <v>1951</v>
      </c>
      <c r="D963" t="s">
        <v>6549</v>
      </c>
      <c r="E963" t="s">
        <v>376</v>
      </c>
      <c r="F963" t="s">
        <v>378</v>
      </c>
      <c r="G963" t="s">
        <v>377</v>
      </c>
      <c r="H963" t="s">
        <v>6550</v>
      </c>
      <c r="I963" t="s">
        <v>6551</v>
      </c>
      <c r="J963" t="s">
        <v>1955</v>
      </c>
      <c r="K963" t="s">
        <v>6552</v>
      </c>
      <c r="L963" t="s">
        <v>2160</v>
      </c>
      <c r="M963" t="s">
        <v>6553</v>
      </c>
      <c r="N963" t="s">
        <v>6554</v>
      </c>
      <c r="O963" t="s">
        <v>2966</v>
      </c>
      <c r="P963" t="s">
        <v>2967</v>
      </c>
      <c r="Q963" t="s">
        <v>38</v>
      </c>
      <c r="R963" t="s">
        <v>6555</v>
      </c>
      <c r="S963" s="34">
        <v>40645</v>
      </c>
      <c r="T963" s="34">
        <v>42915</v>
      </c>
      <c r="U963" t="s">
        <v>1963</v>
      </c>
      <c r="V963" s="13">
        <v>2250</v>
      </c>
      <c r="W963">
        <v>115</v>
      </c>
      <c r="X963">
        <v>0</v>
      </c>
      <c r="Y963" s="54">
        <v>0</v>
      </c>
      <c r="Z963" t="s">
        <v>6556</v>
      </c>
      <c r="AJ963" t="s">
        <v>6557</v>
      </c>
      <c r="AM963" t="s">
        <v>1978</v>
      </c>
      <c r="AN963" t="s">
        <v>1979</v>
      </c>
      <c r="AO963" t="s">
        <v>1980</v>
      </c>
      <c r="AQ963" t="s">
        <v>6558</v>
      </c>
    </row>
    <row r="964" spans="1:43" ht="23.85" customHeight="1">
      <c r="A964" t="b">
        <v>1</v>
      </c>
      <c r="B964" t="s">
        <v>6559</v>
      </c>
      <c r="C964" t="s">
        <v>1951</v>
      </c>
      <c r="D964" t="s">
        <v>6560</v>
      </c>
      <c r="E964" t="s">
        <v>726</v>
      </c>
      <c r="F964" t="s">
        <v>728</v>
      </c>
      <c r="G964" t="s">
        <v>727</v>
      </c>
      <c r="H964" t="s">
        <v>6561</v>
      </c>
      <c r="I964" t="s">
        <v>4327</v>
      </c>
      <c r="J964" t="s">
        <v>1955</v>
      </c>
      <c r="K964" t="s">
        <v>6562</v>
      </c>
      <c r="L964" t="s">
        <v>6563</v>
      </c>
      <c r="M964" t="s">
        <v>6564</v>
      </c>
      <c r="N964" t="s">
        <v>6565</v>
      </c>
      <c r="O964" t="s">
        <v>1960</v>
      </c>
      <c r="P964" t="s">
        <v>6566</v>
      </c>
      <c r="Q964" t="s">
        <v>6567</v>
      </c>
      <c r="R964" t="s">
        <v>6568</v>
      </c>
      <c r="S964" s="34">
        <v>40575</v>
      </c>
      <c r="T964" s="34">
        <v>40969</v>
      </c>
      <c r="U964" t="s">
        <v>1963</v>
      </c>
      <c r="V964" s="13">
        <v>70</v>
      </c>
      <c r="W964">
        <v>5</v>
      </c>
      <c r="X964">
        <v>0</v>
      </c>
      <c r="Y964" s="54">
        <v>0</v>
      </c>
      <c r="AM964" t="s">
        <v>1978</v>
      </c>
      <c r="AO964" t="s">
        <v>1980</v>
      </c>
      <c r="AQ964" t="s">
        <v>6569</v>
      </c>
    </row>
    <row r="965" spans="1:43" ht="23.85" customHeight="1">
      <c r="A965" t="b">
        <v>1</v>
      </c>
      <c r="B965" t="s">
        <v>6559</v>
      </c>
      <c r="C965" t="s">
        <v>1951</v>
      </c>
      <c r="D965" t="s">
        <v>6560</v>
      </c>
      <c r="E965" t="s">
        <v>726</v>
      </c>
      <c r="F965" t="s">
        <v>728</v>
      </c>
      <c r="G965" t="s">
        <v>727</v>
      </c>
      <c r="H965" t="s">
        <v>6570</v>
      </c>
      <c r="I965" t="s">
        <v>4327</v>
      </c>
      <c r="J965" t="s">
        <v>1955</v>
      </c>
      <c r="K965" t="s">
        <v>6562</v>
      </c>
      <c r="L965" t="s">
        <v>6571</v>
      </c>
      <c r="M965" t="s">
        <v>6564</v>
      </c>
      <c r="N965" t="s">
        <v>6565</v>
      </c>
      <c r="O965" t="s">
        <v>1960</v>
      </c>
      <c r="P965" t="s">
        <v>6566</v>
      </c>
      <c r="Q965" t="s">
        <v>6567</v>
      </c>
      <c r="R965" t="s">
        <v>6568</v>
      </c>
      <c r="S965" s="34">
        <v>40575</v>
      </c>
      <c r="T965" s="34">
        <v>40969</v>
      </c>
      <c r="U965" t="s">
        <v>1963</v>
      </c>
      <c r="V965" s="13">
        <v>77</v>
      </c>
      <c r="W965">
        <v>1</v>
      </c>
      <c r="X965">
        <v>0</v>
      </c>
      <c r="Y965" s="54">
        <v>0</v>
      </c>
      <c r="AM965" t="s">
        <v>1978</v>
      </c>
      <c r="AO965" t="s">
        <v>1980</v>
      </c>
      <c r="AQ965" t="s">
        <v>6569</v>
      </c>
    </row>
    <row r="966" spans="1:43" ht="23.85" customHeight="1">
      <c r="A966" t="b">
        <v>1</v>
      </c>
      <c r="B966" t="s">
        <v>6559</v>
      </c>
      <c r="C966" t="s">
        <v>1951</v>
      </c>
      <c r="D966" t="s">
        <v>6560</v>
      </c>
      <c r="E966" t="s">
        <v>726</v>
      </c>
      <c r="F966" t="s">
        <v>728</v>
      </c>
      <c r="G966" t="s">
        <v>727</v>
      </c>
      <c r="H966" t="s">
        <v>6572</v>
      </c>
      <c r="I966" t="s">
        <v>4327</v>
      </c>
      <c r="J966" t="s">
        <v>1955</v>
      </c>
      <c r="K966" t="s">
        <v>6562</v>
      </c>
      <c r="L966" t="s">
        <v>6573</v>
      </c>
      <c r="M966" t="s">
        <v>6564</v>
      </c>
      <c r="N966" t="s">
        <v>6565</v>
      </c>
      <c r="O966" t="s">
        <v>1960</v>
      </c>
      <c r="P966" t="s">
        <v>6566</v>
      </c>
      <c r="Q966" t="s">
        <v>6567</v>
      </c>
      <c r="R966" t="s">
        <v>6568</v>
      </c>
      <c r="S966" s="34">
        <v>40575</v>
      </c>
      <c r="T966" s="34">
        <v>40969</v>
      </c>
      <c r="U966" t="s">
        <v>1963</v>
      </c>
      <c r="V966" s="13">
        <v>84</v>
      </c>
      <c r="W966">
        <v>3</v>
      </c>
      <c r="X966">
        <v>0</v>
      </c>
      <c r="Y966" s="54">
        <v>0</v>
      </c>
      <c r="AM966" t="s">
        <v>1978</v>
      </c>
      <c r="AO966" t="s">
        <v>1980</v>
      </c>
      <c r="AQ966" t="s">
        <v>6569</v>
      </c>
    </row>
    <row r="967" spans="1:43" ht="23.85" customHeight="1">
      <c r="A967" t="b">
        <v>1</v>
      </c>
      <c r="B967" t="s">
        <v>6559</v>
      </c>
      <c r="C967" t="s">
        <v>1951</v>
      </c>
      <c r="D967" t="s">
        <v>6560</v>
      </c>
      <c r="E967" t="s">
        <v>726</v>
      </c>
      <c r="F967" t="s">
        <v>728</v>
      </c>
      <c r="G967" t="s">
        <v>727</v>
      </c>
      <c r="H967" t="s">
        <v>6574</v>
      </c>
      <c r="I967" t="s">
        <v>4327</v>
      </c>
      <c r="J967" t="s">
        <v>1955</v>
      </c>
      <c r="K967" t="s">
        <v>6562</v>
      </c>
      <c r="L967" t="s">
        <v>6575</v>
      </c>
      <c r="M967" t="s">
        <v>6564</v>
      </c>
      <c r="N967" s="11" t="s">
        <v>6565</v>
      </c>
      <c r="O967" t="s">
        <v>1960</v>
      </c>
      <c r="P967" t="s">
        <v>6566</v>
      </c>
      <c r="Q967" t="s">
        <v>6567</v>
      </c>
      <c r="R967" t="s">
        <v>6568</v>
      </c>
      <c r="S967" s="34">
        <v>40575</v>
      </c>
      <c r="T967" s="34">
        <v>40969</v>
      </c>
      <c r="U967" t="s">
        <v>1963</v>
      </c>
      <c r="V967" s="13">
        <v>91</v>
      </c>
      <c r="W967">
        <v>4</v>
      </c>
      <c r="X967">
        <v>0</v>
      </c>
      <c r="Y967" s="54">
        <v>0</v>
      </c>
      <c r="AM967" t="s">
        <v>1978</v>
      </c>
      <c r="AO967" t="s">
        <v>1980</v>
      </c>
      <c r="AQ967" t="s">
        <v>6569</v>
      </c>
    </row>
    <row r="968" spans="1:43" ht="23.85" customHeight="1">
      <c r="A968" t="b">
        <v>0</v>
      </c>
      <c r="B968" t="s">
        <v>6576</v>
      </c>
      <c r="C968" t="s">
        <v>1951</v>
      </c>
      <c r="D968" t="s">
        <v>6577</v>
      </c>
      <c r="E968" t="s">
        <v>1254</v>
      </c>
      <c r="F968" t="s">
        <v>1256</v>
      </c>
      <c r="G968" t="s">
        <v>1255</v>
      </c>
      <c r="H968" t="s">
        <v>6578</v>
      </c>
      <c r="I968" t="s">
        <v>3415</v>
      </c>
      <c r="J968" t="s">
        <v>1955</v>
      </c>
      <c r="K968" t="s">
        <v>6095</v>
      </c>
      <c r="L968" t="s">
        <v>2160</v>
      </c>
      <c r="M968" t="s">
        <v>6096</v>
      </c>
      <c r="N968" t="s">
        <v>6097</v>
      </c>
      <c r="O968" t="s">
        <v>1974</v>
      </c>
      <c r="P968" t="s">
        <v>4341</v>
      </c>
      <c r="Q968" t="s">
        <v>38</v>
      </c>
      <c r="R968" t="s">
        <v>6579</v>
      </c>
      <c r="S968" s="34">
        <v>40634</v>
      </c>
      <c r="T968" s="34">
        <v>41699</v>
      </c>
      <c r="U968" t="s">
        <v>1963</v>
      </c>
      <c r="V968" s="13">
        <v>464</v>
      </c>
      <c r="W968">
        <v>245</v>
      </c>
      <c r="X968">
        <v>8</v>
      </c>
      <c r="Y968" s="54">
        <v>3.2653061220000001</v>
      </c>
      <c r="Z968" t="s">
        <v>6580</v>
      </c>
      <c r="AM968" t="s">
        <v>1978</v>
      </c>
      <c r="AN968" t="s">
        <v>2007</v>
      </c>
      <c r="AO968" t="s">
        <v>2008</v>
      </c>
      <c r="AP968" t="s">
        <v>2009</v>
      </c>
      <c r="AQ968" t="s">
        <v>6581</v>
      </c>
    </row>
    <row r="969" spans="1:43" ht="23.85" customHeight="1">
      <c r="A969" t="b">
        <v>0</v>
      </c>
      <c r="B969" t="s">
        <v>6582</v>
      </c>
      <c r="C969" t="s">
        <v>1951</v>
      </c>
      <c r="D969" t="s">
        <v>6583</v>
      </c>
      <c r="E969" t="s">
        <v>658</v>
      </c>
      <c r="F969" t="s">
        <v>660</v>
      </c>
      <c r="G969" t="s">
        <v>659</v>
      </c>
      <c r="H969" t="s">
        <v>6584</v>
      </c>
      <c r="I969" t="s">
        <v>2996</v>
      </c>
      <c r="J969" t="s">
        <v>1955</v>
      </c>
      <c r="K969" t="s">
        <v>6585</v>
      </c>
      <c r="L969" t="s">
        <v>6586</v>
      </c>
      <c r="M969" t="s">
        <v>6587</v>
      </c>
      <c r="N969" t="s">
        <v>6588</v>
      </c>
      <c r="O969" t="s">
        <v>1960</v>
      </c>
      <c r="P969" t="s">
        <v>5711</v>
      </c>
      <c r="Q969" t="s">
        <v>38</v>
      </c>
      <c r="R969" t="s">
        <v>6589</v>
      </c>
      <c r="S969" s="34">
        <v>40750</v>
      </c>
      <c r="T969" s="34">
        <v>43131</v>
      </c>
      <c r="U969" t="s">
        <v>1963</v>
      </c>
      <c r="V969" s="13">
        <v>2372</v>
      </c>
      <c r="W969">
        <v>100</v>
      </c>
      <c r="X969">
        <v>2</v>
      </c>
      <c r="Y969" s="54">
        <v>2</v>
      </c>
      <c r="AM969" t="s">
        <v>1978</v>
      </c>
      <c r="AN969" t="s">
        <v>2007</v>
      </c>
      <c r="AO969" t="s">
        <v>1980</v>
      </c>
      <c r="AP969" t="s">
        <v>2042</v>
      </c>
      <c r="AQ969" t="s">
        <v>6590</v>
      </c>
    </row>
    <row r="970" spans="1:43" ht="23.85" customHeight="1">
      <c r="A970" t="b">
        <v>1</v>
      </c>
      <c r="B970" t="s">
        <v>4164</v>
      </c>
      <c r="C970" t="s">
        <v>1951</v>
      </c>
      <c r="D970" t="s">
        <v>4165</v>
      </c>
      <c r="E970" t="s">
        <v>820</v>
      </c>
      <c r="F970" t="s">
        <v>822</v>
      </c>
      <c r="G970" t="s">
        <v>821</v>
      </c>
      <c r="H970" t="s">
        <v>6591</v>
      </c>
      <c r="I970" t="s">
        <v>2803</v>
      </c>
      <c r="J970" t="s">
        <v>2175</v>
      </c>
      <c r="K970" t="s">
        <v>6592</v>
      </c>
      <c r="L970" t="s">
        <v>4168</v>
      </c>
      <c r="M970" t="s">
        <v>6593</v>
      </c>
      <c r="N970" t="s">
        <v>6594</v>
      </c>
      <c r="O970" t="s">
        <v>1960</v>
      </c>
      <c r="P970" t="s">
        <v>4171</v>
      </c>
      <c r="Q970" t="s">
        <v>38</v>
      </c>
      <c r="R970" t="s">
        <v>4172</v>
      </c>
      <c r="S970" s="34">
        <v>41694</v>
      </c>
      <c r="T970" s="34">
        <v>44009</v>
      </c>
      <c r="U970" t="s">
        <v>1963</v>
      </c>
      <c r="V970" s="13">
        <v>1</v>
      </c>
      <c r="W970">
        <v>350</v>
      </c>
      <c r="X970">
        <v>14</v>
      </c>
      <c r="Y970" s="54">
        <v>4</v>
      </c>
      <c r="Z970" t="s">
        <v>4173</v>
      </c>
      <c r="AD970" t="s">
        <v>41</v>
      </c>
      <c r="AG970">
        <v>14</v>
      </c>
      <c r="AH970">
        <v>9</v>
      </c>
      <c r="AI970">
        <v>64.285714290000001</v>
      </c>
      <c r="AJ970" t="s">
        <v>6595</v>
      </c>
      <c r="AM970" t="s">
        <v>1978</v>
      </c>
      <c r="AN970" t="s">
        <v>2007</v>
      </c>
      <c r="AO970" t="s">
        <v>4175</v>
      </c>
      <c r="AP970" t="s">
        <v>2042</v>
      </c>
      <c r="AQ970" t="s">
        <v>4176</v>
      </c>
    </row>
    <row r="971" spans="1:43" ht="23.85" customHeight="1">
      <c r="A971" t="b">
        <v>0</v>
      </c>
      <c r="B971" t="s">
        <v>6582</v>
      </c>
      <c r="C971" t="s">
        <v>1951</v>
      </c>
      <c r="D971" t="s">
        <v>6583</v>
      </c>
      <c r="E971" t="s">
        <v>658</v>
      </c>
      <c r="F971" t="s">
        <v>660</v>
      </c>
      <c r="G971" t="s">
        <v>659</v>
      </c>
      <c r="H971" t="s">
        <v>6596</v>
      </c>
      <c r="I971" t="s">
        <v>2996</v>
      </c>
      <c r="J971" t="s">
        <v>1955</v>
      </c>
      <c r="K971" t="s">
        <v>6585</v>
      </c>
      <c r="L971" t="s">
        <v>6597</v>
      </c>
      <c r="M971" t="s">
        <v>6587</v>
      </c>
      <c r="N971" t="s">
        <v>6588</v>
      </c>
      <c r="O971" t="s">
        <v>1960</v>
      </c>
      <c r="P971" t="s">
        <v>5711</v>
      </c>
      <c r="Q971" t="s">
        <v>38</v>
      </c>
      <c r="R971" t="s">
        <v>6589</v>
      </c>
      <c r="S971" s="34">
        <v>40750</v>
      </c>
      <c r="T971" s="34">
        <v>43131</v>
      </c>
      <c r="U971" t="s">
        <v>1963</v>
      </c>
      <c r="V971" s="13">
        <v>2372</v>
      </c>
      <c r="W971">
        <v>65</v>
      </c>
      <c r="X971">
        <v>0</v>
      </c>
      <c r="Y971" s="54">
        <v>0</v>
      </c>
      <c r="AM971" t="s">
        <v>1978</v>
      </c>
      <c r="AN971" t="s">
        <v>2007</v>
      </c>
      <c r="AO971" t="s">
        <v>1980</v>
      </c>
      <c r="AP971" t="s">
        <v>2042</v>
      </c>
      <c r="AQ971" t="s">
        <v>6590</v>
      </c>
    </row>
    <row r="972" spans="1:43" ht="23.85" customHeight="1">
      <c r="A972" t="b">
        <v>0</v>
      </c>
      <c r="B972" t="s">
        <v>6582</v>
      </c>
      <c r="C972" t="s">
        <v>1951</v>
      </c>
      <c r="D972" t="s">
        <v>6583</v>
      </c>
      <c r="E972" t="s">
        <v>658</v>
      </c>
      <c r="F972" t="s">
        <v>660</v>
      </c>
      <c r="G972" t="s">
        <v>659</v>
      </c>
      <c r="H972" t="s">
        <v>6598</v>
      </c>
      <c r="I972" t="s">
        <v>2996</v>
      </c>
      <c r="J972" t="s">
        <v>1955</v>
      </c>
      <c r="K972" t="s">
        <v>6585</v>
      </c>
      <c r="L972" t="s">
        <v>6599</v>
      </c>
      <c r="M972" t="s">
        <v>6587</v>
      </c>
      <c r="N972" t="s">
        <v>6588</v>
      </c>
      <c r="O972" t="s">
        <v>1960</v>
      </c>
      <c r="P972" t="s">
        <v>5711</v>
      </c>
      <c r="Q972" t="s">
        <v>38</v>
      </c>
      <c r="R972" t="s">
        <v>6589</v>
      </c>
      <c r="S972" s="34">
        <v>40750</v>
      </c>
      <c r="T972" s="34">
        <v>43131</v>
      </c>
      <c r="U972" t="s">
        <v>1963</v>
      </c>
      <c r="V972" s="13">
        <v>180</v>
      </c>
      <c r="W972">
        <v>40</v>
      </c>
      <c r="X972">
        <v>0</v>
      </c>
      <c r="Y972" s="54">
        <v>0</v>
      </c>
      <c r="AM972" t="s">
        <v>1978</v>
      </c>
      <c r="AN972" t="s">
        <v>2007</v>
      </c>
      <c r="AO972" t="s">
        <v>1980</v>
      </c>
      <c r="AP972" t="s">
        <v>2042</v>
      </c>
      <c r="AQ972" t="s">
        <v>6590</v>
      </c>
    </row>
    <row r="973" spans="1:43" ht="23.85" customHeight="1">
      <c r="A973" t="b">
        <v>0</v>
      </c>
      <c r="B973" t="s">
        <v>6582</v>
      </c>
      <c r="C973" t="s">
        <v>1951</v>
      </c>
      <c r="D973" t="s">
        <v>6583</v>
      </c>
      <c r="E973" t="s">
        <v>658</v>
      </c>
      <c r="F973" t="s">
        <v>660</v>
      </c>
      <c r="G973" t="s">
        <v>659</v>
      </c>
      <c r="H973" t="s">
        <v>6600</v>
      </c>
      <c r="I973" t="s">
        <v>2996</v>
      </c>
      <c r="J973" t="s">
        <v>1955</v>
      </c>
      <c r="K973" t="s">
        <v>6585</v>
      </c>
      <c r="L973" t="s">
        <v>6601</v>
      </c>
      <c r="M973" t="s">
        <v>6587</v>
      </c>
      <c r="N973" t="s">
        <v>6588</v>
      </c>
      <c r="O973" t="s">
        <v>1960</v>
      </c>
      <c r="P973" t="s">
        <v>5711</v>
      </c>
      <c r="Q973" t="s">
        <v>38</v>
      </c>
      <c r="R973" t="s">
        <v>6589</v>
      </c>
      <c r="S973" s="34">
        <v>40750</v>
      </c>
      <c r="T973" s="34">
        <v>43131</v>
      </c>
      <c r="U973" t="s">
        <v>1963</v>
      </c>
      <c r="V973" s="13">
        <v>360</v>
      </c>
      <c r="W973">
        <v>40</v>
      </c>
      <c r="X973">
        <v>0</v>
      </c>
      <c r="Y973" s="54">
        <v>0</v>
      </c>
      <c r="AM973" t="s">
        <v>1978</v>
      </c>
      <c r="AN973" t="s">
        <v>2007</v>
      </c>
      <c r="AO973" t="s">
        <v>1980</v>
      </c>
      <c r="AP973" t="s">
        <v>2042</v>
      </c>
      <c r="AQ973" t="s">
        <v>6590</v>
      </c>
    </row>
    <row r="974" spans="1:43" ht="23.85" customHeight="1">
      <c r="A974" t="b">
        <v>0</v>
      </c>
      <c r="B974" t="s">
        <v>6582</v>
      </c>
      <c r="C974" t="s">
        <v>1951</v>
      </c>
      <c r="D974" t="s">
        <v>6583</v>
      </c>
      <c r="E974" t="s">
        <v>658</v>
      </c>
      <c r="F974" t="s">
        <v>660</v>
      </c>
      <c r="G974" t="s">
        <v>659</v>
      </c>
      <c r="H974" t="s">
        <v>6602</v>
      </c>
      <c r="I974" t="s">
        <v>2996</v>
      </c>
      <c r="J974" t="s">
        <v>1955</v>
      </c>
      <c r="K974" t="s">
        <v>6585</v>
      </c>
      <c r="L974" t="s">
        <v>6603</v>
      </c>
      <c r="M974" t="s">
        <v>6587</v>
      </c>
      <c r="N974" t="s">
        <v>6588</v>
      </c>
      <c r="O974" t="s">
        <v>1960</v>
      </c>
      <c r="P974" t="s">
        <v>5711</v>
      </c>
      <c r="Q974" t="s">
        <v>38</v>
      </c>
      <c r="R974" t="s">
        <v>6589</v>
      </c>
      <c r="S974" s="34">
        <v>40750</v>
      </c>
      <c r="T974" s="34">
        <v>43131</v>
      </c>
      <c r="U974" t="s">
        <v>1963</v>
      </c>
      <c r="V974" s="13">
        <v>540</v>
      </c>
      <c r="W974">
        <v>27</v>
      </c>
      <c r="X974">
        <v>0</v>
      </c>
      <c r="Y974" s="54">
        <v>0</v>
      </c>
      <c r="AM974" t="s">
        <v>1978</v>
      </c>
      <c r="AN974" t="s">
        <v>2007</v>
      </c>
      <c r="AO974" t="s">
        <v>1980</v>
      </c>
      <c r="AP974" t="s">
        <v>2042</v>
      </c>
      <c r="AQ974" t="s">
        <v>6590</v>
      </c>
    </row>
    <row r="975" spans="1:43" ht="23.85" customHeight="1">
      <c r="A975" t="b">
        <v>0</v>
      </c>
      <c r="B975" t="s">
        <v>6582</v>
      </c>
      <c r="C975" t="s">
        <v>1951</v>
      </c>
      <c r="D975" t="s">
        <v>6583</v>
      </c>
      <c r="E975" t="s">
        <v>658</v>
      </c>
      <c r="F975" t="s">
        <v>660</v>
      </c>
      <c r="G975" t="s">
        <v>659</v>
      </c>
      <c r="H975" t="s">
        <v>6604</v>
      </c>
      <c r="I975" t="s">
        <v>2996</v>
      </c>
      <c r="J975" t="s">
        <v>1955</v>
      </c>
      <c r="K975" t="s">
        <v>6585</v>
      </c>
      <c r="L975" t="s">
        <v>6605</v>
      </c>
      <c r="M975" t="s">
        <v>6587</v>
      </c>
      <c r="N975" t="s">
        <v>6588</v>
      </c>
      <c r="O975" t="s">
        <v>1960</v>
      </c>
      <c r="P975" t="s">
        <v>5711</v>
      </c>
      <c r="Q975" t="s">
        <v>38</v>
      </c>
      <c r="R975" t="s">
        <v>6589</v>
      </c>
      <c r="S975" s="34">
        <v>40750</v>
      </c>
      <c r="T975" s="34">
        <v>43131</v>
      </c>
      <c r="U975" t="s">
        <v>1963</v>
      </c>
      <c r="V975" s="13">
        <v>720</v>
      </c>
      <c r="W975">
        <v>25</v>
      </c>
      <c r="X975">
        <v>0</v>
      </c>
      <c r="Y975" s="54">
        <v>0</v>
      </c>
      <c r="AM975" t="s">
        <v>1978</v>
      </c>
      <c r="AN975" t="s">
        <v>2007</v>
      </c>
      <c r="AO975" t="s">
        <v>1980</v>
      </c>
      <c r="AP975" t="s">
        <v>2042</v>
      </c>
      <c r="AQ975" t="s">
        <v>6590</v>
      </c>
    </row>
    <row r="976" spans="1:43" ht="23.85" customHeight="1">
      <c r="A976" t="b">
        <v>0</v>
      </c>
      <c r="B976" t="s">
        <v>6582</v>
      </c>
      <c r="C976" t="s">
        <v>1951</v>
      </c>
      <c r="D976" t="s">
        <v>6583</v>
      </c>
      <c r="E976" t="s">
        <v>658</v>
      </c>
      <c r="F976" t="s">
        <v>660</v>
      </c>
      <c r="G976" t="s">
        <v>659</v>
      </c>
      <c r="H976" t="s">
        <v>6606</v>
      </c>
      <c r="I976" t="s">
        <v>2996</v>
      </c>
      <c r="J976" t="s">
        <v>1955</v>
      </c>
      <c r="K976" t="s">
        <v>6585</v>
      </c>
      <c r="L976" t="s">
        <v>6607</v>
      </c>
      <c r="M976" t="s">
        <v>6587</v>
      </c>
      <c r="N976" t="s">
        <v>6588</v>
      </c>
      <c r="O976" t="s">
        <v>1960</v>
      </c>
      <c r="P976" t="s">
        <v>5711</v>
      </c>
      <c r="Q976" t="s">
        <v>38</v>
      </c>
      <c r="R976" t="s">
        <v>6589</v>
      </c>
      <c r="S976" s="34">
        <v>40750</v>
      </c>
      <c r="T976" s="34">
        <v>43131</v>
      </c>
      <c r="U976" t="s">
        <v>1963</v>
      </c>
      <c r="V976" s="13">
        <v>900</v>
      </c>
      <c r="W976">
        <v>19</v>
      </c>
      <c r="X976">
        <v>0</v>
      </c>
      <c r="Y976" s="54">
        <v>0</v>
      </c>
      <c r="AM976" t="s">
        <v>1978</v>
      </c>
      <c r="AN976" t="s">
        <v>2007</v>
      </c>
      <c r="AO976" t="s">
        <v>1980</v>
      </c>
      <c r="AP976" t="s">
        <v>2042</v>
      </c>
      <c r="AQ976" t="s">
        <v>6590</v>
      </c>
    </row>
    <row r="977" spans="1:43" ht="23.85" customHeight="1">
      <c r="A977" t="b">
        <v>0</v>
      </c>
      <c r="B977" t="s">
        <v>6582</v>
      </c>
      <c r="C977" t="s">
        <v>1951</v>
      </c>
      <c r="D977" t="s">
        <v>6583</v>
      </c>
      <c r="E977" t="s">
        <v>658</v>
      </c>
      <c r="F977" t="s">
        <v>660</v>
      </c>
      <c r="G977" t="s">
        <v>659</v>
      </c>
      <c r="H977" t="s">
        <v>6608</v>
      </c>
      <c r="I977" t="s">
        <v>2996</v>
      </c>
      <c r="J977" t="s">
        <v>1955</v>
      </c>
      <c r="K977" t="s">
        <v>6585</v>
      </c>
      <c r="L977" t="s">
        <v>6609</v>
      </c>
      <c r="M977" t="s">
        <v>6587</v>
      </c>
      <c r="N977" t="s">
        <v>6588</v>
      </c>
      <c r="O977" t="s">
        <v>1960</v>
      </c>
      <c r="P977" t="s">
        <v>5711</v>
      </c>
      <c r="Q977" t="s">
        <v>38</v>
      </c>
      <c r="R977" t="s">
        <v>6589</v>
      </c>
      <c r="S977" s="34">
        <v>40750</v>
      </c>
      <c r="T977" s="34">
        <v>43131</v>
      </c>
      <c r="U977" t="s">
        <v>1963</v>
      </c>
      <c r="V977" s="13">
        <v>2372</v>
      </c>
      <c r="W977">
        <v>46</v>
      </c>
      <c r="X977">
        <v>0</v>
      </c>
      <c r="Y977" s="54">
        <v>0</v>
      </c>
      <c r="AM977" t="s">
        <v>1978</v>
      </c>
      <c r="AN977" t="s">
        <v>2007</v>
      </c>
      <c r="AO977" t="s">
        <v>1980</v>
      </c>
      <c r="AP977" t="s">
        <v>2042</v>
      </c>
      <c r="AQ977" t="s">
        <v>6590</v>
      </c>
    </row>
    <row r="978" spans="1:43" ht="23.85" customHeight="1">
      <c r="A978" t="b">
        <v>0</v>
      </c>
      <c r="B978" t="s">
        <v>6582</v>
      </c>
      <c r="C978" t="s">
        <v>1951</v>
      </c>
      <c r="D978" t="s">
        <v>6583</v>
      </c>
      <c r="E978" t="s">
        <v>658</v>
      </c>
      <c r="F978" t="s">
        <v>660</v>
      </c>
      <c r="G978" t="s">
        <v>659</v>
      </c>
      <c r="H978" t="s">
        <v>6610</v>
      </c>
      <c r="I978" t="s">
        <v>2996</v>
      </c>
      <c r="J978" t="s">
        <v>1955</v>
      </c>
      <c r="K978" t="s">
        <v>6585</v>
      </c>
      <c r="L978" t="s">
        <v>6611</v>
      </c>
      <c r="M978" t="s">
        <v>6587</v>
      </c>
      <c r="N978" t="s">
        <v>6588</v>
      </c>
      <c r="O978" t="s">
        <v>1960</v>
      </c>
      <c r="P978" t="s">
        <v>5711</v>
      </c>
      <c r="Q978" t="s">
        <v>38</v>
      </c>
      <c r="R978" t="s">
        <v>6589</v>
      </c>
      <c r="S978" s="34">
        <v>40750</v>
      </c>
      <c r="T978" s="34">
        <v>43131</v>
      </c>
      <c r="U978" t="s">
        <v>1963</v>
      </c>
      <c r="V978" s="13">
        <v>2372</v>
      </c>
      <c r="W978">
        <v>3</v>
      </c>
      <c r="X978">
        <v>0</v>
      </c>
      <c r="Y978" s="54">
        <v>0</v>
      </c>
      <c r="AM978" t="s">
        <v>1978</v>
      </c>
      <c r="AN978" t="s">
        <v>2007</v>
      </c>
      <c r="AO978" t="s">
        <v>1980</v>
      </c>
      <c r="AP978" t="s">
        <v>2042</v>
      </c>
      <c r="AQ978" t="s">
        <v>6590</v>
      </c>
    </row>
    <row r="979" spans="1:43" ht="23.85" customHeight="1">
      <c r="A979" t="b">
        <v>1</v>
      </c>
      <c r="B979" t="s">
        <v>5973</v>
      </c>
      <c r="C979" t="s">
        <v>1951</v>
      </c>
      <c r="D979" t="s">
        <v>5974</v>
      </c>
      <c r="E979" t="s">
        <v>1254</v>
      </c>
      <c r="F979" t="s">
        <v>1256</v>
      </c>
      <c r="G979" t="s">
        <v>1255</v>
      </c>
      <c r="H979" t="s">
        <v>6612</v>
      </c>
      <c r="I979" t="s">
        <v>3415</v>
      </c>
      <c r="J979" t="s">
        <v>1955</v>
      </c>
      <c r="K979" t="s">
        <v>6613</v>
      </c>
      <c r="L979" t="s">
        <v>3641</v>
      </c>
      <c r="M979" t="s">
        <v>6614</v>
      </c>
      <c r="N979" t="s">
        <v>6615</v>
      </c>
      <c r="O979" t="s">
        <v>1974</v>
      </c>
      <c r="P979" t="s">
        <v>4341</v>
      </c>
      <c r="Q979" t="s">
        <v>38</v>
      </c>
      <c r="R979" t="s">
        <v>5979</v>
      </c>
      <c r="S979" s="34">
        <v>40695</v>
      </c>
      <c r="T979" s="34">
        <v>42005</v>
      </c>
      <c r="U979" t="s">
        <v>1963</v>
      </c>
      <c r="V979" s="13">
        <v>672</v>
      </c>
      <c r="W979">
        <v>466</v>
      </c>
      <c r="X979">
        <v>24</v>
      </c>
      <c r="Y979" s="54">
        <v>5.1502145920000002</v>
      </c>
      <c r="Z979" t="s">
        <v>5980</v>
      </c>
      <c r="AM979" t="s">
        <v>1978</v>
      </c>
      <c r="AO979" t="s">
        <v>1980</v>
      </c>
      <c r="AP979" t="s">
        <v>2053</v>
      </c>
      <c r="AQ979" t="s">
        <v>5981</v>
      </c>
    </row>
    <row r="980" spans="1:43" ht="23.85" customHeight="1">
      <c r="A980" t="b">
        <v>1</v>
      </c>
      <c r="B980" t="s">
        <v>5973</v>
      </c>
      <c r="C980" t="s">
        <v>1951</v>
      </c>
      <c r="D980" t="s">
        <v>5974</v>
      </c>
      <c r="E980" t="s">
        <v>1254</v>
      </c>
      <c r="F980" t="s">
        <v>1256</v>
      </c>
      <c r="G980" t="s">
        <v>1255</v>
      </c>
      <c r="H980" t="s">
        <v>6616</v>
      </c>
      <c r="I980" t="s">
        <v>3415</v>
      </c>
      <c r="J980" t="s">
        <v>1955</v>
      </c>
      <c r="K980" t="s">
        <v>5976</v>
      </c>
      <c r="L980" t="s">
        <v>3641</v>
      </c>
      <c r="M980" t="s">
        <v>5977</v>
      </c>
      <c r="N980" t="s">
        <v>5978</v>
      </c>
      <c r="O980" t="s">
        <v>1974</v>
      </c>
      <c r="P980" t="s">
        <v>4341</v>
      </c>
      <c r="Q980" t="s">
        <v>38</v>
      </c>
      <c r="R980" t="s">
        <v>5979</v>
      </c>
      <c r="S980" s="34">
        <v>40695</v>
      </c>
      <c r="T980" s="34">
        <v>42005</v>
      </c>
      <c r="U980" t="s">
        <v>1963</v>
      </c>
      <c r="V980" s="13">
        <v>672</v>
      </c>
      <c r="W980">
        <v>548</v>
      </c>
      <c r="X980">
        <v>25</v>
      </c>
      <c r="Y980" s="54">
        <v>4.5620437960000002</v>
      </c>
      <c r="Z980" t="s">
        <v>5980</v>
      </c>
      <c r="AM980" t="s">
        <v>1978</v>
      </c>
      <c r="AO980" t="s">
        <v>1980</v>
      </c>
      <c r="AP980" t="s">
        <v>2053</v>
      </c>
      <c r="AQ980" t="s">
        <v>5981</v>
      </c>
    </row>
    <row r="981" spans="1:43" ht="23.85" customHeight="1">
      <c r="A981" t="b">
        <v>1</v>
      </c>
      <c r="B981" t="s">
        <v>4640</v>
      </c>
      <c r="C981" t="s">
        <v>1951</v>
      </c>
      <c r="D981" t="s">
        <v>4641</v>
      </c>
      <c r="E981" t="s">
        <v>814</v>
      </c>
      <c r="F981" t="s">
        <v>816</v>
      </c>
      <c r="G981" t="s">
        <v>815</v>
      </c>
      <c r="H981" t="s">
        <v>6617</v>
      </c>
      <c r="I981" t="s">
        <v>2036</v>
      </c>
      <c r="J981" t="s">
        <v>2175</v>
      </c>
      <c r="K981" t="s">
        <v>6618</v>
      </c>
      <c r="L981" t="s">
        <v>5638</v>
      </c>
      <c r="M981" t="s">
        <v>6619</v>
      </c>
      <c r="N981" t="s">
        <v>6620</v>
      </c>
      <c r="O981" t="s">
        <v>1974</v>
      </c>
      <c r="P981" t="s">
        <v>2028</v>
      </c>
      <c r="Q981" t="s">
        <v>6091</v>
      </c>
      <c r="R981" t="s">
        <v>4645</v>
      </c>
      <c r="S981" s="34">
        <v>41518</v>
      </c>
      <c r="T981" s="34">
        <v>42430</v>
      </c>
      <c r="U981" t="s">
        <v>1977</v>
      </c>
      <c r="V981" s="13">
        <v>0</v>
      </c>
      <c r="W981">
        <v>327</v>
      </c>
      <c r="X981">
        <v>13</v>
      </c>
      <c r="Y981" s="54">
        <v>3.975535168</v>
      </c>
      <c r="Z981" t="s">
        <v>4646</v>
      </c>
      <c r="AD981" t="s">
        <v>30</v>
      </c>
      <c r="AM981" t="s">
        <v>1978</v>
      </c>
      <c r="AN981" t="s">
        <v>2007</v>
      </c>
      <c r="AO981" t="s">
        <v>1980</v>
      </c>
      <c r="AP981" t="s">
        <v>2053</v>
      </c>
      <c r="AQ981" t="s">
        <v>4647</v>
      </c>
    </row>
    <row r="982" spans="1:43" ht="23.85" customHeight="1">
      <c r="A982" t="b">
        <v>0</v>
      </c>
      <c r="B982" t="s">
        <v>6621</v>
      </c>
      <c r="C982" t="s">
        <v>1951</v>
      </c>
      <c r="D982" t="s">
        <v>6622</v>
      </c>
      <c r="E982" t="s">
        <v>820</v>
      </c>
      <c r="F982" t="s">
        <v>952</v>
      </c>
      <c r="G982" t="s">
        <v>951</v>
      </c>
      <c r="H982" t="s">
        <v>6623</v>
      </c>
      <c r="I982" t="s">
        <v>2803</v>
      </c>
      <c r="J982" t="s">
        <v>2175</v>
      </c>
      <c r="K982" t="s">
        <v>6624</v>
      </c>
      <c r="L982" t="s">
        <v>4061</v>
      </c>
      <c r="M982" t="s">
        <v>6625</v>
      </c>
      <c r="N982" t="s">
        <v>6626</v>
      </c>
      <c r="O982" t="s">
        <v>1960</v>
      </c>
      <c r="P982" t="s">
        <v>6627</v>
      </c>
      <c r="Q982" t="s">
        <v>38</v>
      </c>
      <c r="R982" t="s">
        <v>6628</v>
      </c>
      <c r="S982" s="34">
        <v>43697</v>
      </c>
      <c r="T982" s="34">
        <v>44628</v>
      </c>
      <c r="U982" t="s">
        <v>1963</v>
      </c>
      <c r="V982" s="13">
        <v>0</v>
      </c>
      <c r="W982">
        <v>77</v>
      </c>
      <c r="X982">
        <v>3</v>
      </c>
      <c r="Y982" s="54">
        <v>3.8961038960000001</v>
      </c>
      <c r="AD982" t="s">
        <v>30</v>
      </c>
      <c r="AG982">
        <v>3</v>
      </c>
      <c r="AH982">
        <v>0</v>
      </c>
      <c r="AI982">
        <v>0</v>
      </c>
      <c r="AM982" t="s">
        <v>1978</v>
      </c>
      <c r="AN982" t="s">
        <v>2007</v>
      </c>
      <c r="AO982" t="s">
        <v>2008</v>
      </c>
      <c r="AP982" t="s">
        <v>2053</v>
      </c>
      <c r="AQ982" t="s">
        <v>6629</v>
      </c>
    </row>
    <row r="983" spans="1:43" ht="23.85" customHeight="1">
      <c r="A983" t="b">
        <v>1</v>
      </c>
      <c r="B983" t="s">
        <v>5973</v>
      </c>
      <c r="C983" t="s">
        <v>1951</v>
      </c>
      <c r="D983" t="s">
        <v>5974</v>
      </c>
      <c r="E983" t="s">
        <v>1254</v>
      </c>
      <c r="F983" t="s">
        <v>1256</v>
      </c>
      <c r="G983" t="s">
        <v>1255</v>
      </c>
      <c r="H983" t="s">
        <v>6630</v>
      </c>
      <c r="I983" t="s">
        <v>3415</v>
      </c>
      <c r="J983" t="s">
        <v>1955</v>
      </c>
      <c r="K983" t="s">
        <v>6613</v>
      </c>
      <c r="L983" t="s">
        <v>2478</v>
      </c>
      <c r="M983" t="s">
        <v>6614</v>
      </c>
      <c r="N983" t="s">
        <v>6615</v>
      </c>
      <c r="O983" t="s">
        <v>1974</v>
      </c>
      <c r="P983" t="s">
        <v>4341</v>
      </c>
      <c r="Q983" t="s">
        <v>38</v>
      </c>
      <c r="R983" t="s">
        <v>5979</v>
      </c>
      <c r="S983" s="34">
        <v>40695</v>
      </c>
      <c r="T983" s="34">
        <v>42005</v>
      </c>
      <c r="U983" t="s">
        <v>1963</v>
      </c>
      <c r="V983" s="13">
        <v>168</v>
      </c>
      <c r="W983">
        <v>382</v>
      </c>
      <c r="X983">
        <v>12</v>
      </c>
      <c r="Y983" s="54">
        <v>3.1413612569999998</v>
      </c>
      <c r="Z983" t="s">
        <v>5980</v>
      </c>
      <c r="AM983" t="s">
        <v>1978</v>
      </c>
      <c r="AO983" t="s">
        <v>1980</v>
      </c>
      <c r="AP983" t="s">
        <v>2053</v>
      </c>
      <c r="AQ983" t="s">
        <v>5981</v>
      </c>
    </row>
    <row r="984" spans="1:43" ht="23.85" customHeight="1">
      <c r="A984" t="b">
        <v>1</v>
      </c>
      <c r="B984" t="s">
        <v>5973</v>
      </c>
      <c r="C984" t="s">
        <v>1951</v>
      </c>
      <c r="D984" t="s">
        <v>5974</v>
      </c>
      <c r="E984" t="s">
        <v>1254</v>
      </c>
      <c r="F984" t="s">
        <v>1256</v>
      </c>
      <c r="G984" t="s">
        <v>1255</v>
      </c>
      <c r="H984" t="s">
        <v>6631</v>
      </c>
      <c r="I984" t="s">
        <v>3415</v>
      </c>
      <c r="J984" t="s">
        <v>1955</v>
      </c>
      <c r="K984" t="s">
        <v>5976</v>
      </c>
      <c r="L984" t="s">
        <v>2478</v>
      </c>
      <c r="M984" t="s">
        <v>5977</v>
      </c>
      <c r="N984" t="s">
        <v>5978</v>
      </c>
      <c r="O984" t="s">
        <v>1974</v>
      </c>
      <c r="P984" t="s">
        <v>4341</v>
      </c>
      <c r="Q984" t="s">
        <v>38</v>
      </c>
      <c r="R984" t="s">
        <v>5979</v>
      </c>
      <c r="S984" s="34">
        <v>40695</v>
      </c>
      <c r="T984" s="34">
        <v>42005</v>
      </c>
      <c r="U984" t="s">
        <v>1963</v>
      </c>
      <c r="V984" s="13">
        <v>168</v>
      </c>
      <c r="W984">
        <v>445</v>
      </c>
      <c r="X984">
        <v>13</v>
      </c>
      <c r="Y984" s="54">
        <v>2.9213483149999999</v>
      </c>
      <c r="Z984" t="s">
        <v>5980</v>
      </c>
      <c r="AM984" t="s">
        <v>1978</v>
      </c>
      <c r="AO984" t="s">
        <v>1980</v>
      </c>
      <c r="AP984" t="s">
        <v>2053</v>
      </c>
      <c r="AQ984" t="s">
        <v>5981</v>
      </c>
    </row>
    <row r="985" spans="1:43" ht="23.85" customHeight="1">
      <c r="A985" t="b">
        <v>1</v>
      </c>
      <c r="B985" t="s">
        <v>5973</v>
      </c>
      <c r="C985" t="s">
        <v>1951</v>
      </c>
      <c r="D985" t="s">
        <v>5974</v>
      </c>
      <c r="E985" t="s">
        <v>1254</v>
      </c>
      <c r="F985" t="s">
        <v>1256</v>
      </c>
      <c r="G985" t="s">
        <v>1255</v>
      </c>
      <c r="H985" t="s">
        <v>6632</v>
      </c>
      <c r="I985" t="s">
        <v>3415</v>
      </c>
      <c r="J985" t="s">
        <v>1955</v>
      </c>
      <c r="K985" t="s">
        <v>6613</v>
      </c>
      <c r="L985" t="s">
        <v>5873</v>
      </c>
      <c r="M985" t="s">
        <v>6614</v>
      </c>
      <c r="N985" t="s">
        <v>6615</v>
      </c>
      <c r="O985" t="s">
        <v>1974</v>
      </c>
      <c r="P985" t="s">
        <v>4341</v>
      </c>
      <c r="Q985" t="s">
        <v>38</v>
      </c>
      <c r="R985" t="s">
        <v>5979</v>
      </c>
      <c r="S985" s="34">
        <v>40695</v>
      </c>
      <c r="T985" s="34">
        <v>42005</v>
      </c>
      <c r="U985" t="s">
        <v>1963</v>
      </c>
      <c r="V985" s="13">
        <v>336</v>
      </c>
      <c r="W985">
        <v>187</v>
      </c>
      <c r="X985">
        <v>9</v>
      </c>
      <c r="Y985" s="54">
        <v>4.8128342249999996</v>
      </c>
      <c r="Z985" t="s">
        <v>5980</v>
      </c>
      <c r="AM985" t="s">
        <v>1978</v>
      </c>
      <c r="AO985" t="s">
        <v>1980</v>
      </c>
      <c r="AP985" t="s">
        <v>2053</v>
      </c>
      <c r="AQ985" t="s">
        <v>5981</v>
      </c>
    </row>
    <row r="986" spans="1:43" ht="23.85" customHeight="1">
      <c r="A986" t="b">
        <v>1</v>
      </c>
      <c r="B986" t="s">
        <v>5973</v>
      </c>
      <c r="C986" t="s">
        <v>1951</v>
      </c>
      <c r="D986" t="s">
        <v>5974</v>
      </c>
      <c r="E986" t="s">
        <v>1254</v>
      </c>
      <c r="F986" t="s">
        <v>1256</v>
      </c>
      <c r="G986" t="s">
        <v>1255</v>
      </c>
      <c r="H986" t="s">
        <v>6633</v>
      </c>
      <c r="I986" t="s">
        <v>3415</v>
      </c>
      <c r="J986" t="s">
        <v>1955</v>
      </c>
      <c r="K986" t="s">
        <v>5976</v>
      </c>
      <c r="L986" t="s">
        <v>5873</v>
      </c>
      <c r="M986" t="s">
        <v>5977</v>
      </c>
      <c r="N986" t="s">
        <v>5978</v>
      </c>
      <c r="O986" t="s">
        <v>1974</v>
      </c>
      <c r="P986" t="s">
        <v>4341</v>
      </c>
      <c r="Q986" t="s">
        <v>38</v>
      </c>
      <c r="R986" t="s">
        <v>5979</v>
      </c>
      <c r="S986" s="34">
        <v>40695</v>
      </c>
      <c r="T986" s="34">
        <v>42005</v>
      </c>
      <c r="U986" t="s">
        <v>1963</v>
      </c>
      <c r="V986" s="13">
        <v>336</v>
      </c>
      <c r="W986">
        <v>247</v>
      </c>
      <c r="X986">
        <v>7</v>
      </c>
      <c r="Y986" s="54">
        <v>2.8340080969999999</v>
      </c>
      <c r="Z986" t="s">
        <v>5980</v>
      </c>
      <c r="AM986" t="s">
        <v>1978</v>
      </c>
      <c r="AO986" t="s">
        <v>1980</v>
      </c>
      <c r="AP986" t="s">
        <v>2053</v>
      </c>
      <c r="AQ986" t="s">
        <v>5981</v>
      </c>
    </row>
    <row r="987" spans="1:43" ht="23.85" customHeight="1">
      <c r="A987" t="b">
        <v>1</v>
      </c>
      <c r="B987" t="s">
        <v>5973</v>
      </c>
      <c r="C987" t="s">
        <v>1951</v>
      </c>
      <c r="D987" t="s">
        <v>5974</v>
      </c>
      <c r="E987" t="s">
        <v>1254</v>
      </c>
      <c r="F987" t="s">
        <v>1256</v>
      </c>
      <c r="G987" t="s">
        <v>1255</v>
      </c>
      <c r="H987" t="s">
        <v>6634</v>
      </c>
      <c r="I987" t="s">
        <v>3415</v>
      </c>
      <c r="J987" t="s">
        <v>1955</v>
      </c>
      <c r="K987" t="s">
        <v>6613</v>
      </c>
      <c r="L987" t="s">
        <v>6635</v>
      </c>
      <c r="M987" t="s">
        <v>6614</v>
      </c>
      <c r="N987" t="s">
        <v>6615</v>
      </c>
      <c r="O987" t="s">
        <v>1974</v>
      </c>
      <c r="P987" t="s">
        <v>4341</v>
      </c>
      <c r="Q987" t="s">
        <v>38</v>
      </c>
      <c r="R987" t="s">
        <v>5979</v>
      </c>
      <c r="S987" s="34">
        <v>40695</v>
      </c>
      <c r="T987" s="34">
        <v>42005</v>
      </c>
      <c r="U987" t="s">
        <v>1963</v>
      </c>
      <c r="V987" s="13">
        <v>504</v>
      </c>
      <c r="W987">
        <v>56</v>
      </c>
      <c r="X987">
        <v>4</v>
      </c>
      <c r="Y987" s="54">
        <v>7.1428571429999996</v>
      </c>
      <c r="Z987" t="s">
        <v>5980</v>
      </c>
      <c r="AM987" t="s">
        <v>1978</v>
      </c>
      <c r="AO987" t="s">
        <v>1980</v>
      </c>
      <c r="AP987" t="s">
        <v>2053</v>
      </c>
      <c r="AQ987" t="s">
        <v>5981</v>
      </c>
    </row>
    <row r="988" spans="1:43" ht="23.85" customHeight="1">
      <c r="A988" t="b">
        <v>1</v>
      </c>
      <c r="B988" t="s">
        <v>5973</v>
      </c>
      <c r="C988" t="s">
        <v>1951</v>
      </c>
      <c r="D988" t="s">
        <v>5974</v>
      </c>
      <c r="E988" t="s">
        <v>1254</v>
      </c>
      <c r="F988" t="s">
        <v>1256</v>
      </c>
      <c r="G988" t="s">
        <v>1255</v>
      </c>
      <c r="H988" t="s">
        <v>6636</v>
      </c>
      <c r="I988" t="s">
        <v>3415</v>
      </c>
      <c r="J988" t="s">
        <v>1955</v>
      </c>
      <c r="K988" t="s">
        <v>5976</v>
      </c>
      <c r="L988" t="s">
        <v>6635</v>
      </c>
      <c r="M988" t="s">
        <v>5977</v>
      </c>
      <c r="N988" t="s">
        <v>5978</v>
      </c>
      <c r="O988" t="s">
        <v>1974</v>
      </c>
      <c r="P988" t="s">
        <v>4341</v>
      </c>
      <c r="Q988" t="s">
        <v>38</v>
      </c>
      <c r="R988" t="s">
        <v>5979</v>
      </c>
      <c r="S988" s="34">
        <v>40695</v>
      </c>
      <c r="T988" s="34">
        <v>42005</v>
      </c>
      <c r="U988" t="s">
        <v>1963</v>
      </c>
      <c r="V988" s="13">
        <v>504</v>
      </c>
      <c r="W988">
        <v>104</v>
      </c>
      <c r="X988">
        <v>4</v>
      </c>
      <c r="Y988" s="54">
        <v>3.846153846</v>
      </c>
      <c r="Z988" t="s">
        <v>5980</v>
      </c>
      <c r="AM988" t="s">
        <v>1978</v>
      </c>
      <c r="AO988" t="s">
        <v>1980</v>
      </c>
      <c r="AP988" t="s">
        <v>2053</v>
      </c>
      <c r="AQ988" t="s">
        <v>5981</v>
      </c>
    </row>
    <row r="989" spans="1:43" ht="23.85" customHeight="1">
      <c r="A989" t="b">
        <v>1</v>
      </c>
      <c r="B989" t="s">
        <v>5973</v>
      </c>
      <c r="C989" t="s">
        <v>1951</v>
      </c>
      <c r="D989" t="s">
        <v>5974</v>
      </c>
      <c r="E989" t="s">
        <v>1254</v>
      </c>
      <c r="F989" t="s">
        <v>1256</v>
      </c>
      <c r="G989" t="s">
        <v>1255</v>
      </c>
      <c r="H989" t="s">
        <v>6637</v>
      </c>
      <c r="I989" t="s">
        <v>3415</v>
      </c>
      <c r="J989" t="s">
        <v>1955</v>
      </c>
      <c r="K989" t="s">
        <v>6613</v>
      </c>
      <c r="L989" t="s">
        <v>6638</v>
      </c>
      <c r="M989" t="s">
        <v>6614</v>
      </c>
      <c r="N989" t="s">
        <v>6615</v>
      </c>
      <c r="O989" t="s">
        <v>1974</v>
      </c>
      <c r="P989" t="s">
        <v>4341</v>
      </c>
      <c r="Q989" t="s">
        <v>38</v>
      </c>
      <c r="R989" t="s">
        <v>5979</v>
      </c>
      <c r="S989" s="34">
        <v>40695</v>
      </c>
      <c r="T989" s="34">
        <v>42005</v>
      </c>
      <c r="U989" t="s">
        <v>1963</v>
      </c>
      <c r="V989" s="13">
        <v>672</v>
      </c>
      <c r="W989">
        <v>24</v>
      </c>
      <c r="X989">
        <v>3</v>
      </c>
      <c r="Y989" s="54">
        <v>12.5</v>
      </c>
      <c r="Z989" t="s">
        <v>5980</v>
      </c>
      <c r="AM989" t="s">
        <v>1978</v>
      </c>
      <c r="AO989" t="s">
        <v>1980</v>
      </c>
      <c r="AP989" t="s">
        <v>2053</v>
      </c>
      <c r="AQ989" t="s">
        <v>5981</v>
      </c>
    </row>
    <row r="990" spans="1:43" ht="23.85" customHeight="1">
      <c r="A990" t="b">
        <v>1</v>
      </c>
      <c r="B990" t="s">
        <v>5973</v>
      </c>
      <c r="C990" t="s">
        <v>1951</v>
      </c>
      <c r="D990" t="s">
        <v>5974</v>
      </c>
      <c r="E990" t="s">
        <v>1254</v>
      </c>
      <c r="F990" t="s">
        <v>1256</v>
      </c>
      <c r="G990" t="s">
        <v>1255</v>
      </c>
      <c r="H990" t="s">
        <v>6639</v>
      </c>
      <c r="I990" t="s">
        <v>3415</v>
      </c>
      <c r="J990" t="s">
        <v>1955</v>
      </c>
      <c r="K990" t="s">
        <v>5976</v>
      </c>
      <c r="L990" t="s">
        <v>6638</v>
      </c>
      <c r="M990" t="s">
        <v>5977</v>
      </c>
      <c r="N990" t="s">
        <v>5978</v>
      </c>
      <c r="O990" t="s">
        <v>1974</v>
      </c>
      <c r="P990" t="s">
        <v>4341</v>
      </c>
      <c r="Q990" t="s">
        <v>38</v>
      </c>
      <c r="R990" t="s">
        <v>5979</v>
      </c>
      <c r="S990" s="34">
        <v>40695</v>
      </c>
      <c r="T990" s="34">
        <v>42005</v>
      </c>
      <c r="U990" t="s">
        <v>1963</v>
      </c>
      <c r="V990" s="13">
        <v>672</v>
      </c>
      <c r="W990">
        <v>48</v>
      </c>
      <c r="X990">
        <v>1</v>
      </c>
      <c r="Y990" s="54">
        <v>2.0833333330000001</v>
      </c>
      <c r="Z990" t="s">
        <v>5980</v>
      </c>
      <c r="AM990" t="s">
        <v>1978</v>
      </c>
      <c r="AO990" t="s">
        <v>1980</v>
      </c>
      <c r="AP990" t="s">
        <v>2053</v>
      </c>
      <c r="AQ990" t="s">
        <v>5981</v>
      </c>
    </row>
    <row r="991" spans="1:43" ht="23.85" customHeight="1">
      <c r="A991" t="b">
        <v>1</v>
      </c>
      <c r="B991" t="s">
        <v>5973</v>
      </c>
      <c r="C991" t="s">
        <v>1951</v>
      </c>
      <c r="D991" t="s">
        <v>5974</v>
      </c>
      <c r="E991" t="s">
        <v>1254</v>
      </c>
      <c r="F991" t="s">
        <v>1256</v>
      </c>
      <c r="G991" t="s">
        <v>1255</v>
      </c>
      <c r="H991" t="s">
        <v>6640</v>
      </c>
      <c r="I991" t="s">
        <v>3415</v>
      </c>
      <c r="J991" t="s">
        <v>1955</v>
      </c>
      <c r="K991" t="s">
        <v>6613</v>
      </c>
      <c r="L991" t="s">
        <v>6641</v>
      </c>
      <c r="M991" t="s">
        <v>6614</v>
      </c>
      <c r="N991" t="s">
        <v>6615</v>
      </c>
      <c r="O991" t="s">
        <v>1974</v>
      </c>
      <c r="P991" t="s">
        <v>4341</v>
      </c>
      <c r="Q991" t="s">
        <v>38</v>
      </c>
      <c r="R991" t="s">
        <v>5979</v>
      </c>
      <c r="S991" s="34">
        <v>40695</v>
      </c>
      <c r="T991" s="34">
        <v>42005</v>
      </c>
      <c r="U991" t="s">
        <v>1963</v>
      </c>
      <c r="V991" s="13">
        <v>672</v>
      </c>
      <c r="W991">
        <v>142</v>
      </c>
      <c r="X991">
        <v>4</v>
      </c>
      <c r="Y991" s="54">
        <v>2.8169014080000001</v>
      </c>
      <c r="Z991" t="s">
        <v>5980</v>
      </c>
      <c r="AM991" t="s">
        <v>1978</v>
      </c>
      <c r="AO991" t="s">
        <v>1980</v>
      </c>
      <c r="AP991" t="s">
        <v>2053</v>
      </c>
      <c r="AQ991" t="s">
        <v>5981</v>
      </c>
    </row>
    <row r="992" spans="1:43" ht="23.85" customHeight="1">
      <c r="A992" t="b">
        <v>1</v>
      </c>
      <c r="B992" t="s">
        <v>5973</v>
      </c>
      <c r="C992" t="s">
        <v>1951</v>
      </c>
      <c r="D992" t="s">
        <v>5974</v>
      </c>
      <c r="E992" t="s">
        <v>1254</v>
      </c>
      <c r="F992" t="s">
        <v>1256</v>
      </c>
      <c r="G992" t="s">
        <v>1255</v>
      </c>
      <c r="H992" t="s">
        <v>6642</v>
      </c>
      <c r="I992" t="s">
        <v>3415</v>
      </c>
      <c r="J992" t="s">
        <v>1955</v>
      </c>
      <c r="K992" t="s">
        <v>5976</v>
      </c>
      <c r="L992" t="s">
        <v>6641</v>
      </c>
      <c r="M992" t="s">
        <v>5977</v>
      </c>
      <c r="N992" t="s">
        <v>5978</v>
      </c>
      <c r="O992" t="s">
        <v>1974</v>
      </c>
      <c r="P992" t="s">
        <v>4341</v>
      </c>
      <c r="Q992" t="s">
        <v>38</v>
      </c>
      <c r="R992" t="s">
        <v>5979</v>
      </c>
      <c r="S992" s="34">
        <v>40695</v>
      </c>
      <c r="T992" s="34">
        <v>42005</v>
      </c>
      <c r="U992" t="s">
        <v>1963</v>
      </c>
      <c r="V992" s="13">
        <v>672</v>
      </c>
      <c r="W992">
        <v>52</v>
      </c>
      <c r="X992">
        <v>1</v>
      </c>
      <c r="Y992" s="54">
        <v>1.923076923</v>
      </c>
      <c r="Z992" t="s">
        <v>5980</v>
      </c>
      <c r="AM992" t="s">
        <v>1978</v>
      </c>
      <c r="AO992" t="s">
        <v>1980</v>
      </c>
      <c r="AP992" t="s">
        <v>2053</v>
      </c>
      <c r="AQ992" t="s">
        <v>5981</v>
      </c>
    </row>
    <row r="993" spans="1:43" ht="23.85" customHeight="1">
      <c r="A993" t="b">
        <v>1</v>
      </c>
      <c r="B993" t="s">
        <v>5973</v>
      </c>
      <c r="C993" t="s">
        <v>1951</v>
      </c>
      <c r="D993" t="s">
        <v>5974</v>
      </c>
      <c r="E993" t="s">
        <v>1254</v>
      </c>
      <c r="F993" t="s">
        <v>1256</v>
      </c>
      <c r="G993" t="s">
        <v>1255</v>
      </c>
      <c r="H993" t="s">
        <v>6643</v>
      </c>
      <c r="I993" t="s">
        <v>3415</v>
      </c>
      <c r="J993" t="s">
        <v>1955</v>
      </c>
      <c r="K993" t="s">
        <v>6613</v>
      </c>
      <c r="L993" t="s">
        <v>6644</v>
      </c>
      <c r="M993" t="s">
        <v>6614</v>
      </c>
      <c r="N993" t="s">
        <v>6615</v>
      </c>
      <c r="O993" t="s">
        <v>1974</v>
      </c>
      <c r="P993" t="s">
        <v>4341</v>
      </c>
      <c r="Q993" t="s">
        <v>38</v>
      </c>
      <c r="R993" t="s">
        <v>5979</v>
      </c>
      <c r="S993" s="34">
        <v>40695</v>
      </c>
      <c r="T993" s="34">
        <v>42005</v>
      </c>
      <c r="U993" t="s">
        <v>1963</v>
      </c>
      <c r="V993" s="13">
        <v>672</v>
      </c>
      <c r="W993">
        <v>466</v>
      </c>
      <c r="X993">
        <v>12</v>
      </c>
      <c r="Y993" s="54">
        <v>2.5751072960000001</v>
      </c>
      <c r="Z993" t="s">
        <v>5980</v>
      </c>
      <c r="AM993" t="s">
        <v>1978</v>
      </c>
      <c r="AO993" t="s">
        <v>1980</v>
      </c>
      <c r="AP993" t="s">
        <v>2053</v>
      </c>
      <c r="AQ993" t="s">
        <v>5981</v>
      </c>
    </row>
    <row r="994" spans="1:43" ht="23.85" customHeight="1">
      <c r="A994" t="b">
        <v>1</v>
      </c>
      <c r="B994" t="s">
        <v>5973</v>
      </c>
      <c r="C994" t="s">
        <v>1951</v>
      </c>
      <c r="D994" t="s">
        <v>5974</v>
      </c>
      <c r="E994" t="s">
        <v>1254</v>
      </c>
      <c r="F994" t="s">
        <v>1256</v>
      </c>
      <c r="G994" t="s">
        <v>1255</v>
      </c>
      <c r="H994" t="s">
        <v>6645</v>
      </c>
      <c r="I994" t="s">
        <v>3415</v>
      </c>
      <c r="J994" t="s">
        <v>1955</v>
      </c>
      <c r="K994" t="s">
        <v>5976</v>
      </c>
      <c r="L994" t="s">
        <v>6644</v>
      </c>
      <c r="M994" t="s">
        <v>5977</v>
      </c>
      <c r="N994" t="s">
        <v>5978</v>
      </c>
      <c r="O994" t="s">
        <v>1974</v>
      </c>
      <c r="P994" t="s">
        <v>4341</v>
      </c>
      <c r="Q994" t="s">
        <v>38</v>
      </c>
      <c r="R994" t="s">
        <v>5979</v>
      </c>
      <c r="S994" s="34">
        <v>40695</v>
      </c>
      <c r="T994" s="34">
        <v>42005</v>
      </c>
      <c r="U994" t="s">
        <v>1963</v>
      </c>
      <c r="V994" s="13">
        <v>672</v>
      </c>
      <c r="W994">
        <v>545</v>
      </c>
      <c r="X994">
        <v>17</v>
      </c>
      <c r="Y994" s="54">
        <v>3.1192660550000002</v>
      </c>
      <c r="Z994" t="s">
        <v>5980</v>
      </c>
      <c r="AM994" t="s">
        <v>1978</v>
      </c>
      <c r="AO994" t="s">
        <v>1980</v>
      </c>
      <c r="AP994" t="s">
        <v>2053</v>
      </c>
      <c r="AQ994" t="s">
        <v>5981</v>
      </c>
    </row>
    <row r="995" spans="1:43" ht="23.85" customHeight="1">
      <c r="A995" t="b">
        <v>0</v>
      </c>
      <c r="B995" t="s">
        <v>6646</v>
      </c>
      <c r="C995" t="s">
        <v>1951</v>
      </c>
      <c r="D995" t="s">
        <v>6647</v>
      </c>
      <c r="E995" t="s">
        <v>748</v>
      </c>
      <c r="F995" t="s">
        <v>750</v>
      </c>
      <c r="G995" t="s">
        <v>749</v>
      </c>
      <c r="H995" t="s">
        <v>6648</v>
      </c>
      <c r="I995" t="s">
        <v>2569</v>
      </c>
      <c r="J995" t="s">
        <v>2175</v>
      </c>
      <c r="K995" t="s">
        <v>6649</v>
      </c>
      <c r="L995" t="s">
        <v>6650</v>
      </c>
      <c r="M995" t="s">
        <v>6651</v>
      </c>
      <c r="N995" t="s">
        <v>6652</v>
      </c>
      <c r="O995" t="s">
        <v>1960</v>
      </c>
      <c r="P995" t="s">
        <v>6653</v>
      </c>
      <c r="Q995" t="s">
        <v>38</v>
      </c>
      <c r="R995" t="s">
        <v>6654</v>
      </c>
      <c r="S995" s="34">
        <v>40651</v>
      </c>
      <c r="T995" s="34">
        <v>43056</v>
      </c>
      <c r="U995" t="s">
        <v>1963</v>
      </c>
      <c r="V995" s="13">
        <v>730</v>
      </c>
      <c r="W995">
        <v>89</v>
      </c>
      <c r="X995">
        <v>0</v>
      </c>
      <c r="Y995" s="54">
        <v>0</v>
      </c>
      <c r="AJ995" t="s">
        <v>6655</v>
      </c>
      <c r="AM995" t="s">
        <v>1978</v>
      </c>
      <c r="AN995" t="s">
        <v>2007</v>
      </c>
      <c r="AO995" t="s">
        <v>1980</v>
      </c>
      <c r="AP995" t="s">
        <v>2053</v>
      </c>
      <c r="AQ995" t="s">
        <v>6656</v>
      </c>
    </row>
    <row r="996" spans="1:43" ht="23.85" customHeight="1">
      <c r="A996" t="b">
        <v>0</v>
      </c>
      <c r="B996" t="s">
        <v>6646</v>
      </c>
      <c r="C996" t="s">
        <v>1951</v>
      </c>
      <c r="D996" t="s">
        <v>6647</v>
      </c>
      <c r="E996" t="s">
        <v>748</v>
      </c>
      <c r="F996" t="s">
        <v>750</v>
      </c>
      <c r="G996" t="s">
        <v>749</v>
      </c>
      <c r="H996" t="s">
        <v>6657</v>
      </c>
      <c r="I996" t="s">
        <v>2569</v>
      </c>
      <c r="J996" t="s">
        <v>2175</v>
      </c>
      <c r="K996" t="s">
        <v>6658</v>
      </c>
      <c r="L996" t="s">
        <v>6650</v>
      </c>
      <c r="M996" t="s">
        <v>6659</v>
      </c>
      <c r="N996" t="s">
        <v>6660</v>
      </c>
      <c r="O996" t="s">
        <v>1960</v>
      </c>
      <c r="P996" t="s">
        <v>6653</v>
      </c>
      <c r="Q996" t="s">
        <v>38</v>
      </c>
      <c r="R996" t="s">
        <v>6654</v>
      </c>
      <c r="S996" s="34">
        <v>40651</v>
      </c>
      <c r="T996" s="34">
        <v>43056</v>
      </c>
      <c r="U996" t="s">
        <v>1963</v>
      </c>
      <c r="V996" s="13">
        <v>730</v>
      </c>
      <c r="W996">
        <v>85</v>
      </c>
      <c r="X996">
        <v>2</v>
      </c>
      <c r="Y996" s="54">
        <v>2.4</v>
      </c>
      <c r="AJ996" t="s">
        <v>6661</v>
      </c>
      <c r="AM996" t="s">
        <v>1978</v>
      </c>
      <c r="AN996" t="s">
        <v>2007</v>
      </c>
      <c r="AO996" t="s">
        <v>1980</v>
      </c>
      <c r="AP996" t="s">
        <v>2053</v>
      </c>
      <c r="AQ996" t="s">
        <v>6656</v>
      </c>
    </row>
    <row r="997" spans="1:43" ht="23.85" customHeight="1">
      <c r="A997" t="b">
        <v>0</v>
      </c>
      <c r="B997" t="s">
        <v>6646</v>
      </c>
      <c r="C997" t="s">
        <v>1951</v>
      </c>
      <c r="D997" t="s">
        <v>6647</v>
      </c>
      <c r="E997" t="s">
        <v>748</v>
      </c>
      <c r="F997" t="s">
        <v>750</v>
      </c>
      <c r="G997" t="s">
        <v>749</v>
      </c>
      <c r="H997" t="s">
        <v>6662</v>
      </c>
      <c r="I997" t="s">
        <v>2569</v>
      </c>
      <c r="J997" t="s">
        <v>1955</v>
      </c>
      <c r="K997" t="s">
        <v>6663</v>
      </c>
      <c r="L997" t="s">
        <v>6664</v>
      </c>
      <c r="M997" t="s">
        <v>6665</v>
      </c>
      <c r="N997" t="s">
        <v>6666</v>
      </c>
      <c r="O997" t="s">
        <v>1960</v>
      </c>
      <c r="P997" t="s">
        <v>6653</v>
      </c>
      <c r="Q997" t="s">
        <v>38</v>
      </c>
      <c r="R997" t="s">
        <v>6654</v>
      </c>
      <c r="S997" s="34">
        <v>40651</v>
      </c>
      <c r="T997" s="34">
        <v>43056</v>
      </c>
      <c r="U997" t="s">
        <v>1963</v>
      </c>
      <c r="V997" s="13">
        <v>730</v>
      </c>
      <c r="W997">
        <v>64</v>
      </c>
      <c r="X997">
        <v>0</v>
      </c>
      <c r="Y997" s="54">
        <v>0</v>
      </c>
      <c r="AM997" t="s">
        <v>1978</v>
      </c>
      <c r="AN997" t="s">
        <v>2007</v>
      </c>
      <c r="AO997" t="s">
        <v>1980</v>
      </c>
      <c r="AP997" t="s">
        <v>2053</v>
      </c>
      <c r="AQ997" t="s">
        <v>6656</v>
      </c>
    </row>
    <row r="998" spans="1:43" ht="23.85" customHeight="1">
      <c r="A998" t="b">
        <v>0</v>
      </c>
      <c r="B998" t="s">
        <v>6646</v>
      </c>
      <c r="C998" t="s">
        <v>1951</v>
      </c>
      <c r="D998" t="s">
        <v>6647</v>
      </c>
      <c r="E998" t="s">
        <v>748</v>
      </c>
      <c r="F998" t="s">
        <v>750</v>
      </c>
      <c r="G998" t="s">
        <v>749</v>
      </c>
      <c r="H998" t="s">
        <v>6667</v>
      </c>
      <c r="I998" t="s">
        <v>2569</v>
      </c>
      <c r="J998" t="s">
        <v>1955</v>
      </c>
      <c r="K998" t="s">
        <v>6663</v>
      </c>
      <c r="L998" t="s">
        <v>5363</v>
      </c>
      <c r="M998" t="s">
        <v>6665</v>
      </c>
      <c r="N998" t="s">
        <v>6666</v>
      </c>
      <c r="O998" t="s">
        <v>1960</v>
      </c>
      <c r="P998" t="s">
        <v>6653</v>
      </c>
      <c r="Q998" t="s">
        <v>38</v>
      </c>
      <c r="R998" t="s">
        <v>6654</v>
      </c>
      <c r="S998" s="34">
        <v>40651</v>
      </c>
      <c r="T998" s="34">
        <v>43056</v>
      </c>
      <c r="U998" t="s">
        <v>1963</v>
      </c>
      <c r="V998" s="13">
        <v>730</v>
      </c>
      <c r="W998">
        <v>64</v>
      </c>
      <c r="X998">
        <v>7</v>
      </c>
      <c r="Y998" s="54">
        <v>5</v>
      </c>
      <c r="AM998" t="s">
        <v>1978</v>
      </c>
      <c r="AN998" t="s">
        <v>2007</v>
      </c>
      <c r="AO998" t="s">
        <v>1980</v>
      </c>
      <c r="AP998" t="s">
        <v>2053</v>
      </c>
      <c r="AQ998" t="s">
        <v>6656</v>
      </c>
    </row>
    <row r="999" spans="1:43" ht="23.85" customHeight="1">
      <c r="A999" t="b">
        <v>0</v>
      </c>
      <c r="B999" t="s">
        <v>6646</v>
      </c>
      <c r="C999" t="s">
        <v>1951</v>
      </c>
      <c r="D999" t="s">
        <v>6647</v>
      </c>
      <c r="E999" t="s">
        <v>748</v>
      </c>
      <c r="F999" t="s">
        <v>750</v>
      </c>
      <c r="G999" t="s">
        <v>749</v>
      </c>
      <c r="H999" t="s">
        <v>6668</v>
      </c>
      <c r="I999" t="s">
        <v>2569</v>
      </c>
      <c r="J999" t="s">
        <v>1955</v>
      </c>
      <c r="K999" t="s">
        <v>6649</v>
      </c>
      <c r="L999" t="s">
        <v>6669</v>
      </c>
      <c r="M999" t="s">
        <v>6651</v>
      </c>
      <c r="N999" t="s">
        <v>6652</v>
      </c>
      <c r="O999" t="s">
        <v>1960</v>
      </c>
      <c r="P999" t="s">
        <v>6653</v>
      </c>
      <c r="Q999" t="s">
        <v>38</v>
      </c>
      <c r="R999" t="s">
        <v>6654</v>
      </c>
      <c r="S999" s="34">
        <v>40651</v>
      </c>
      <c r="T999" s="34">
        <v>43056</v>
      </c>
      <c r="U999" t="s">
        <v>1963</v>
      </c>
      <c r="V999" s="13">
        <v>730</v>
      </c>
      <c r="W999">
        <v>89</v>
      </c>
      <c r="X999">
        <v>16</v>
      </c>
      <c r="Y999" s="54">
        <v>15</v>
      </c>
      <c r="AM999" t="s">
        <v>1978</v>
      </c>
      <c r="AN999" t="s">
        <v>2007</v>
      </c>
      <c r="AO999" t="s">
        <v>1980</v>
      </c>
      <c r="AP999" t="s">
        <v>2053</v>
      </c>
      <c r="AQ999" t="s">
        <v>6656</v>
      </c>
    </row>
    <row r="1000" spans="1:43" ht="23.85" customHeight="1">
      <c r="A1000" t="b">
        <v>0</v>
      </c>
      <c r="B1000" t="s">
        <v>6646</v>
      </c>
      <c r="C1000" t="s">
        <v>1951</v>
      </c>
      <c r="D1000" t="s">
        <v>6647</v>
      </c>
      <c r="E1000" t="s">
        <v>748</v>
      </c>
      <c r="F1000" t="s">
        <v>750</v>
      </c>
      <c r="G1000" t="s">
        <v>749</v>
      </c>
      <c r="H1000" t="s">
        <v>6670</v>
      </c>
      <c r="I1000" t="s">
        <v>2569</v>
      </c>
      <c r="J1000" t="s">
        <v>1955</v>
      </c>
      <c r="K1000" t="s">
        <v>6658</v>
      </c>
      <c r="L1000" t="s">
        <v>6669</v>
      </c>
      <c r="M1000" t="s">
        <v>6659</v>
      </c>
      <c r="N1000" t="s">
        <v>6660</v>
      </c>
      <c r="O1000" t="s">
        <v>1960</v>
      </c>
      <c r="P1000" t="s">
        <v>6653</v>
      </c>
      <c r="Q1000" t="s">
        <v>38</v>
      </c>
      <c r="R1000" t="s">
        <v>6654</v>
      </c>
      <c r="S1000" s="34">
        <v>40651</v>
      </c>
      <c r="T1000" s="34">
        <v>43056</v>
      </c>
      <c r="U1000" t="s">
        <v>1963</v>
      </c>
      <c r="V1000" s="13">
        <v>730</v>
      </c>
      <c r="W1000">
        <v>85</v>
      </c>
      <c r="X1000">
        <v>14</v>
      </c>
      <c r="Y1000" s="54">
        <v>12</v>
      </c>
      <c r="AM1000" t="s">
        <v>1978</v>
      </c>
      <c r="AN1000" t="s">
        <v>2007</v>
      </c>
      <c r="AO1000" t="s">
        <v>1980</v>
      </c>
      <c r="AP1000" t="s">
        <v>2053</v>
      </c>
      <c r="AQ1000" t="s">
        <v>6656</v>
      </c>
    </row>
    <row r="1001" spans="1:43" ht="23.85" customHeight="1">
      <c r="A1001" t="b">
        <v>0</v>
      </c>
      <c r="B1001" t="s">
        <v>6671</v>
      </c>
      <c r="C1001" t="s">
        <v>1951</v>
      </c>
      <c r="D1001" t="s">
        <v>6672</v>
      </c>
      <c r="E1001" t="s">
        <v>658</v>
      </c>
      <c r="F1001" t="s">
        <v>660</v>
      </c>
      <c r="G1001" t="s">
        <v>659</v>
      </c>
      <c r="H1001" t="s">
        <v>6673</v>
      </c>
      <c r="I1001" t="s">
        <v>6674</v>
      </c>
      <c r="J1001" t="s">
        <v>1955</v>
      </c>
      <c r="K1001" t="s">
        <v>6675</v>
      </c>
      <c r="L1001" t="s">
        <v>2160</v>
      </c>
      <c r="M1001" t="s">
        <v>6676</v>
      </c>
      <c r="N1001" t="s">
        <v>6677</v>
      </c>
      <c r="O1001" t="s">
        <v>1960</v>
      </c>
      <c r="P1001" t="s">
        <v>6653</v>
      </c>
      <c r="Q1001" t="s">
        <v>4973</v>
      </c>
      <c r="R1001" t="s">
        <v>6678</v>
      </c>
      <c r="S1001" s="34">
        <v>40664</v>
      </c>
      <c r="T1001" s="34">
        <v>42339</v>
      </c>
      <c r="U1001" t="s">
        <v>1963</v>
      </c>
      <c r="V1001" s="13">
        <v>1460</v>
      </c>
      <c r="W1001">
        <v>21</v>
      </c>
      <c r="X1001">
        <v>0</v>
      </c>
      <c r="Y1001" s="54">
        <v>0</v>
      </c>
      <c r="AJ1001" t="s">
        <v>6679</v>
      </c>
      <c r="AM1001" t="s">
        <v>1978</v>
      </c>
      <c r="AN1001" t="s">
        <v>1979</v>
      </c>
      <c r="AO1001" t="s">
        <v>1980</v>
      </c>
      <c r="AP1001" t="s">
        <v>2053</v>
      </c>
      <c r="AQ1001" t="s">
        <v>6680</v>
      </c>
    </row>
    <row r="1002" spans="1:43" ht="23.85" customHeight="1">
      <c r="A1002" t="b">
        <v>0</v>
      </c>
      <c r="B1002" t="s">
        <v>6671</v>
      </c>
      <c r="C1002" t="s">
        <v>1951</v>
      </c>
      <c r="D1002" t="s">
        <v>6672</v>
      </c>
      <c r="E1002" t="s">
        <v>658</v>
      </c>
      <c r="F1002" t="s">
        <v>660</v>
      </c>
      <c r="G1002" t="s">
        <v>659</v>
      </c>
      <c r="H1002" t="s">
        <v>6681</v>
      </c>
      <c r="I1002" t="s">
        <v>6674</v>
      </c>
      <c r="J1002" t="s">
        <v>1955</v>
      </c>
      <c r="K1002" t="s">
        <v>6682</v>
      </c>
      <c r="L1002" t="s">
        <v>2160</v>
      </c>
      <c r="M1002" t="s">
        <v>6683</v>
      </c>
      <c r="N1002" t="s">
        <v>6684</v>
      </c>
      <c r="O1002" t="s">
        <v>1960</v>
      </c>
      <c r="P1002" t="s">
        <v>6653</v>
      </c>
      <c r="Q1002" t="s">
        <v>6685</v>
      </c>
      <c r="R1002" t="s">
        <v>6678</v>
      </c>
      <c r="S1002" s="34">
        <v>40664</v>
      </c>
      <c r="T1002" s="34">
        <v>42339</v>
      </c>
      <c r="U1002" t="s">
        <v>1963</v>
      </c>
      <c r="V1002" s="13">
        <v>1460</v>
      </c>
      <c r="W1002">
        <v>20</v>
      </c>
      <c r="X1002">
        <v>0</v>
      </c>
      <c r="Y1002" s="54">
        <v>0</v>
      </c>
      <c r="AJ1002" t="s">
        <v>6686</v>
      </c>
      <c r="AM1002" t="s">
        <v>1978</v>
      </c>
      <c r="AN1002" t="s">
        <v>1979</v>
      </c>
      <c r="AO1002" t="s">
        <v>1980</v>
      </c>
      <c r="AP1002" t="s">
        <v>2053</v>
      </c>
      <c r="AQ1002" t="s">
        <v>6680</v>
      </c>
    </row>
    <row r="1003" spans="1:43" ht="23.85" customHeight="1">
      <c r="A1003" t="b">
        <v>0</v>
      </c>
      <c r="B1003" t="s">
        <v>6687</v>
      </c>
      <c r="C1003" t="s">
        <v>1951</v>
      </c>
      <c r="D1003" t="s">
        <v>6688</v>
      </c>
      <c r="E1003" t="s">
        <v>303</v>
      </c>
      <c r="F1003" t="s">
        <v>305</v>
      </c>
      <c r="G1003" t="s">
        <v>304</v>
      </c>
      <c r="H1003" t="s">
        <v>6689</v>
      </c>
      <c r="I1003" t="s">
        <v>2310</v>
      </c>
      <c r="J1003" t="s">
        <v>1955</v>
      </c>
      <c r="K1003" t="s">
        <v>2311</v>
      </c>
      <c r="L1003" t="s">
        <v>2160</v>
      </c>
      <c r="M1003" t="s">
        <v>6690</v>
      </c>
      <c r="N1003" t="s">
        <v>6691</v>
      </c>
      <c r="O1003" t="s">
        <v>1974</v>
      </c>
      <c r="P1003" t="s">
        <v>4503</v>
      </c>
      <c r="Q1003" t="s">
        <v>38</v>
      </c>
      <c r="R1003" t="s">
        <v>6692</v>
      </c>
      <c r="S1003" s="34">
        <v>40483</v>
      </c>
      <c r="T1003" s="34">
        <v>41944</v>
      </c>
      <c r="U1003" t="s">
        <v>1977</v>
      </c>
      <c r="V1003" s="13">
        <v>1460</v>
      </c>
      <c r="W1003">
        <v>15</v>
      </c>
      <c r="X1003">
        <v>0</v>
      </c>
      <c r="Y1003" s="54">
        <v>0</v>
      </c>
      <c r="Z1003" t="s">
        <v>6693</v>
      </c>
      <c r="AJ1003" t="s">
        <v>6694</v>
      </c>
      <c r="AM1003" t="s">
        <v>1978</v>
      </c>
      <c r="AO1003" t="s">
        <v>1980</v>
      </c>
      <c r="AQ1003" t="s">
        <v>6695</v>
      </c>
    </row>
    <row r="1004" spans="1:43" ht="23.85" customHeight="1">
      <c r="A1004" t="b">
        <v>0</v>
      </c>
      <c r="B1004" t="s">
        <v>6696</v>
      </c>
      <c r="C1004" t="s">
        <v>1951</v>
      </c>
      <c r="D1004" t="s">
        <v>6697</v>
      </c>
      <c r="E1004" t="s">
        <v>303</v>
      </c>
      <c r="F1004" t="s">
        <v>305</v>
      </c>
      <c r="G1004" t="s">
        <v>304</v>
      </c>
      <c r="H1004" t="s">
        <v>6698</v>
      </c>
      <c r="I1004" t="s">
        <v>2310</v>
      </c>
      <c r="J1004" t="s">
        <v>1955</v>
      </c>
      <c r="K1004" t="s">
        <v>2311</v>
      </c>
      <c r="L1004" t="s">
        <v>2160</v>
      </c>
      <c r="M1004" t="s">
        <v>6699</v>
      </c>
      <c r="N1004" t="s">
        <v>6700</v>
      </c>
      <c r="O1004" t="s">
        <v>1974</v>
      </c>
      <c r="P1004" t="s">
        <v>6701</v>
      </c>
      <c r="Q1004" t="s">
        <v>38</v>
      </c>
      <c r="R1004" t="s">
        <v>6702</v>
      </c>
      <c r="S1004" s="34">
        <v>40603</v>
      </c>
      <c r="T1004" s="34">
        <v>41821</v>
      </c>
      <c r="U1004" t="s">
        <v>1977</v>
      </c>
      <c r="V1004" s="13">
        <v>1080</v>
      </c>
      <c r="W1004">
        <v>9</v>
      </c>
      <c r="X1004">
        <v>0</v>
      </c>
      <c r="Y1004" s="54">
        <v>0</v>
      </c>
      <c r="Z1004" t="s">
        <v>6703</v>
      </c>
      <c r="AM1004" t="s">
        <v>1978</v>
      </c>
      <c r="AN1004" t="s">
        <v>1979</v>
      </c>
      <c r="AO1004" t="s">
        <v>1980</v>
      </c>
      <c r="AQ1004" t="s">
        <v>6704</v>
      </c>
    </row>
    <row r="1005" spans="1:43" ht="23.85" customHeight="1">
      <c r="A1005" t="b">
        <v>1</v>
      </c>
      <c r="B1005" t="s">
        <v>6705</v>
      </c>
      <c r="C1005" t="s">
        <v>1951</v>
      </c>
      <c r="D1005" t="s">
        <v>6706</v>
      </c>
      <c r="E1005" t="s">
        <v>1174</v>
      </c>
      <c r="F1005" t="s">
        <v>1176</v>
      </c>
      <c r="G1005" t="s">
        <v>1175</v>
      </c>
      <c r="H1005" t="s">
        <v>6707</v>
      </c>
      <c r="I1005" t="s">
        <v>2902</v>
      </c>
      <c r="J1005" t="s">
        <v>1955</v>
      </c>
      <c r="K1005" t="s">
        <v>6708</v>
      </c>
      <c r="L1005" t="s">
        <v>2160</v>
      </c>
      <c r="M1005" t="s">
        <v>6709</v>
      </c>
      <c r="N1005" t="s">
        <v>6710</v>
      </c>
      <c r="O1005" t="s">
        <v>1960</v>
      </c>
      <c r="P1005" t="s">
        <v>6711</v>
      </c>
      <c r="Q1005" t="s">
        <v>38</v>
      </c>
      <c r="R1005" t="s">
        <v>6712</v>
      </c>
      <c r="S1005" s="34">
        <v>40715</v>
      </c>
      <c r="T1005" s="34">
        <v>43516</v>
      </c>
      <c r="U1005" t="s">
        <v>1963</v>
      </c>
      <c r="V1005" s="13">
        <v>1460</v>
      </c>
      <c r="W1005">
        <v>4</v>
      </c>
      <c r="X1005">
        <v>4</v>
      </c>
      <c r="Y1005" s="54">
        <v>100</v>
      </c>
      <c r="Z1005" t="s">
        <v>6713</v>
      </c>
      <c r="AJ1005" t="s">
        <v>6714</v>
      </c>
      <c r="AM1005" t="s">
        <v>1978</v>
      </c>
      <c r="AN1005" t="s">
        <v>1979</v>
      </c>
      <c r="AO1005" t="s">
        <v>1980</v>
      </c>
      <c r="AP1005" t="s">
        <v>2042</v>
      </c>
      <c r="AQ1005" t="s">
        <v>6715</v>
      </c>
    </row>
    <row r="1006" spans="1:43" ht="23.85" customHeight="1">
      <c r="A1006" t="b">
        <v>1</v>
      </c>
      <c r="B1006" t="s">
        <v>6705</v>
      </c>
      <c r="C1006" t="s">
        <v>1951</v>
      </c>
      <c r="D1006" t="s">
        <v>6706</v>
      </c>
      <c r="E1006" t="s">
        <v>1174</v>
      </c>
      <c r="F1006" t="s">
        <v>1176</v>
      </c>
      <c r="G1006" t="s">
        <v>1175</v>
      </c>
      <c r="H1006" t="s">
        <v>6716</v>
      </c>
      <c r="I1006" t="s">
        <v>2902</v>
      </c>
      <c r="J1006" t="s">
        <v>1955</v>
      </c>
      <c r="K1006" t="s">
        <v>6717</v>
      </c>
      <c r="L1006" t="s">
        <v>2160</v>
      </c>
      <c r="M1006" t="s">
        <v>6718</v>
      </c>
      <c r="N1006" t="s">
        <v>6719</v>
      </c>
      <c r="O1006" t="s">
        <v>1960</v>
      </c>
      <c r="P1006" t="s">
        <v>6711</v>
      </c>
      <c r="Q1006" t="s">
        <v>38</v>
      </c>
      <c r="R1006" t="s">
        <v>6712</v>
      </c>
      <c r="S1006" s="34">
        <v>40715</v>
      </c>
      <c r="T1006" s="34">
        <v>43516</v>
      </c>
      <c r="U1006" t="s">
        <v>1963</v>
      </c>
      <c r="V1006" s="13">
        <v>1460</v>
      </c>
      <c r="W1006">
        <v>3</v>
      </c>
      <c r="X1006">
        <v>2</v>
      </c>
      <c r="Y1006" s="54">
        <v>66.7</v>
      </c>
      <c r="Z1006" t="s">
        <v>6713</v>
      </c>
      <c r="AJ1006" t="s">
        <v>6714</v>
      </c>
      <c r="AM1006" t="s">
        <v>1978</v>
      </c>
      <c r="AN1006" t="s">
        <v>1979</v>
      </c>
      <c r="AO1006" t="s">
        <v>1980</v>
      </c>
      <c r="AP1006" t="s">
        <v>2042</v>
      </c>
      <c r="AQ1006" t="s">
        <v>6715</v>
      </c>
    </row>
    <row r="1007" spans="1:43" ht="23.85" customHeight="1">
      <c r="A1007" t="b">
        <v>1</v>
      </c>
      <c r="B1007" t="s">
        <v>6705</v>
      </c>
      <c r="C1007" t="s">
        <v>1951</v>
      </c>
      <c r="D1007" t="s">
        <v>6706</v>
      </c>
      <c r="E1007" t="s">
        <v>1174</v>
      </c>
      <c r="F1007" t="s">
        <v>1176</v>
      </c>
      <c r="G1007" t="s">
        <v>1175</v>
      </c>
      <c r="H1007" t="s">
        <v>6720</v>
      </c>
      <c r="I1007" t="s">
        <v>2902</v>
      </c>
      <c r="J1007" t="s">
        <v>1955</v>
      </c>
      <c r="K1007" t="s">
        <v>6721</v>
      </c>
      <c r="L1007" t="s">
        <v>2160</v>
      </c>
      <c r="M1007" t="s">
        <v>6722</v>
      </c>
      <c r="N1007" t="s">
        <v>6723</v>
      </c>
      <c r="O1007" t="s">
        <v>1960</v>
      </c>
      <c r="P1007" t="s">
        <v>6711</v>
      </c>
      <c r="Q1007" t="s">
        <v>38</v>
      </c>
      <c r="R1007" t="s">
        <v>6712</v>
      </c>
      <c r="S1007" s="34">
        <v>40715</v>
      </c>
      <c r="T1007" s="34">
        <v>43516</v>
      </c>
      <c r="U1007" t="s">
        <v>1963</v>
      </c>
      <c r="V1007" s="13">
        <v>1460</v>
      </c>
      <c r="W1007">
        <v>6</v>
      </c>
      <c r="X1007">
        <v>5</v>
      </c>
      <c r="Y1007" s="54">
        <v>83.3</v>
      </c>
      <c r="Z1007" t="s">
        <v>6713</v>
      </c>
      <c r="AJ1007" t="s">
        <v>6714</v>
      </c>
      <c r="AM1007" t="s">
        <v>1978</v>
      </c>
      <c r="AN1007" t="s">
        <v>1979</v>
      </c>
      <c r="AO1007" t="s">
        <v>1980</v>
      </c>
      <c r="AP1007" t="s">
        <v>2042</v>
      </c>
      <c r="AQ1007" t="s">
        <v>6715</v>
      </c>
    </row>
    <row r="1008" spans="1:43" ht="23.85" customHeight="1">
      <c r="A1008" t="b">
        <v>1</v>
      </c>
      <c r="B1008" t="s">
        <v>6705</v>
      </c>
      <c r="C1008" t="s">
        <v>1951</v>
      </c>
      <c r="D1008" t="s">
        <v>6706</v>
      </c>
      <c r="E1008" t="s">
        <v>1174</v>
      </c>
      <c r="F1008" t="s">
        <v>1176</v>
      </c>
      <c r="G1008" t="s">
        <v>1175</v>
      </c>
      <c r="H1008" t="s">
        <v>6724</v>
      </c>
      <c r="I1008" t="s">
        <v>2902</v>
      </c>
      <c r="J1008" t="s">
        <v>1955</v>
      </c>
      <c r="K1008" t="s">
        <v>6725</v>
      </c>
      <c r="L1008" t="s">
        <v>2160</v>
      </c>
      <c r="M1008" t="s">
        <v>6726</v>
      </c>
      <c r="N1008" t="s">
        <v>6727</v>
      </c>
      <c r="O1008" t="s">
        <v>1960</v>
      </c>
      <c r="P1008" t="s">
        <v>6711</v>
      </c>
      <c r="Q1008" t="s">
        <v>38</v>
      </c>
      <c r="R1008" t="s">
        <v>6712</v>
      </c>
      <c r="S1008" s="34">
        <v>40715</v>
      </c>
      <c r="T1008" s="34">
        <v>43516</v>
      </c>
      <c r="U1008" t="s">
        <v>1963</v>
      </c>
      <c r="V1008" s="13">
        <v>1460</v>
      </c>
      <c r="W1008">
        <v>4</v>
      </c>
      <c r="X1008">
        <v>0</v>
      </c>
      <c r="Y1008" s="54">
        <v>0</v>
      </c>
      <c r="Z1008" t="s">
        <v>6713</v>
      </c>
      <c r="AJ1008" t="s">
        <v>6714</v>
      </c>
      <c r="AM1008" t="s">
        <v>1978</v>
      </c>
      <c r="AN1008" t="s">
        <v>1979</v>
      </c>
      <c r="AO1008" t="s">
        <v>1980</v>
      </c>
      <c r="AP1008" t="s">
        <v>2042</v>
      </c>
      <c r="AQ1008" t="s">
        <v>6715</v>
      </c>
    </row>
    <row r="1009" spans="1:43" ht="23.85" customHeight="1">
      <c r="A1009" t="b">
        <v>1</v>
      </c>
      <c r="B1009" t="s">
        <v>6705</v>
      </c>
      <c r="C1009" t="s">
        <v>1951</v>
      </c>
      <c r="D1009" t="s">
        <v>6706</v>
      </c>
      <c r="E1009" t="s">
        <v>1174</v>
      </c>
      <c r="F1009" t="s">
        <v>1176</v>
      </c>
      <c r="G1009" t="s">
        <v>1175</v>
      </c>
      <c r="H1009" t="s">
        <v>6728</v>
      </c>
      <c r="I1009" t="s">
        <v>2902</v>
      </c>
      <c r="J1009" t="s">
        <v>1955</v>
      </c>
      <c r="K1009" t="s">
        <v>6729</v>
      </c>
      <c r="L1009" t="s">
        <v>2160</v>
      </c>
      <c r="M1009" t="s">
        <v>6730</v>
      </c>
      <c r="N1009" t="s">
        <v>6731</v>
      </c>
      <c r="O1009" t="s">
        <v>1960</v>
      </c>
      <c r="P1009" t="s">
        <v>6711</v>
      </c>
      <c r="Q1009" t="s">
        <v>38</v>
      </c>
      <c r="R1009" t="s">
        <v>6712</v>
      </c>
      <c r="S1009" s="34">
        <v>40715</v>
      </c>
      <c r="T1009" s="34">
        <v>43516</v>
      </c>
      <c r="U1009" t="s">
        <v>1963</v>
      </c>
      <c r="V1009" s="13">
        <v>1460</v>
      </c>
      <c r="W1009">
        <v>3</v>
      </c>
      <c r="X1009">
        <v>0</v>
      </c>
      <c r="Y1009" s="54">
        <v>0</v>
      </c>
      <c r="Z1009" t="s">
        <v>6713</v>
      </c>
      <c r="AJ1009" t="s">
        <v>6714</v>
      </c>
      <c r="AM1009" t="s">
        <v>1978</v>
      </c>
      <c r="AN1009" t="s">
        <v>1979</v>
      </c>
      <c r="AO1009" t="s">
        <v>1980</v>
      </c>
      <c r="AP1009" t="s">
        <v>2042</v>
      </c>
      <c r="AQ1009" t="s">
        <v>6715</v>
      </c>
    </row>
    <row r="1010" spans="1:43" ht="23.85" customHeight="1">
      <c r="A1010" t="b">
        <v>1</v>
      </c>
      <c r="B1010" t="s">
        <v>6705</v>
      </c>
      <c r="C1010" t="s">
        <v>1951</v>
      </c>
      <c r="D1010" t="s">
        <v>6706</v>
      </c>
      <c r="E1010" t="s">
        <v>1174</v>
      </c>
      <c r="F1010" t="s">
        <v>1176</v>
      </c>
      <c r="G1010" t="s">
        <v>1175</v>
      </c>
      <c r="H1010" t="s">
        <v>6732</v>
      </c>
      <c r="I1010" t="s">
        <v>2902</v>
      </c>
      <c r="J1010" t="s">
        <v>1955</v>
      </c>
      <c r="K1010" t="s">
        <v>6733</v>
      </c>
      <c r="L1010" t="s">
        <v>2160</v>
      </c>
      <c r="M1010" t="s">
        <v>6734</v>
      </c>
      <c r="N1010" t="s">
        <v>6735</v>
      </c>
      <c r="O1010" t="s">
        <v>1960</v>
      </c>
      <c r="P1010" t="s">
        <v>6711</v>
      </c>
      <c r="Q1010" t="s">
        <v>38</v>
      </c>
      <c r="R1010" t="s">
        <v>6712</v>
      </c>
      <c r="S1010" s="34">
        <v>40715</v>
      </c>
      <c r="T1010" s="34">
        <v>43516</v>
      </c>
      <c r="U1010" t="s">
        <v>1963</v>
      </c>
      <c r="V1010" s="13">
        <v>1460</v>
      </c>
      <c r="W1010">
        <v>42</v>
      </c>
      <c r="X1010">
        <v>20</v>
      </c>
      <c r="Y1010" s="54">
        <v>47.6</v>
      </c>
      <c r="Z1010" t="s">
        <v>6713</v>
      </c>
      <c r="AJ1010" t="s">
        <v>6714</v>
      </c>
      <c r="AM1010" t="s">
        <v>1978</v>
      </c>
      <c r="AN1010" t="s">
        <v>1979</v>
      </c>
      <c r="AO1010" t="s">
        <v>1980</v>
      </c>
      <c r="AP1010" t="s">
        <v>2042</v>
      </c>
      <c r="AQ1010" t="s">
        <v>6715</v>
      </c>
    </row>
    <row r="1011" spans="1:43" ht="23.85" customHeight="1">
      <c r="A1011" t="b">
        <v>1</v>
      </c>
      <c r="B1011" t="s">
        <v>6705</v>
      </c>
      <c r="C1011" t="s">
        <v>1951</v>
      </c>
      <c r="D1011" t="s">
        <v>6706</v>
      </c>
      <c r="E1011" t="s">
        <v>1174</v>
      </c>
      <c r="F1011" t="s">
        <v>1176</v>
      </c>
      <c r="G1011" t="s">
        <v>1175</v>
      </c>
      <c r="H1011" t="s">
        <v>6736</v>
      </c>
      <c r="I1011" t="s">
        <v>2902</v>
      </c>
      <c r="J1011" t="s">
        <v>1955</v>
      </c>
      <c r="K1011" t="s">
        <v>6737</v>
      </c>
      <c r="L1011" t="s">
        <v>2160</v>
      </c>
      <c r="M1011" t="s">
        <v>6738</v>
      </c>
      <c r="N1011" t="s">
        <v>6739</v>
      </c>
      <c r="O1011" t="s">
        <v>1960</v>
      </c>
      <c r="P1011" t="s">
        <v>6711</v>
      </c>
      <c r="Q1011" t="s">
        <v>38</v>
      </c>
      <c r="R1011" t="s">
        <v>6712</v>
      </c>
      <c r="S1011" s="34">
        <v>40715</v>
      </c>
      <c r="T1011" s="34">
        <v>43516</v>
      </c>
      <c r="U1011" t="s">
        <v>1963</v>
      </c>
      <c r="V1011" s="13">
        <v>1460</v>
      </c>
      <c r="W1011">
        <v>3</v>
      </c>
      <c r="X1011">
        <v>1</v>
      </c>
      <c r="Y1011" s="54">
        <v>33.299999999999997</v>
      </c>
      <c r="Z1011" t="s">
        <v>6713</v>
      </c>
      <c r="AJ1011" t="s">
        <v>6714</v>
      </c>
      <c r="AM1011" t="s">
        <v>1978</v>
      </c>
      <c r="AN1011" t="s">
        <v>1979</v>
      </c>
      <c r="AO1011" t="s">
        <v>1980</v>
      </c>
      <c r="AP1011" t="s">
        <v>2042</v>
      </c>
      <c r="AQ1011" t="s">
        <v>6715</v>
      </c>
    </row>
    <row r="1012" spans="1:43" ht="23.85" customHeight="1">
      <c r="A1012" t="b">
        <v>1</v>
      </c>
      <c r="B1012" t="s">
        <v>6705</v>
      </c>
      <c r="C1012" t="s">
        <v>1951</v>
      </c>
      <c r="D1012" t="s">
        <v>6706</v>
      </c>
      <c r="E1012" t="s">
        <v>1174</v>
      </c>
      <c r="F1012" t="s">
        <v>1176</v>
      </c>
      <c r="G1012" t="s">
        <v>1175</v>
      </c>
      <c r="H1012" t="s">
        <v>6740</v>
      </c>
      <c r="I1012" t="s">
        <v>2902</v>
      </c>
      <c r="J1012" t="s">
        <v>1955</v>
      </c>
      <c r="K1012" t="s">
        <v>6741</v>
      </c>
      <c r="L1012" t="s">
        <v>2160</v>
      </c>
      <c r="M1012" t="s">
        <v>6742</v>
      </c>
      <c r="N1012" t="s">
        <v>6743</v>
      </c>
      <c r="O1012" t="s">
        <v>1960</v>
      </c>
      <c r="P1012" t="s">
        <v>6711</v>
      </c>
      <c r="Q1012" t="s">
        <v>38</v>
      </c>
      <c r="R1012" t="s">
        <v>6712</v>
      </c>
      <c r="S1012" s="34">
        <v>40715</v>
      </c>
      <c r="T1012" s="34">
        <v>43516</v>
      </c>
      <c r="U1012" t="s">
        <v>1963</v>
      </c>
      <c r="V1012" s="13">
        <v>1460</v>
      </c>
      <c r="W1012">
        <v>4</v>
      </c>
      <c r="X1012">
        <v>3</v>
      </c>
      <c r="Y1012" s="54">
        <v>75</v>
      </c>
      <c r="Z1012" t="s">
        <v>6713</v>
      </c>
      <c r="AJ1012" t="s">
        <v>6714</v>
      </c>
      <c r="AM1012" t="s">
        <v>1978</v>
      </c>
      <c r="AN1012" t="s">
        <v>1979</v>
      </c>
      <c r="AO1012" t="s">
        <v>1980</v>
      </c>
      <c r="AP1012" t="s">
        <v>2042</v>
      </c>
      <c r="AQ1012" t="s">
        <v>6715</v>
      </c>
    </row>
    <row r="1013" spans="1:43" ht="23.85" customHeight="1">
      <c r="A1013" t="b">
        <v>1</v>
      </c>
      <c r="B1013" t="s">
        <v>6705</v>
      </c>
      <c r="C1013" t="s">
        <v>1951</v>
      </c>
      <c r="D1013" t="s">
        <v>6706</v>
      </c>
      <c r="E1013" t="s">
        <v>1174</v>
      </c>
      <c r="F1013" t="s">
        <v>1176</v>
      </c>
      <c r="G1013" t="s">
        <v>1175</v>
      </c>
      <c r="H1013" t="s">
        <v>6744</v>
      </c>
      <c r="I1013" t="s">
        <v>2902</v>
      </c>
      <c r="J1013" t="s">
        <v>1955</v>
      </c>
      <c r="K1013" t="s">
        <v>6745</v>
      </c>
      <c r="L1013" t="s">
        <v>2160</v>
      </c>
      <c r="M1013" t="s">
        <v>6746</v>
      </c>
      <c r="N1013" t="s">
        <v>6747</v>
      </c>
      <c r="O1013" t="s">
        <v>1960</v>
      </c>
      <c r="P1013" t="s">
        <v>6711</v>
      </c>
      <c r="Q1013" t="s">
        <v>38</v>
      </c>
      <c r="R1013" t="s">
        <v>6712</v>
      </c>
      <c r="S1013" s="34">
        <v>40715</v>
      </c>
      <c r="T1013" s="34">
        <v>43516</v>
      </c>
      <c r="U1013" t="s">
        <v>1963</v>
      </c>
      <c r="V1013" s="13">
        <v>1460</v>
      </c>
      <c r="W1013">
        <v>31</v>
      </c>
      <c r="X1013">
        <v>14</v>
      </c>
      <c r="Y1013" s="54">
        <v>45.2</v>
      </c>
      <c r="Z1013" t="s">
        <v>6713</v>
      </c>
      <c r="AJ1013" t="s">
        <v>6714</v>
      </c>
      <c r="AM1013" t="s">
        <v>1978</v>
      </c>
      <c r="AN1013" t="s">
        <v>1979</v>
      </c>
      <c r="AO1013" t="s">
        <v>1980</v>
      </c>
      <c r="AP1013" t="s">
        <v>2042</v>
      </c>
      <c r="AQ1013" t="s">
        <v>6715</v>
      </c>
    </row>
    <row r="1014" spans="1:43" ht="23.85" customHeight="1">
      <c r="A1014" t="b">
        <v>1</v>
      </c>
      <c r="B1014" t="s">
        <v>6705</v>
      </c>
      <c r="C1014" t="s">
        <v>1951</v>
      </c>
      <c r="D1014" t="s">
        <v>6706</v>
      </c>
      <c r="E1014" t="s">
        <v>1174</v>
      </c>
      <c r="F1014" t="s">
        <v>1176</v>
      </c>
      <c r="G1014" t="s">
        <v>1175</v>
      </c>
      <c r="H1014" t="s">
        <v>6748</v>
      </c>
      <c r="I1014" t="s">
        <v>2902</v>
      </c>
      <c r="J1014" t="s">
        <v>1955</v>
      </c>
      <c r="K1014" t="s">
        <v>6749</v>
      </c>
      <c r="L1014" t="s">
        <v>2160</v>
      </c>
      <c r="M1014" t="s">
        <v>6750</v>
      </c>
      <c r="N1014" t="s">
        <v>6751</v>
      </c>
      <c r="O1014" t="s">
        <v>1960</v>
      </c>
      <c r="P1014" t="s">
        <v>6711</v>
      </c>
      <c r="Q1014" t="s">
        <v>38</v>
      </c>
      <c r="R1014" t="s">
        <v>6712</v>
      </c>
      <c r="S1014" s="34">
        <v>40715</v>
      </c>
      <c r="T1014" s="34">
        <v>43516</v>
      </c>
      <c r="U1014" t="s">
        <v>1963</v>
      </c>
      <c r="V1014" s="13">
        <v>1460</v>
      </c>
      <c r="W1014">
        <v>5</v>
      </c>
      <c r="X1014">
        <v>1</v>
      </c>
      <c r="Y1014" s="54">
        <v>20</v>
      </c>
      <c r="Z1014" t="s">
        <v>6713</v>
      </c>
      <c r="AJ1014" t="s">
        <v>6714</v>
      </c>
      <c r="AM1014" t="s">
        <v>1978</v>
      </c>
      <c r="AN1014" t="s">
        <v>1979</v>
      </c>
      <c r="AO1014" t="s">
        <v>1980</v>
      </c>
      <c r="AP1014" t="s">
        <v>2042</v>
      </c>
      <c r="AQ1014" t="s">
        <v>6715</v>
      </c>
    </row>
    <row r="1015" spans="1:43" ht="23.85" customHeight="1">
      <c r="A1015" t="b">
        <v>1</v>
      </c>
      <c r="B1015" t="s">
        <v>6705</v>
      </c>
      <c r="C1015" t="s">
        <v>1951</v>
      </c>
      <c r="D1015" t="s">
        <v>6706</v>
      </c>
      <c r="E1015" t="s">
        <v>1174</v>
      </c>
      <c r="F1015" t="s">
        <v>1176</v>
      </c>
      <c r="G1015" t="s">
        <v>1175</v>
      </c>
      <c r="H1015" t="s">
        <v>6752</v>
      </c>
      <c r="I1015" t="s">
        <v>2902</v>
      </c>
      <c r="J1015" t="s">
        <v>1955</v>
      </c>
      <c r="K1015" t="s">
        <v>6753</v>
      </c>
      <c r="L1015" t="s">
        <v>2160</v>
      </c>
      <c r="M1015" t="s">
        <v>6754</v>
      </c>
      <c r="N1015" t="s">
        <v>6755</v>
      </c>
      <c r="O1015" t="s">
        <v>1960</v>
      </c>
      <c r="P1015" t="s">
        <v>6711</v>
      </c>
      <c r="Q1015" t="s">
        <v>38</v>
      </c>
      <c r="R1015" t="s">
        <v>6712</v>
      </c>
      <c r="S1015" s="34">
        <v>40715</v>
      </c>
      <c r="T1015" s="34">
        <v>43516</v>
      </c>
      <c r="U1015" t="s">
        <v>1963</v>
      </c>
      <c r="V1015" s="13">
        <v>1460</v>
      </c>
      <c r="W1015">
        <v>6</v>
      </c>
      <c r="X1015">
        <v>3</v>
      </c>
      <c r="Y1015" s="54">
        <v>50</v>
      </c>
      <c r="Z1015" t="s">
        <v>6713</v>
      </c>
      <c r="AJ1015" t="s">
        <v>6714</v>
      </c>
      <c r="AM1015" t="s">
        <v>1978</v>
      </c>
      <c r="AN1015" t="s">
        <v>1979</v>
      </c>
      <c r="AO1015" t="s">
        <v>1980</v>
      </c>
      <c r="AP1015" t="s">
        <v>2042</v>
      </c>
      <c r="AQ1015" t="s">
        <v>6715</v>
      </c>
    </row>
    <row r="1016" spans="1:43" ht="23.85" customHeight="1">
      <c r="A1016" t="b">
        <v>1</v>
      </c>
      <c r="B1016" t="s">
        <v>6705</v>
      </c>
      <c r="C1016" t="s">
        <v>1951</v>
      </c>
      <c r="D1016" t="s">
        <v>6706</v>
      </c>
      <c r="E1016" t="s">
        <v>1174</v>
      </c>
      <c r="F1016" t="s">
        <v>1176</v>
      </c>
      <c r="G1016" t="s">
        <v>1175</v>
      </c>
      <c r="H1016" t="s">
        <v>6756</v>
      </c>
      <c r="I1016" t="s">
        <v>2902</v>
      </c>
      <c r="J1016" t="s">
        <v>1955</v>
      </c>
      <c r="K1016" t="s">
        <v>6757</v>
      </c>
      <c r="L1016" t="s">
        <v>2160</v>
      </c>
      <c r="M1016" t="s">
        <v>6758</v>
      </c>
      <c r="N1016" t="s">
        <v>6759</v>
      </c>
      <c r="O1016" t="s">
        <v>1960</v>
      </c>
      <c r="P1016" t="s">
        <v>6711</v>
      </c>
      <c r="Q1016" t="s">
        <v>38</v>
      </c>
      <c r="R1016" t="s">
        <v>6712</v>
      </c>
      <c r="S1016" s="34">
        <v>40715</v>
      </c>
      <c r="T1016" s="34">
        <v>43516</v>
      </c>
      <c r="U1016" t="s">
        <v>1963</v>
      </c>
      <c r="V1016" s="13">
        <v>1460</v>
      </c>
      <c r="W1016">
        <v>11</v>
      </c>
      <c r="X1016">
        <v>2</v>
      </c>
      <c r="Y1016" s="54">
        <v>18.2</v>
      </c>
      <c r="Z1016" t="s">
        <v>6713</v>
      </c>
      <c r="AJ1016" t="s">
        <v>6714</v>
      </c>
      <c r="AM1016" t="s">
        <v>1978</v>
      </c>
      <c r="AN1016" t="s">
        <v>1979</v>
      </c>
      <c r="AO1016" t="s">
        <v>1980</v>
      </c>
      <c r="AP1016" t="s">
        <v>2042</v>
      </c>
      <c r="AQ1016" t="s">
        <v>6715</v>
      </c>
    </row>
    <row r="1017" spans="1:43" ht="23.85" customHeight="1">
      <c r="A1017" t="b">
        <v>0</v>
      </c>
      <c r="B1017" t="s">
        <v>6760</v>
      </c>
      <c r="C1017" t="s">
        <v>1951</v>
      </c>
      <c r="D1017" t="s">
        <v>6761</v>
      </c>
      <c r="E1017" t="s">
        <v>669</v>
      </c>
      <c r="F1017" t="s">
        <v>671</v>
      </c>
      <c r="G1017" t="s">
        <v>670</v>
      </c>
      <c r="H1017" t="s">
        <v>6762</v>
      </c>
      <c r="I1017" t="s">
        <v>2200</v>
      </c>
      <c r="J1017" t="s">
        <v>1955</v>
      </c>
      <c r="K1017" t="s">
        <v>6763</v>
      </c>
      <c r="L1017" t="s">
        <v>6764</v>
      </c>
      <c r="M1017" t="s">
        <v>6765</v>
      </c>
      <c r="N1017" t="s">
        <v>6766</v>
      </c>
      <c r="O1017" t="s">
        <v>1960</v>
      </c>
      <c r="P1017" t="s">
        <v>6767</v>
      </c>
      <c r="Q1017" t="s">
        <v>38</v>
      </c>
      <c r="R1017" t="s">
        <v>6768</v>
      </c>
      <c r="S1017" s="34">
        <v>40647</v>
      </c>
      <c r="T1017" s="34">
        <v>42849</v>
      </c>
      <c r="U1017" t="s">
        <v>1963</v>
      </c>
      <c r="V1017" s="13">
        <v>1800</v>
      </c>
      <c r="W1017">
        <v>69</v>
      </c>
      <c r="X1017">
        <v>0</v>
      </c>
      <c r="Y1017" s="54">
        <v>0</v>
      </c>
      <c r="Z1017" t="s">
        <v>6769</v>
      </c>
      <c r="AM1017" t="s">
        <v>1978</v>
      </c>
      <c r="AN1017" t="s">
        <v>2007</v>
      </c>
      <c r="AO1017" t="s">
        <v>1980</v>
      </c>
      <c r="AP1017" t="s">
        <v>2042</v>
      </c>
      <c r="AQ1017" t="s">
        <v>6770</v>
      </c>
    </row>
    <row r="1018" spans="1:43" ht="23.85" customHeight="1">
      <c r="A1018" t="b">
        <v>0</v>
      </c>
      <c r="B1018" t="s">
        <v>6760</v>
      </c>
      <c r="C1018" t="s">
        <v>1951</v>
      </c>
      <c r="D1018" t="s">
        <v>6761</v>
      </c>
      <c r="E1018" t="s">
        <v>669</v>
      </c>
      <c r="F1018" t="s">
        <v>671</v>
      </c>
      <c r="G1018" t="s">
        <v>670</v>
      </c>
      <c r="H1018" t="s">
        <v>6771</v>
      </c>
      <c r="I1018" t="s">
        <v>2200</v>
      </c>
      <c r="J1018" t="s">
        <v>1955</v>
      </c>
      <c r="K1018" t="s">
        <v>6772</v>
      </c>
      <c r="L1018" t="s">
        <v>6773</v>
      </c>
      <c r="M1018" t="s">
        <v>6774</v>
      </c>
      <c r="N1018" t="s">
        <v>6775</v>
      </c>
      <c r="O1018" t="s">
        <v>1960</v>
      </c>
      <c r="P1018" t="s">
        <v>6767</v>
      </c>
      <c r="Q1018" t="s">
        <v>38</v>
      </c>
      <c r="R1018" t="s">
        <v>6768</v>
      </c>
      <c r="S1018" s="34">
        <v>40647</v>
      </c>
      <c r="T1018" s="34">
        <v>42849</v>
      </c>
      <c r="U1018" t="s">
        <v>1963</v>
      </c>
      <c r="V1018" s="13">
        <v>1800</v>
      </c>
      <c r="W1018">
        <v>24</v>
      </c>
      <c r="X1018">
        <v>0</v>
      </c>
      <c r="Y1018" s="54">
        <v>0</v>
      </c>
      <c r="Z1018" t="s">
        <v>6769</v>
      </c>
      <c r="AM1018" t="s">
        <v>1978</v>
      </c>
      <c r="AN1018" t="s">
        <v>2007</v>
      </c>
      <c r="AO1018" t="s">
        <v>1980</v>
      </c>
      <c r="AP1018" t="s">
        <v>2042</v>
      </c>
      <c r="AQ1018" t="s">
        <v>6770</v>
      </c>
    </row>
    <row r="1019" spans="1:43" ht="23.85" customHeight="1">
      <c r="A1019" t="b">
        <v>0</v>
      </c>
      <c r="B1019" t="s">
        <v>6760</v>
      </c>
      <c r="C1019" t="s">
        <v>1951</v>
      </c>
      <c r="D1019" t="s">
        <v>6761</v>
      </c>
      <c r="E1019" t="s">
        <v>669</v>
      </c>
      <c r="F1019" t="s">
        <v>671</v>
      </c>
      <c r="G1019" t="s">
        <v>670</v>
      </c>
      <c r="H1019" t="s">
        <v>6776</v>
      </c>
      <c r="I1019" t="s">
        <v>2200</v>
      </c>
      <c r="J1019" t="s">
        <v>1955</v>
      </c>
      <c r="K1019" t="s">
        <v>6777</v>
      </c>
      <c r="L1019" t="s">
        <v>6773</v>
      </c>
      <c r="M1019" t="s">
        <v>6778</v>
      </c>
      <c r="N1019" t="s">
        <v>6779</v>
      </c>
      <c r="O1019" t="s">
        <v>1960</v>
      </c>
      <c r="P1019" t="s">
        <v>6767</v>
      </c>
      <c r="Q1019" t="s">
        <v>38</v>
      </c>
      <c r="R1019" t="s">
        <v>6768</v>
      </c>
      <c r="S1019" s="34">
        <v>40647</v>
      </c>
      <c r="T1019" s="34">
        <v>42849</v>
      </c>
      <c r="U1019" t="s">
        <v>1963</v>
      </c>
      <c r="V1019" s="13">
        <v>1800</v>
      </c>
      <c r="W1019">
        <v>13</v>
      </c>
      <c r="X1019">
        <v>0</v>
      </c>
      <c r="Y1019" s="54">
        <v>0</v>
      </c>
      <c r="Z1019" t="s">
        <v>6769</v>
      </c>
      <c r="AM1019" t="s">
        <v>1978</v>
      </c>
      <c r="AN1019" t="s">
        <v>2007</v>
      </c>
      <c r="AO1019" t="s">
        <v>1980</v>
      </c>
      <c r="AP1019" t="s">
        <v>2042</v>
      </c>
      <c r="AQ1019" t="s">
        <v>6770</v>
      </c>
    </row>
    <row r="1020" spans="1:43" ht="23.85" customHeight="1">
      <c r="A1020" t="b">
        <v>0</v>
      </c>
      <c r="B1020" t="s">
        <v>6760</v>
      </c>
      <c r="C1020" t="s">
        <v>1951</v>
      </c>
      <c r="D1020" t="s">
        <v>6761</v>
      </c>
      <c r="E1020" t="s">
        <v>669</v>
      </c>
      <c r="F1020" t="s">
        <v>671</v>
      </c>
      <c r="G1020" t="s">
        <v>670</v>
      </c>
      <c r="H1020" t="s">
        <v>6780</v>
      </c>
      <c r="I1020" t="s">
        <v>2200</v>
      </c>
      <c r="J1020" t="s">
        <v>1955</v>
      </c>
      <c r="K1020" t="s">
        <v>6781</v>
      </c>
      <c r="L1020" t="s">
        <v>6773</v>
      </c>
      <c r="M1020" t="s">
        <v>6782</v>
      </c>
      <c r="N1020" t="s">
        <v>6766</v>
      </c>
      <c r="O1020" t="s">
        <v>1960</v>
      </c>
      <c r="P1020" t="s">
        <v>6767</v>
      </c>
      <c r="Q1020" t="s">
        <v>38</v>
      </c>
      <c r="R1020" t="s">
        <v>6768</v>
      </c>
      <c r="S1020" s="34">
        <v>40647</v>
      </c>
      <c r="T1020" s="34">
        <v>42849</v>
      </c>
      <c r="U1020" t="s">
        <v>1963</v>
      </c>
      <c r="V1020" s="13">
        <v>1800</v>
      </c>
      <c r="W1020">
        <v>32</v>
      </c>
      <c r="X1020">
        <v>0</v>
      </c>
      <c r="Y1020" s="54">
        <v>0</v>
      </c>
      <c r="Z1020" t="s">
        <v>6769</v>
      </c>
      <c r="AM1020" t="s">
        <v>1978</v>
      </c>
      <c r="AN1020" t="s">
        <v>2007</v>
      </c>
      <c r="AO1020" t="s">
        <v>1980</v>
      </c>
      <c r="AP1020" t="s">
        <v>2042</v>
      </c>
      <c r="AQ1020" t="s">
        <v>6770</v>
      </c>
    </row>
    <row r="1021" spans="1:43" ht="23.85" customHeight="1">
      <c r="A1021" t="b">
        <v>0</v>
      </c>
      <c r="B1021" t="s">
        <v>6760</v>
      </c>
      <c r="C1021" t="s">
        <v>1951</v>
      </c>
      <c r="D1021" t="s">
        <v>6761</v>
      </c>
      <c r="E1021" t="s">
        <v>669</v>
      </c>
      <c r="F1021" t="s">
        <v>671</v>
      </c>
      <c r="G1021" t="s">
        <v>670</v>
      </c>
      <c r="H1021" t="s">
        <v>6783</v>
      </c>
      <c r="I1021" t="s">
        <v>2200</v>
      </c>
      <c r="J1021" t="s">
        <v>1955</v>
      </c>
      <c r="K1021" t="s">
        <v>6784</v>
      </c>
      <c r="L1021" t="s">
        <v>6773</v>
      </c>
      <c r="M1021" t="s">
        <v>6785</v>
      </c>
      <c r="N1021" t="s">
        <v>6786</v>
      </c>
      <c r="O1021" t="s">
        <v>1960</v>
      </c>
      <c r="P1021" t="s">
        <v>6767</v>
      </c>
      <c r="Q1021" t="s">
        <v>38</v>
      </c>
      <c r="R1021" t="s">
        <v>6768</v>
      </c>
      <c r="S1021" s="34">
        <v>40647</v>
      </c>
      <c r="T1021" s="34">
        <v>42849</v>
      </c>
      <c r="U1021" t="s">
        <v>1963</v>
      </c>
      <c r="V1021" s="13">
        <v>1800</v>
      </c>
      <c r="W1021">
        <v>19</v>
      </c>
      <c r="X1021">
        <v>0</v>
      </c>
      <c r="Y1021" s="54">
        <v>0</v>
      </c>
      <c r="Z1021" t="s">
        <v>6769</v>
      </c>
      <c r="AM1021" t="s">
        <v>1978</v>
      </c>
      <c r="AN1021" t="s">
        <v>2007</v>
      </c>
      <c r="AO1021" t="s">
        <v>1980</v>
      </c>
      <c r="AP1021" t="s">
        <v>2042</v>
      </c>
      <c r="AQ1021" t="s">
        <v>6770</v>
      </c>
    </row>
    <row r="1022" spans="1:43" ht="23.85" customHeight="1">
      <c r="A1022" t="b">
        <v>0</v>
      </c>
      <c r="B1022" t="s">
        <v>6787</v>
      </c>
      <c r="C1022" t="s">
        <v>1951</v>
      </c>
      <c r="D1022" t="s">
        <v>6788</v>
      </c>
      <c r="E1022" t="s">
        <v>678</v>
      </c>
      <c r="F1022" t="s">
        <v>680</v>
      </c>
      <c r="G1022" t="s">
        <v>679</v>
      </c>
      <c r="H1022" t="s">
        <v>6789</v>
      </c>
      <c r="I1022" t="s">
        <v>5259</v>
      </c>
      <c r="J1022" t="s">
        <v>1955</v>
      </c>
      <c r="K1022" t="s">
        <v>6790</v>
      </c>
      <c r="L1022" t="s">
        <v>2160</v>
      </c>
      <c r="M1022" t="s">
        <v>6791</v>
      </c>
      <c r="N1022" t="s">
        <v>6792</v>
      </c>
      <c r="O1022" t="s">
        <v>1960</v>
      </c>
      <c r="P1022" t="s">
        <v>6793</v>
      </c>
      <c r="Q1022" t="s">
        <v>38</v>
      </c>
      <c r="R1022" t="s">
        <v>6794</v>
      </c>
      <c r="S1022" s="34">
        <v>40756</v>
      </c>
      <c r="T1022" s="34">
        <v>41214</v>
      </c>
      <c r="U1022" t="s">
        <v>1963</v>
      </c>
      <c r="V1022" s="13">
        <v>431</v>
      </c>
      <c r="W1022">
        <v>19</v>
      </c>
      <c r="X1022">
        <v>1</v>
      </c>
      <c r="Y1022" s="54">
        <v>5.3</v>
      </c>
      <c r="Z1022" t="s">
        <v>6795</v>
      </c>
      <c r="AM1022" t="s">
        <v>1978</v>
      </c>
      <c r="AN1022" t="s">
        <v>1979</v>
      </c>
      <c r="AO1022" t="s">
        <v>1980</v>
      </c>
      <c r="AP1022" t="s">
        <v>2053</v>
      </c>
      <c r="AQ1022" t="s">
        <v>6796</v>
      </c>
    </row>
    <row r="1023" spans="1:43" ht="23.85" customHeight="1">
      <c r="A1023" t="b">
        <v>0</v>
      </c>
      <c r="B1023" t="s">
        <v>6797</v>
      </c>
      <c r="C1023" t="s">
        <v>1951</v>
      </c>
      <c r="D1023" t="s">
        <v>6798</v>
      </c>
      <c r="E1023" t="s">
        <v>386</v>
      </c>
      <c r="F1023" t="s">
        <v>388</v>
      </c>
      <c r="G1023" t="s">
        <v>387</v>
      </c>
      <c r="H1023" t="s">
        <v>6799</v>
      </c>
      <c r="I1023" t="s">
        <v>6222</v>
      </c>
      <c r="J1023" t="s">
        <v>1955</v>
      </c>
      <c r="K1023" t="s">
        <v>6800</v>
      </c>
      <c r="L1023" t="s">
        <v>2160</v>
      </c>
      <c r="M1023" t="s">
        <v>6801</v>
      </c>
      <c r="N1023" t="s">
        <v>6802</v>
      </c>
      <c r="O1023" t="s">
        <v>6171</v>
      </c>
      <c r="P1023" t="s">
        <v>6226</v>
      </c>
      <c r="Q1023" t="s">
        <v>6803</v>
      </c>
      <c r="R1023" t="s">
        <v>6804</v>
      </c>
      <c r="S1023" s="34">
        <v>40725</v>
      </c>
      <c r="T1023" s="34">
        <v>41061</v>
      </c>
      <c r="U1023" t="s">
        <v>1963</v>
      </c>
      <c r="V1023" s="13">
        <v>141</v>
      </c>
      <c r="W1023">
        <v>17</v>
      </c>
      <c r="X1023">
        <v>0</v>
      </c>
      <c r="Y1023" s="54">
        <v>0</v>
      </c>
      <c r="Z1023" t="s">
        <v>6805</v>
      </c>
      <c r="AM1023" t="s">
        <v>1978</v>
      </c>
      <c r="AN1023" t="s">
        <v>2007</v>
      </c>
      <c r="AO1023" t="s">
        <v>2008</v>
      </c>
      <c r="AP1023" t="s">
        <v>2009</v>
      </c>
      <c r="AQ1023" t="s">
        <v>6806</v>
      </c>
    </row>
    <row r="1024" spans="1:43" ht="23.85" customHeight="1">
      <c r="A1024" t="b">
        <v>0</v>
      </c>
      <c r="B1024" t="s">
        <v>6797</v>
      </c>
      <c r="C1024" t="s">
        <v>1951</v>
      </c>
      <c r="D1024" t="s">
        <v>6798</v>
      </c>
      <c r="E1024" t="s">
        <v>386</v>
      </c>
      <c r="F1024" t="s">
        <v>388</v>
      </c>
      <c r="G1024" t="s">
        <v>387</v>
      </c>
      <c r="H1024" t="s">
        <v>6807</v>
      </c>
      <c r="I1024" t="s">
        <v>6222</v>
      </c>
      <c r="J1024" t="s">
        <v>1955</v>
      </c>
      <c r="K1024" t="s">
        <v>6808</v>
      </c>
      <c r="L1024" t="s">
        <v>2160</v>
      </c>
      <c r="M1024" t="s">
        <v>6809</v>
      </c>
      <c r="N1024" t="s">
        <v>6810</v>
      </c>
      <c r="O1024" t="s">
        <v>6171</v>
      </c>
      <c r="P1024" t="s">
        <v>6226</v>
      </c>
      <c r="Q1024" t="s">
        <v>6803</v>
      </c>
      <c r="R1024" t="s">
        <v>6804</v>
      </c>
      <c r="S1024" s="34">
        <v>40725</v>
      </c>
      <c r="T1024" s="34">
        <v>41061</v>
      </c>
      <c r="U1024" t="s">
        <v>1963</v>
      </c>
      <c r="V1024" s="13">
        <v>141</v>
      </c>
      <c r="W1024">
        <v>18</v>
      </c>
      <c r="X1024">
        <v>3</v>
      </c>
      <c r="Y1024" s="54">
        <v>16.666666670000001</v>
      </c>
      <c r="Z1024" t="s">
        <v>6805</v>
      </c>
      <c r="AM1024" t="s">
        <v>1978</v>
      </c>
      <c r="AN1024" t="s">
        <v>2007</v>
      </c>
      <c r="AO1024" t="s">
        <v>2008</v>
      </c>
      <c r="AP1024" t="s">
        <v>2009</v>
      </c>
      <c r="AQ1024" t="s">
        <v>6806</v>
      </c>
    </row>
    <row r="1025" spans="1:43" ht="23.85" customHeight="1">
      <c r="A1025" t="b">
        <v>0</v>
      </c>
      <c r="B1025" t="s">
        <v>6797</v>
      </c>
      <c r="C1025" t="s">
        <v>1951</v>
      </c>
      <c r="D1025" t="s">
        <v>6798</v>
      </c>
      <c r="E1025" t="s">
        <v>386</v>
      </c>
      <c r="F1025" t="s">
        <v>388</v>
      </c>
      <c r="G1025" t="s">
        <v>387</v>
      </c>
      <c r="H1025" t="s">
        <v>6811</v>
      </c>
      <c r="I1025" t="s">
        <v>6222</v>
      </c>
      <c r="J1025" t="s">
        <v>1955</v>
      </c>
      <c r="K1025" t="s">
        <v>6812</v>
      </c>
      <c r="L1025" t="s">
        <v>2160</v>
      </c>
      <c r="M1025" t="s">
        <v>6813</v>
      </c>
      <c r="N1025" t="s">
        <v>6814</v>
      </c>
      <c r="O1025" t="s">
        <v>6171</v>
      </c>
      <c r="P1025" t="s">
        <v>6226</v>
      </c>
      <c r="Q1025" t="s">
        <v>6803</v>
      </c>
      <c r="R1025" t="s">
        <v>6804</v>
      </c>
      <c r="S1025" s="34">
        <v>40725</v>
      </c>
      <c r="T1025" s="34">
        <v>41061</v>
      </c>
      <c r="U1025" t="s">
        <v>1963</v>
      </c>
      <c r="V1025" s="13">
        <v>141</v>
      </c>
      <c r="W1025">
        <v>19</v>
      </c>
      <c r="X1025">
        <v>1</v>
      </c>
      <c r="Y1025" s="54">
        <v>5.263157895</v>
      </c>
      <c r="Z1025" t="s">
        <v>6805</v>
      </c>
      <c r="AM1025" t="s">
        <v>1978</v>
      </c>
      <c r="AN1025" t="s">
        <v>2007</v>
      </c>
      <c r="AO1025" t="s">
        <v>2008</v>
      </c>
      <c r="AP1025" t="s">
        <v>2009</v>
      </c>
      <c r="AQ1025" t="s">
        <v>6806</v>
      </c>
    </row>
    <row r="1026" spans="1:43" ht="23.85" customHeight="1">
      <c r="A1026" t="b">
        <v>0</v>
      </c>
      <c r="B1026" t="s">
        <v>6797</v>
      </c>
      <c r="C1026" t="s">
        <v>1951</v>
      </c>
      <c r="D1026" t="s">
        <v>6798</v>
      </c>
      <c r="E1026" t="s">
        <v>386</v>
      </c>
      <c r="F1026" t="s">
        <v>388</v>
      </c>
      <c r="G1026" t="s">
        <v>387</v>
      </c>
      <c r="H1026" t="s">
        <v>6815</v>
      </c>
      <c r="I1026" t="s">
        <v>6222</v>
      </c>
      <c r="J1026" t="s">
        <v>1955</v>
      </c>
      <c r="K1026" t="s">
        <v>6816</v>
      </c>
      <c r="L1026" t="s">
        <v>2160</v>
      </c>
      <c r="M1026" t="s">
        <v>6817</v>
      </c>
      <c r="N1026" t="s">
        <v>6818</v>
      </c>
      <c r="O1026" t="s">
        <v>6171</v>
      </c>
      <c r="P1026" t="s">
        <v>6226</v>
      </c>
      <c r="Q1026" t="s">
        <v>6803</v>
      </c>
      <c r="R1026" t="s">
        <v>6804</v>
      </c>
      <c r="S1026" s="34">
        <v>40725</v>
      </c>
      <c r="T1026" s="34">
        <v>41061</v>
      </c>
      <c r="U1026" t="s">
        <v>1963</v>
      </c>
      <c r="V1026" s="13">
        <v>141</v>
      </c>
      <c r="W1026">
        <v>17</v>
      </c>
      <c r="X1026">
        <v>1</v>
      </c>
      <c r="Y1026" s="54">
        <v>5.8823529409999997</v>
      </c>
      <c r="Z1026" t="s">
        <v>6805</v>
      </c>
      <c r="AM1026" t="s">
        <v>1978</v>
      </c>
      <c r="AN1026" t="s">
        <v>2007</v>
      </c>
      <c r="AO1026" t="s">
        <v>2008</v>
      </c>
      <c r="AP1026" t="s">
        <v>2009</v>
      </c>
      <c r="AQ1026" t="s">
        <v>6806</v>
      </c>
    </row>
    <row r="1027" spans="1:43" ht="23.85" customHeight="1">
      <c r="A1027" t="b">
        <v>0</v>
      </c>
      <c r="B1027" t="s">
        <v>6819</v>
      </c>
      <c r="C1027" t="s">
        <v>1951</v>
      </c>
      <c r="D1027" t="s">
        <v>6820</v>
      </c>
      <c r="E1027" t="s">
        <v>386</v>
      </c>
      <c r="F1027" t="s">
        <v>388</v>
      </c>
      <c r="G1027" t="s">
        <v>387</v>
      </c>
      <c r="H1027" t="s">
        <v>6821</v>
      </c>
      <c r="I1027" t="s">
        <v>6222</v>
      </c>
      <c r="J1027" t="s">
        <v>1955</v>
      </c>
      <c r="K1027" t="s">
        <v>6822</v>
      </c>
      <c r="L1027" t="s">
        <v>2160</v>
      </c>
      <c r="M1027" t="s">
        <v>6823</v>
      </c>
      <c r="N1027" t="s">
        <v>6824</v>
      </c>
      <c r="O1027" t="s">
        <v>6171</v>
      </c>
      <c r="P1027" t="s">
        <v>6226</v>
      </c>
      <c r="Q1027" t="s">
        <v>6825</v>
      </c>
      <c r="R1027" t="s">
        <v>6826</v>
      </c>
      <c r="S1027" s="34">
        <v>40695</v>
      </c>
      <c r="T1027" s="34">
        <v>41061</v>
      </c>
      <c r="U1027" t="s">
        <v>1963</v>
      </c>
      <c r="V1027" s="13">
        <v>141</v>
      </c>
      <c r="W1027">
        <v>15</v>
      </c>
      <c r="X1027">
        <v>0</v>
      </c>
      <c r="Y1027" s="54">
        <v>0</v>
      </c>
      <c r="Z1027" t="s">
        <v>6827</v>
      </c>
      <c r="AM1027" t="s">
        <v>1978</v>
      </c>
      <c r="AN1027" t="s">
        <v>2007</v>
      </c>
      <c r="AO1027" t="s">
        <v>2008</v>
      </c>
      <c r="AP1027" t="s">
        <v>2009</v>
      </c>
      <c r="AQ1027" t="s">
        <v>6806</v>
      </c>
    </row>
    <row r="1028" spans="1:43" ht="23.85" customHeight="1">
      <c r="A1028" t="b">
        <v>0</v>
      </c>
      <c r="B1028" t="s">
        <v>6819</v>
      </c>
      <c r="C1028" t="s">
        <v>1951</v>
      </c>
      <c r="D1028" t="s">
        <v>6820</v>
      </c>
      <c r="E1028" t="s">
        <v>386</v>
      </c>
      <c r="F1028" t="s">
        <v>388</v>
      </c>
      <c r="G1028" t="s">
        <v>387</v>
      </c>
      <c r="H1028" t="s">
        <v>6828</v>
      </c>
      <c r="I1028" t="s">
        <v>6222</v>
      </c>
      <c r="J1028" t="s">
        <v>1955</v>
      </c>
      <c r="K1028" t="s">
        <v>6829</v>
      </c>
      <c r="L1028" t="s">
        <v>2160</v>
      </c>
      <c r="M1028" t="s">
        <v>6830</v>
      </c>
      <c r="N1028" t="s">
        <v>6831</v>
      </c>
      <c r="O1028" t="s">
        <v>6171</v>
      </c>
      <c r="P1028" t="s">
        <v>6226</v>
      </c>
      <c r="Q1028" t="s">
        <v>6825</v>
      </c>
      <c r="R1028" t="s">
        <v>6826</v>
      </c>
      <c r="S1028" s="34">
        <v>40695</v>
      </c>
      <c r="T1028" s="34">
        <v>41061</v>
      </c>
      <c r="U1028" t="s">
        <v>1963</v>
      </c>
      <c r="V1028" s="13">
        <v>141</v>
      </c>
      <c r="W1028">
        <v>16</v>
      </c>
      <c r="X1028">
        <v>0</v>
      </c>
      <c r="Y1028" s="54">
        <v>0</v>
      </c>
      <c r="Z1028" t="s">
        <v>6827</v>
      </c>
      <c r="AM1028" t="s">
        <v>1978</v>
      </c>
      <c r="AN1028" t="s">
        <v>2007</v>
      </c>
      <c r="AO1028" t="s">
        <v>2008</v>
      </c>
      <c r="AP1028" t="s">
        <v>2009</v>
      </c>
      <c r="AQ1028" t="s">
        <v>6806</v>
      </c>
    </row>
    <row r="1029" spans="1:43" ht="23.85" customHeight="1">
      <c r="A1029" t="b">
        <v>0</v>
      </c>
      <c r="B1029" t="s">
        <v>6832</v>
      </c>
      <c r="C1029" t="s">
        <v>1951</v>
      </c>
      <c r="D1029" t="s">
        <v>6833</v>
      </c>
      <c r="E1029" t="s">
        <v>1244</v>
      </c>
      <c r="F1029" t="s">
        <v>1246</v>
      </c>
      <c r="G1029" t="s">
        <v>1245</v>
      </c>
      <c r="H1029" t="s">
        <v>6834</v>
      </c>
      <c r="I1029" t="s">
        <v>3008</v>
      </c>
      <c r="J1029" t="s">
        <v>1955</v>
      </c>
      <c r="K1029" t="s">
        <v>6835</v>
      </c>
      <c r="L1029" t="s">
        <v>2160</v>
      </c>
      <c r="M1029" t="s">
        <v>6836</v>
      </c>
      <c r="N1029" t="s">
        <v>6837</v>
      </c>
      <c r="O1029" t="s">
        <v>1960</v>
      </c>
      <c r="P1029" t="s">
        <v>3251</v>
      </c>
      <c r="Q1029" t="s">
        <v>38</v>
      </c>
      <c r="R1029" t="s">
        <v>6838</v>
      </c>
      <c r="S1029" s="34">
        <v>40809</v>
      </c>
      <c r="T1029" s="34">
        <v>43607</v>
      </c>
      <c r="U1029" t="s">
        <v>1963</v>
      </c>
      <c r="V1029" s="13">
        <v>1170</v>
      </c>
      <c r="W1029">
        <v>17</v>
      </c>
      <c r="X1029">
        <v>2</v>
      </c>
      <c r="Y1029" s="54">
        <v>11.8</v>
      </c>
      <c r="Z1029" t="s">
        <v>6839</v>
      </c>
      <c r="AM1029" t="s">
        <v>1978</v>
      </c>
      <c r="AN1029" t="s">
        <v>2007</v>
      </c>
      <c r="AO1029" t="s">
        <v>1980</v>
      </c>
      <c r="AP1029" t="s">
        <v>2053</v>
      </c>
      <c r="AQ1029" t="s">
        <v>6840</v>
      </c>
    </row>
    <row r="1030" spans="1:43" ht="23.85" customHeight="1">
      <c r="A1030" t="b">
        <v>0</v>
      </c>
      <c r="B1030" t="s">
        <v>6832</v>
      </c>
      <c r="C1030" t="s">
        <v>1951</v>
      </c>
      <c r="D1030" t="s">
        <v>6833</v>
      </c>
      <c r="E1030" t="s">
        <v>1244</v>
      </c>
      <c r="F1030" t="s">
        <v>1246</v>
      </c>
      <c r="G1030" t="s">
        <v>1245</v>
      </c>
      <c r="H1030" t="s">
        <v>6841</v>
      </c>
      <c r="I1030" t="s">
        <v>3008</v>
      </c>
      <c r="J1030" t="s">
        <v>1955</v>
      </c>
      <c r="K1030" t="s">
        <v>6842</v>
      </c>
      <c r="L1030" t="s">
        <v>2160</v>
      </c>
      <c r="M1030" t="s">
        <v>6836</v>
      </c>
      <c r="N1030" t="s">
        <v>6843</v>
      </c>
      <c r="O1030" t="s">
        <v>1960</v>
      </c>
      <c r="P1030" t="s">
        <v>3251</v>
      </c>
      <c r="Q1030" t="s">
        <v>38</v>
      </c>
      <c r="R1030" t="s">
        <v>6838</v>
      </c>
      <c r="S1030" s="34">
        <v>40809</v>
      </c>
      <c r="T1030" s="34">
        <v>43607</v>
      </c>
      <c r="U1030" t="s">
        <v>1963</v>
      </c>
      <c r="V1030" s="13">
        <v>1170</v>
      </c>
      <c r="W1030">
        <v>19</v>
      </c>
      <c r="X1030">
        <v>3</v>
      </c>
      <c r="Y1030" s="54">
        <v>15.8</v>
      </c>
      <c r="Z1030" t="s">
        <v>6839</v>
      </c>
      <c r="AM1030" t="s">
        <v>1978</v>
      </c>
      <c r="AN1030" t="s">
        <v>2007</v>
      </c>
      <c r="AO1030" t="s">
        <v>1980</v>
      </c>
      <c r="AP1030" t="s">
        <v>2053</v>
      </c>
      <c r="AQ1030" t="s">
        <v>6840</v>
      </c>
    </row>
    <row r="1031" spans="1:43" ht="23.85" customHeight="1">
      <c r="A1031" t="b">
        <v>0</v>
      </c>
      <c r="B1031" t="s">
        <v>6832</v>
      </c>
      <c r="C1031" t="s">
        <v>1951</v>
      </c>
      <c r="D1031" t="s">
        <v>6833</v>
      </c>
      <c r="E1031" t="s">
        <v>1244</v>
      </c>
      <c r="F1031" t="s">
        <v>1246</v>
      </c>
      <c r="G1031" t="s">
        <v>1245</v>
      </c>
      <c r="H1031" t="s">
        <v>6844</v>
      </c>
      <c r="I1031" t="s">
        <v>3008</v>
      </c>
      <c r="J1031" t="s">
        <v>1955</v>
      </c>
      <c r="K1031" t="s">
        <v>6845</v>
      </c>
      <c r="L1031" t="s">
        <v>2160</v>
      </c>
      <c r="M1031" t="s">
        <v>6836</v>
      </c>
      <c r="N1031" t="s">
        <v>6846</v>
      </c>
      <c r="O1031" t="s">
        <v>1960</v>
      </c>
      <c r="P1031" t="s">
        <v>3251</v>
      </c>
      <c r="Q1031" t="s">
        <v>38</v>
      </c>
      <c r="R1031" t="s">
        <v>6838</v>
      </c>
      <c r="S1031" s="34">
        <v>40809</v>
      </c>
      <c r="T1031" s="34">
        <v>43607</v>
      </c>
      <c r="U1031" t="s">
        <v>1963</v>
      </c>
      <c r="V1031" s="13">
        <v>1170</v>
      </c>
      <c r="W1031">
        <v>22</v>
      </c>
      <c r="X1031">
        <v>2</v>
      </c>
      <c r="Y1031" s="54">
        <v>13.6</v>
      </c>
      <c r="Z1031" t="s">
        <v>6839</v>
      </c>
      <c r="AM1031" t="s">
        <v>1978</v>
      </c>
      <c r="AN1031" t="s">
        <v>2007</v>
      </c>
      <c r="AO1031" t="s">
        <v>1980</v>
      </c>
      <c r="AP1031" t="s">
        <v>2053</v>
      </c>
      <c r="AQ1031" t="s">
        <v>6840</v>
      </c>
    </row>
    <row r="1032" spans="1:43" ht="23.85" customHeight="1">
      <c r="A1032" t="b">
        <v>0</v>
      </c>
      <c r="B1032" t="s">
        <v>6832</v>
      </c>
      <c r="C1032" t="s">
        <v>1951</v>
      </c>
      <c r="D1032" t="s">
        <v>6833</v>
      </c>
      <c r="E1032" t="s">
        <v>1244</v>
      </c>
      <c r="F1032" t="s">
        <v>1246</v>
      </c>
      <c r="G1032" t="s">
        <v>1245</v>
      </c>
      <c r="H1032" t="s">
        <v>6847</v>
      </c>
      <c r="I1032" t="s">
        <v>3008</v>
      </c>
      <c r="J1032" t="s">
        <v>1955</v>
      </c>
      <c r="K1032" t="s">
        <v>6848</v>
      </c>
      <c r="L1032" t="s">
        <v>2160</v>
      </c>
      <c r="M1032" t="s">
        <v>6849</v>
      </c>
      <c r="N1032" t="s">
        <v>6846</v>
      </c>
      <c r="O1032" t="s">
        <v>1960</v>
      </c>
      <c r="P1032" t="s">
        <v>3251</v>
      </c>
      <c r="Q1032" t="s">
        <v>38</v>
      </c>
      <c r="R1032" t="s">
        <v>6838</v>
      </c>
      <c r="S1032" s="34">
        <v>40809</v>
      </c>
      <c r="T1032" s="34">
        <v>43607</v>
      </c>
      <c r="U1032" t="s">
        <v>1963</v>
      </c>
      <c r="V1032" s="13">
        <v>1170</v>
      </c>
      <c r="W1032">
        <v>21</v>
      </c>
      <c r="X1032">
        <v>0</v>
      </c>
      <c r="Y1032" s="54">
        <v>0</v>
      </c>
      <c r="Z1032" t="s">
        <v>6839</v>
      </c>
      <c r="AM1032" t="s">
        <v>1978</v>
      </c>
      <c r="AN1032" t="s">
        <v>2007</v>
      </c>
      <c r="AO1032" t="s">
        <v>1980</v>
      </c>
      <c r="AP1032" t="s">
        <v>2053</v>
      </c>
      <c r="AQ1032" t="s">
        <v>6840</v>
      </c>
    </row>
    <row r="1033" spans="1:43" ht="23.85" customHeight="1">
      <c r="A1033" t="b">
        <v>0</v>
      </c>
      <c r="B1033" t="s">
        <v>6850</v>
      </c>
      <c r="C1033" t="s">
        <v>1951</v>
      </c>
      <c r="D1033" t="s">
        <v>6851</v>
      </c>
      <c r="E1033" t="s">
        <v>368</v>
      </c>
      <c r="F1033" t="s">
        <v>370</v>
      </c>
      <c r="G1033" t="s">
        <v>369</v>
      </c>
      <c r="H1033" t="s">
        <v>6852</v>
      </c>
      <c r="I1033" t="s">
        <v>6853</v>
      </c>
      <c r="J1033" t="s">
        <v>1955</v>
      </c>
      <c r="K1033" t="s">
        <v>6854</v>
      </c>
      <c r="L1033" t="s">
        <v>2160</v>
      </c>
      <c r="M1033" t="s">
        <v>6855</v>
      </c>
      <c r="N1033" t="s">
        <v>6856</v>
      </c>
      <c r="O1033" t="s">
        <v>2966</v>
      </c>
      <c r="P1033" t="s">
        <v>2967</v>
      </c>
      <c r="Q1033" t="s">
        <v>38</v>
      </c>
      <c r="R1033" t="s">
        <v>6857</v>
      </c>
      <c r="S1033" s="34">
        <v>40725</v>
      </c>
      <c r="T1033" s="34">
        <v>41091</v>
      </c>
      <c r="U1033" t="s">
        <v>1963</v>
      </c>
      <c r="V1033" s="13">
        <v>140</v>
      </c>
      <c r="W1033">
        <v>17</v>
      </c>
      <c r="X1033">
        <v>0</v>
      </c>
      <c r="Y1033" s="54">
        <v>0</v>
      </c>
      <c r="Z1033" t="s">
        <v>6858</v>
      </c>
      <c r="AJ1033" t="s">
        <v>6557</v>
      </c>
      <c r="AM1033" t="s">
        <v>1978</v>
      </c>
      <c r="AN1033" t="s">
        <v>1979</v>
      </c>
      <c r="AO1033" t="s">
        <v>1980</v>
      </c>
      <c r="AQ1033" t="s">
        <v>6859</v>
      </c>
    </row>
    <row r="1034" spans="1:43" ht="23.85" customHeight="1">
      <c r="A1034" t="b">
        <v>0</v>
      </c>
      <c r="B1034" t="s">
        <v>6860</v>
      </c>
      <c r="C1034" t="s">
        <v>1951</v>
      </c>
      <c r="D1034" t="s">
        <v>6861</v>
      </c>
      <c r="E1034" t="s">
        <v>778</v>
      </c>
      <c r="F1034" t="s">
        <v>780</v>
      </c>
      <c r="G1034" t="s">
        <v>779</v>
      </c>
      <c r="H1034" t="s">
        <v>6862</v>
      </c>
      <c r="I1034" t="s">
        <v>2534</v>
      </c>
      <c r="J1034" t="s">
        <v>1955</v>
      </c>
      <c r="K1034" t="s">
        <v>6863</v>
      </c>
      <c r="L1034" t="s">
        <v>2160</v>
      </c>
      <c r="M1034" t="s">
        <v>6864</v>
      </c>
      <c r="N1034" t="s">
        <v>6865</v>
      </c>
      <c r="O1034" t="s">
        <v>1974</v>
      </c>
      <c r="P1034" t="s">
        <v>6866</v>
      </c>
      <c r="Q1034" t="s">
        <v>38</v>
      </c>
      <c r="R1034" t="s">
        <v>6867</v>
      </c>
      <c r="S1034" s="34">
        <v>40695</v>
      </c>
      <c r="T1034" s="34">
        <v>41365</v>
      </c>
      <c r="U1034" t="s">
        <v>1977</v>
      </c>
      <c r="V1034" s="13">
        <v>84</v>
      </c>
      <c r="W1034">
        <v>245</v>
      </c>
      <c r="X1034">
        <v>2</v>
      </c>
      <c r="Y1034" s="54">
        <v>0.81632653099999997</v>
      </c>
      <c r="AA1034" t="s">
        <v>6868</v>
      </c>
      <c r="AM1034" t="s">
        <v>1978</v>
      </c>
      <c r="AN1034" t="s">
        <v>2007</v>
      </c>
      <c r="AO1034" t="s">
        <v>2008</v>
      </c>
      <c r="AP1034" t="s">
        <v>2009</v>
      </c>
      <c r="AQ1034" t="s">
        <v>6869</v>
      </c>
    </row>
    <row r="1035" spans="1:43" ht="23.85" customHeight="1">
      <c r="A1035" t="b">
        <v>0</v>
      </c>
      <c r="B1035" t="s">
        <v>6860</v>
      </c>
      <c r="C1035" t="s">
        <v>1951</v>
      </c>
      <c r="D1035" t="s">
        <v>6861</v>
      </c>
      <c r="E1035" t="s">
        <v>778</v>
      </c>
      <c r="F1035" t="s">
        <v>780</v>
      </c>
      <c r="G1035" t="s">
        <v>779</v>
      </c>
      <c r="H1035" t="s">
        <v>6870</v>
      </c>
      <c r="I1035" t="s">
        <v>2534</v>
      </c>
      <c r="J1035" t="s">
        <v>1955</v>
      </c>
      <c r="K1035" t="s">
        <v>6871</v>
      </c>
      <c r="L1035" t="s">
        <v>2160</v>
      </c>
      <c r="M1035" t="s">
        <v>6872</v>
      </c>
      <c r="N1035" t="s">
        <v>6873</v>
      </c>
      <c r="O1035" t="s">
        <v>1974</v>
      </c>
      <c r="P1035" t="s">
        <v>6866</v>
      </c>
      <c r="Q1035" t="s">
        <v>38</v>
      </c>
      <c r="R1035" t="s">
        <v>6867</v>
      </c>
      <c r="S1035" s="34">
        <v>40695</v>
      </c>
      <c r="T1035" s="34">
        <v>41365</v>
      </c>
      <c r="U1035" t="s">
        <v>1977</v>
      </c>
      <c r="V1035" s="13">
        <v>84</v>
      </c>
      <c r="W1035">
        <v>245</v>
      </c>
      <c r="X1035">
        <v>0</v>
      </c>
      <c r="Y1035" s="54">
        <v>0</v>
      </c>
      <c r="AA1035" t="s">
        <v>6868</v>
      </c>
      <c r="AM1035" t="s">
        <v>1978</v>
      </c>
      <c r="AN1035" t="s">
        <v>2007</v>
      </c>
      <c r="AO1035" t="s">
        <v>2008</v>
      </c>
      <c r="AP1035" t="s">
        <v>2009</v>
      </c>
      <c r="AQ1035" t="s">
        <v>6869</v>
      </c>
    </row>
    <row r="1036" spans="1:43" ht="23.85" customHeight="1">
      <c r="A1036" t="b">
        <v>0</v>
      </c>
      <c r="B1036" t="s">
        <v>6860</v>
      </c>
      <c r="C1036" t="s">
        <v>1951</v>
      </c>
      <c r="D1036" t="s">
        <v>6861</v>
      </c>
      <c r="E1036" t="s">
        <v>778</v>
      </c>
      <c r="F1036" t="s">
        <v>780</v>
      </c>
      <c r="G1036" t="s">
        <v>779</v>
      </c>
      <c r="H1036" t="s">
        <v>6874</v>
      </c>
      <c r="I1036" t="s">
        <v>2534</v>
      </c>
      <c r="J1036" t="s">
        <v>2175</v>
      </c>
      <c r="K1036" t="s">
        <v>2176</v>
      </c>
      <c r="L1036" t="s">
        <v>2160</v>
      </c>
      <c r="M1036" t="s">
        <v>6875</v>
      </c>
      <c r="N1036" t="s">
        <v>6876</v>
      </c>
      <c r="O1036" t="s">
        <v>1974</v>
      </c>
      <c r="P1036" t="s">
        <v>6866</v>
      </c>
      <c r="Q1036" t="s">
        <v>38</v>
      </c>
      <c r="R1036" t="s">
        <v>6867</v>
      </c>
      <c r="S1036" s="34">
        <v>40695</v>
      </c>
      <c r="T1036" s="34">
        <v>41365</v>
      </c>
      <c r="U1036" t="s">
        <v>1977</v>
      </c>
      <c r="V1036" s="13">
        <v>84</v>
      </c>
      <c r="W1036">
        <v>247</v>
      </c>
      <c r="X1036">
        <v>0</v>
      </c>
      <c r="Y1036" s="54">
        <v>0</v>
      </c>
      <c r="AA1036" t="s">
        <v>6868</v>
      </c>
      <c r="AM1036" t="s">
        <v>1978</v>
      </c>
      <c r="AN1036" t="s">
        <v>2007</v>
      </c>
      <c r="AO1036" t="s">
        <v>2008</v>
      </c>
      <c r="AP1036" t="s">
        <v>2009</v>
      </c>
      <c r="AQ1036" t="s">
        <v>6869</v>
      </c>
    </row>
    <row r="1037" spans="1:43" ht="23.85" customHeight="1">
      <c r="A1037" t="b">
        <v>1</v>
      </c>
      <c r="B1037" t="s">
        <v>2740</v>
      </c>
      <c r="C1037" t="s">
        <v>1951</v>
      </c>
      <c r="D1037" t="s">
        <v>2741</v>
      </c>
      <c r="E1037" t="s">
        <v>45</v>
      </c>
      <c r="F1037" t="s">
        <v>921</v>
      </c>
      <c r="G1037" t="s">
        <v>920</v>
      </c>
      <c r="H1037" t="s">
        <v>6877</v>
      </c>
      <c r="I1037" t="s">
        <v>2023</v>
      </c>
      <c r="J1037" t="s">
        <v>1955</v>
      </c>
      <c r="K1037" t="s">
        <v>2743</v>
      </c>
      <c r="L1037" t="s">
        <v>4140</v>
      </c>
      <c r="M1037" t="s">
        <v>2744</v>
      </c>
      <c r="N1037" t="s">
        <v>2745</v>
      </c>
      <c r="O1037" t="s">
        <v>1974</v>
      </c>
      <c r="P1037" t="s">
        <v>2746</v>
      </c>
      <c r="Q1037" t="s">
        <v>38</v>
      </c>
      <c r="R1037" t="s">
        <v>2747</v>
      </c>
      <c r="S1037" s="34">
        <v>42766</v>
      </c>
      <c r="T1037" s="34">
        <v>43339</v>
      </c>
      <c r="U1037" t="s">
        <v>1977</v>
      </c>
      <c r="V1037" s="13">
        <v>28</v>
      </c>
      <c r="W1037">
        <v>141</v>
      </c>
      <c r="X1037">
        <v>42</v>
      </c>
      <c r="Y1037" s="54">
        <v>29.8</v>
      </c>
      <c r="Z1037" t="s">
        <v>4140</v>
      </c>
      <c r="AA1037" t="s">
        <v>2748</v>
      </c>
      <c r="AB1037">
        <v>42</v>
      </c>
      <c r="AC1037">
        <v>6</v>
      </c>
      <c r="AD1037" t="s">
        <v>41</v>
      </c>
      <c r="AG1037">
        <v>42</v>
      </c>
      <c r="AH1037">
        <v>13.986000000000001</v>
      </c>
      <c r="AI1037">
        <v>33.299999999999997</v>
      </c>
      <c r="AM1037" t="s">
        <v>1978</v>
      </c>
      <c r="AN1037" t="s">
        <v>2007</v>
      </c>
      <c r="AO1037" t="s">
        <v>2008</v>
      </c>
      <c r="AP1037" t="s">
        <v>2042</v>
      </c>
      <c r="AQ1037" t="s">
        <v>2749</v>
      </c>
    </row>
    <row r="1038" spans="1:43" ht="23.85" customHeight="1">
      <c r="A1038" t="b">
        <v>1</v>
      </c>
      <c r="B1038" t="s">
        <v>4997</v>
      </c>
      <c r="C1038" t="s">
        <v>1951</v>
      </c>
      <c r="D1038" t="s">
        <v>4998</v>
      </c>
      <c r="E1038" t="s">
        <v>1168</v>
      </c>
      <c r="F1038" t="s">
        <v>1170</v>
      </c>
      <c r="G1038" t="s">
        <v>1169</v>
      </c>
      <c r="H1038" t="s">
        <v>6878</v>
      </c>
      <c r="I1038" t="s">
        <v>3226</v>
      </c>
      <c r="J1038" t="s">
        <v>2175</v>
      </c>
      <c r="K1038" t="s">
        <v>6879</v>
      </c>
      <c r="L1038" t="s">
        <v>2432</v>
      </c>
      <c r="M1038" t="s">
        <v>6880</v>
      </c>
      <c r="N1038" t="s">
        <v>6881</v>
      </c>
      <c r="O1038" t="s">
        <v>1960</v>
      </c>
      <c r="P1038" t="s">
        <v>5003</v>
      </c>
      <c r="Q1038" t="s">
        <v>1168</v>
      </c>
      <c r="R1038" t="s">
        <v>5004</v>
      </c>
      <c r="S1038" s="34">
        <v>42310</v>
      </c>
      <c r="T1038" s="34">
        <v>45380</v>
      </c>
      <c r="U1038" t="s">
        <v>1963</v>
      </c>
      <c r="V1038" s="13">
        <v>0</v>
      </c>
      <c r="W1038">
        <v>292</v>
      </c>
      <c r="X1038">
        <v>11</v>
      </c>
      <c r="Y1038" s="54">
        <v>3.8</v>
      </c>
      <c r="Z1038" t="s">
        <v>6882</v>
      </c>
      <c r="AA1038" t="s">
        <v>5006</v>
      </c>
      <c r="AM1038" t="s">
        <v>1978</v>
      </c>
      <c r="AN1038" t="s">
        <v>2007</v>
      </c>
      <c r="AO1038" t="s">
        <v>1980</v>
      </c>
      <c r="AP1038" t="s">
        <v>2042</v>
      </c>
      <c r="AQ1038" t="s">
        <v>5007</v>
      </c>
    </row>
    <row r="1039" spans="1:43" ht="23.85" customHeight="1">
      <c r="A1039" t="b">
        <v>1</v>
      </c>
      <c r="B1039" t="s">
        <v>6883</v>
      </c>
      <c r="C1039" t="s">
        <v>1951</v>
      </c>
      <c r="D1039" t="s">
        <v>6884</v>
      </c>
      <c r="E1039" t="s">
        <v>424</v>
      </c>
      <c r="F1039" t="s">
        <v>426</v>
      </c>
      <c r="G1039" t="s">
        <v>425</v>
      </c>
      <c r="H1039" t="s">
        <v>6885</v>
      </c>
      <c r="I1039" t="s">
        <v>6886</v>
      </c>
      <c r="J1039" t="s">
        <v>2175</v>
      </c>
      <c r="K1039" t="s">
        <v>6887</v>
      </c>
      <c r="L1039" t="s">
        <v>3646</v>
      </c>
      <c r="M1039" t="s">
        <v>6888</v>
      </c>
      <c r="N1039" t="s">
        <v>6889</v>
      </c>
      <c r="O1039" t="s">
        <v>1960</v>
      </c>
      <c r="P1039" t="s">
        <v>6890</v>
      </c>
      <c r="Q1039" t="s">
        <v>38</v>
      </c>
      <c r="R1039" t="s">
        <v>6891</v>
      </c>
      <c r="S1039" s="34">
        <v>42915</v>
      </c>
      <c r="T1039" s="34">
        <v>45075</v>
      </c>
      <c r="U1039" t="s">
        <v>1963</v>
      </c>
      <c r="V1039" s="13">
        <v>0</v>
      </c>
      <c r="W1039">
        <v>52</v>
      </c>
      <c r="X1039">
        <v>2</v>
      </c>
      <c r="Y1039" s="54">
        <v>3.8</v>
      </c>
      <c r="Z1039" t="s">
        <v>6892</v>
      </c>
      <c r="AM1039" t="s">
        <v>1978</v>
      </c>
      <c r="AN1039" t="s">
        <v>1979</v>
      </c>
      <c r="AO1039" t="s">
        <v>1980</v>
      </c>
      <c r="AP1039" t="s">
        <v>2053</v>
      </c>
      <c r="AQ1039" t="s">
        <v>6893</v>
      </c>
    </row>
    <row r="1040" spans="1:43" ht="23.85" customHeight="1">
      <c r="A1040" t="b">
        <v>0</v>
      </c>
      <c r="B1040" t="s">
        <v>2876</v>
      </c>
      <c r="C1040" t="s">
        <v>1966</v>
      </c>
      <c r="D1040" t="s">
        <v>2877</v>
      </c>
      <c r="E1040" t="s">
        <v>1224</v>
      </c>
      <c r="F1040" t="s">
        <v>1226</v>
      </c>
      <c r="G1040" t="s">
        <v>1225</v>
      </c>
      <c r="H1040" t="s">
        <v>6894</v>
      </c>
      <c r="I1040" t="s">
        <v>2359</v>
      </c>
      <c r="J1040" t="s">
        <v>2175</v>
      </c>
      <c r="K1040" t="s">
        <v>2896</v>
      </c>
      <c r="L1040" t="s">
        <v>2432</v>
      </c>
      <c r="M1040" t="s">
        <v>2897</v>
      </c>
      <c r="N1040" t="s">
        <v>2898</v>
      </c>
      <c r="O1040" t="s">
        <v>1974</v>
      </c>
      <c r="P1040" t="s">
        <v>2883</v>
      </c>
      <c r="Q1040" t="s">
        <v>2884</v>
      </c>
      <c r="R1040" t="s">
        <v>2885</v>
      </c>
      <c r="S1040" s="34">
        <v>42142</v>
      </c>
      <c r="T1040" s="34">
        <v>42478</v>
      </c>
      <c r="U1040" t="s">
        <v>1977</v>
      </c>
      <c r="V1040" s="13">
        <v>0</v>
      </c>
      <c r="W1040">
        <v>53</v>
      </c>
      <c r="X1040">
        <v>2</v>
      </c>
      <c r="Y1040" s="54">
        <v>3.773584906</v>
      </c>
      <c r="AM1040" t="s">
        <v>1978</v>
      </c>
      <c r="AN1040" t="s">
        <v>2007</v>
      </c>
      <c r="AO1040" t="s">
        <v>2008</v>
      </c>
      <c r="AP1040" t="s">
        <v>2009</v>
      </c>
      <c r="AQ1040" t="s">
        <v>2886</v>
      </c>
    </row>
    <row r="1041" spans="1:43" ht="23.85" customHeight="1">
      <c r="A1041" t="b">
        <v>1</v>
      </c>
      <c r="B1041" t="s">
        <v>3074</v>
      </c>
      <c r="C1041" t="s">
        <v>1951</v>
      </c>
      <c r="D1041" t="s">
        <v>3075</v>
      </c>
      <c r="E1041" t="s">
        <v>480</v>
      </c>
      <c r="F1041" t="s">
        <v>482</v>
      </c>
      <c r="G1041" t="s">
        <v>481</v>
      </c>
      <c r="H1041" t="s">
        <v>6895</v>
      </c>
      <c r="I1041" t="s">
        <v>3077</v>
      </c>
      <c r="J1041" t="s">
        <v>1955</v>
      </c>
      <c r="K1041" t="s">
        <v>3078</v>
      </c>
      <c r="L1041" t="s">
        <v>6896</v>
      </c>
      <c r="M1041" t="s">
        <v>3079</v>
      </c>
      <c r="N1041" t="s">
        <v>3080</v>
      </c>
      <c r="O1041" t="s">
        <v>1960</v>
      </c>
      <c r="P1041" t="s">
        <v>3081</v>
      </c>
      <c r="Q1041" t="s">
        <v>3082</v>
      </c>
      <c r="R1041" t="s">
        <v>3083</v>
      </c>
      <c r="S1041" s="34">
        <v>40914</v>
      </c>
      <c r="T1041" s="34">
        <v>42569</v>
      </c>
      <c r="U1041" t="s">
        <v>1963</v>
      </c>
      <c r="V1041" s="13">
        <v>1620</v>
      </c>
      <c r="W1041">
        <v>6</v>
      </c>
      <c r="X1041">
        <v>2</v>
      </c>
      <c r="Y1041" s="54">
        <v>33.333333330000002</v>
      </c>
      <c r="Z1041" t="s">
        <v>6897</v>
      </c>
      <c r="AA1041" t="s">
        <v>5380</v>
      </c>
      <c r="AM1041" t="s">
        <v>1978</v>
      </c>
      <c r="AN1041" t="s">
        <v>1979</v>
      </c>
      <c r="AO1041" t="s">
        <v>1980</v>
      </c>
      <c r="AP1041" t="s">
        <v>2053</v>
      </c>
      <c r="AQ1041" t="s">
        <v>3085</v>
      </c>
    </row>
    <row r="1042" spans="1:43" ht="23.85" customHeight="1">
      <c r="A1042" t="b">
        <v>1</v>
      </c>
      <c r="B1042" t="s">
        <v>3074</v>
      </c>
      <c r="C1042" t="s">
        <v>1951</v>
      </c>
      <c r="D1042" t="s">
        <v>3075</v>
      </c>
      <c r="E1042" t="s">
        <v>480</v>
      </c>
      <c r="F1042" t="s">
        <v>482</v>
      </c>
      <c r="G1042" t="s">
        <v>481</v>
      </c>
      <c r="H1042" t="s">
        <v>6898</v>
      </c>
      <c r="I1042" t="s">
        <v>3077</v>
      </c>
      <c r="J1042" t="s">
        <v>1955</v>
      </c>
      <c r="K1042" t="s">
        <v>6899</v>
      </c>
      <c r="L1042" t="s">
        <v>6896</v>
      </c>
      <c r="M1042" t="s">
        <v>6900</v>
      </c>
      <c r="N1042" t="s">
        <v>3080</v>
      </c>
      <c r="O1042" t="s">
        <v>1960</v>
      </c>
      <c r="P1042" t="s">
        <v>3081</v>
      </c>
      <c r="Q1042" t="s">
        <v>3082</v>
      </c>
      <c r="R1042" t="s">
        <v>3083</v>
      </c>
      <c r="S1042" s="34">
        <v>40914</v>
      </c>
      <c r="T1042" s="34">
        <v>42569</v>
      </c>
      <c r="U1042" t="s">
        <v>1963</v>
      </c>
      <c r="V1042" s="13">
        <v>1620</v>
      </c>
      <c r="W1042">
        <v>4</v>
      </c>
      <c r="X1042">
        <v>1</v>
      </c>
      <c r="Y1042" s="54">
        <v>25</v>
      </c>
      <c r="Z1042" t="s">
        <v>6897</v>
      </c>
      <c r="AA1042" t="s">
        <v>5380</v>
      </c>
      <c r="AM1042" t="s">
        <v>1978</v>
      </c>
      <c r="AN1042" t="s">
        <v>1979</v>
      </c>
      <c r="AO1042" t="s">
        <v>1980</v>
      </c>
      <c r="AP1042" t="s">
        <v>2053</v>
      </c>
      <c r="AQ1042" t="s">
        <v>3085</v>
      </c>
    </row>
    <row r="1043" spans="1:43" ht="23.85" customHeight="1">
      <c r="A1043" t="b">
        <v>1</v>
      </c>
      <c r="B1043" t="s">
        <v>3074</v>
      </c>
      <c r="C1043" t="s">
        <v>1951</v>
      </c>
      <c r="D1043" t="s">
        <v>3075</v>
      </c>
      <c r="E1043" t="s">
        <v>480</v>
      </c>
      <c r="F1043" t="s">
        <v>482</v>
      </c>
      <c r="G1043" t="s">
        <v>481</v>
      </c>
      <c r="H1043" t="s">
        <v>6901</v>
      </c>
      <c r="I1043" t="s">
        <v>3077</v>
      </c>
      <c r="J1043" t="s">
        <v>1955</v>
      </c>
      <c r="K1043" t="s">
        <v>6902</v>
      </c>
      <c r="L1043" t="s">
        <v>6896</v>
      </c>
      <c r="M1043" t="s">
        <v>6903</v>
      </c>
      <c r="N1043" t="s">
        <v>3080</v>
      </c>
      <c r="O1043" t="s">
        <v>1960</v>
      </c>
      <c r="P1043" t="s">
        <v>3081</v>
      </c>
      <c r="Q1043" t="s">
        <v>3082</v>
      </c>
      <c r="R1043" t="s">
        <v>3083</v>
      </c>
      <c r="S1043" s="34">
        <v>40914</v>
      </c>
      <c r="T1043" s="34">
        <v>42569</v>
      </c>
      <c r="U1043" t="s">
        <v>1963</v>
      </c>
      <c r="V1043" s="13">
        <v>1620</v>
      </c>
      <c r="W1043">
        <v>6</v>
      </c>
      <c r="X1043">
        <v>1</v>
      </c>
      <c r="Y1043" s="54">
        <v>16.666666670000001</v>
      </c>
      <c r="Z1043" t="s">
        <v>6897</v>
      </c>
      <c r="AA1043" t="s">
        <v>5380</v>
      </c>
      <c r="AM1043" t="s">
        <v>1978</v>
      </c>
      <c r="AN1043" t="s">
        <v>1979</v>
      </c>
      <c r="AO1043" t="s">
        <v>1980</v>
      </c>
      <c r="AP1043" t="s">
        <v>2053</v>
      </c>
      <c r="AQ1043" t="s">
        <v>3085</v>
      </c>
    </row>
    <row r="1044" spans="1:43" ht="23.85" customHeight="1">
      <c r="A1044" t="b">
        <v>0</v>
      </c>
      <c r="B1044" t="s">
        <v>6904</v>
      </c>
      <c r="C1044" t="s">
        <v>1951</v>
      </c>
      <c r="D1044" t="s">
        <v>6905</v>
      </c>
      <c r="E1044" t="s">
        <v>785</v>
      </c>
      <c r="F1044" t="s">
        <v>787</v>
      </c>
      <c r="G1044" t="s">
        <v>786</v>
      </c>
      <c r="H1044" t="s">
        <v>6906</v>
      </c>
      <c r="I1044" t="s">
        <v>6907</v>
      </c>
      <c r="J1044" t="s">
        <v>1955</v>
      </c>
      <c r="K1044" t="s">
        <v>785</v>
      </c>
      <c r="L1044" t="s">
        <v>2160</v>
      </c>
      <c r="M1044" t="s">
        <v>6908</v>
      </c>
      <c r="N1044" t="s">
        <v>6909</v>
      </c>
      <c r="O1044" t="s">
        <v>2966</v>
      </c>
      <c r="P1044" t="s">
        <v>6910</v>
      </c>
      <c r="Q1044" t="s">
        <v>38</v>
      </c>
      <c r="R1044" t="s">
        <v>6911</v>
      </c>
      <c r="S1044" s="34">
        <v>40634</v>
      </c>
      <c r="T1044" s="34">
        <v>42795</v>
      </c>
      <c r="U1044" t="s">
        <v>1963</v>
      </c>
      <c r="V1044" s="13">
        <v>2190</v>
      </c>
      <c r="W1044">
        <v>60</v>
      </c>
      <c r="X1044">
        <v>3</v>
      </c>
      <c r="Y1044" s="54">
        <v>5</v>
      </c>
      <c r="Z1044" t="s">
        <v>6912</v>
      </c>
      <c r="AJ1044" t="s">
        <v>6913</v>
      </c>
      <c r="AM1044" t="s">
        <v>1978</v>
      </c>
      <c r="AN1044" t="s">
        <v>1979</v>
      </c>
      <c r="AO1044" t="s">
        <v>1980</v>
      </c>
      <c r="AQ1044" t="s">
        <v>6914</v>
      </c>
    </row>
    <row r="1045" spans="1:43" ht="23.85" customHeight="1">
      <c r="A1045" t="b">
        <v>0</v>
      </c>
      <c r="B1045" t="s">
        <v>6915</v>
      </c>
      <c r="C1045" t="s">
        <v>1951</v>
      </c>
      <c r="D1045" t="s">
        <v>6916</v>
      </c>
      <c r="E1045" t="s">
        <v>97</v>
      </c>
      <c r="F1045" t="s">
        <v>99</v>
      </c>
      <c r="G1045" t="s">
        <v>98</v>
      </c>
      <c r="H1045" t="s">
        <v>6917</v>
      </c>
      <c r="I1045" t="s">
        <v>6918</v>
      </c>
      <c r="J1045" t="s">
        <v>2175</v>
      </c>
      <c r="K1045" t="s">
        <v>6919</v>
      </c>
      <c r="L1045" t="s">
        <v>6920</v>
      </c>
      <c r="M1045" t="s">
        <v>6921</v>
      </c>
      <c r="N1045" t="s">
        <v>6922</v>
      </c>
      <c r="O1045" t="s">
        <v>1960</v>
      </c>
      <c r="P1045" t="s">
        <v>4171</v>
      </c>
      <c r="Q1045" t="s">
        <v>38</v>
      </c>
      <c r="R1045" t="s">
        <v>6923</v>
      </c>
      <c r="S1045" s="34">
        <v>38808</v>
      </c>
      <c r="T1045" s="34">
        <v>39965</v>
      </c>
      <c r="U1045" t="s">
        <v>1963</v>
      </c>
      <c r="V1045" s="13">
        <v>1</v>
      </c>
      <c r="W1045">
        <v>28</v>
      </c>
      <c r="X1045">
        <v>1</v>
      </c>
      <c r="Y1045" s="54">
        <v>3.7</v>
      </c>
      <c r="Z1045" t="s">
        <v>6924</v>
      </c>
      <c r="AM1045" t="s">
        <v>1978</v>
      </c>
      <c r="AO1045" t="s">
        <v>1980</v>
      </c>
      <c r="AQ1045" t="s">
        <v>6925</v>
      </c>
    </row>
    <row r="1046" spans="1:43" ht="23.85" customHeight="1">
      <c r="A1046" t="b">
        <v>1</v>
      </c>
      <c r="B1046" t="s">
        <v>5973</v>
      </c>
      <c r="C1046" t="s">
        <v>1951</v>
      </c>
      <c r="D1046" t="s">
        <v>5974</v>
      </c>
      <c r="E1046" t="s">
        <v>1254</v>
      </c>
      <c r="F1046" t="s">
        <v>1256</v>
      </c>
      <c r="G1046" t="s">
        <v>1255</v>
      </c>
      <c r="H1046" t="s">
        <v>6926</v>
      </c>
      <c r="I1046" t="s">
        <v>3415</v>
      </c>
      <c r="J1046" t="s">
        <v>2175</v>
      </c>
      <c r="K1046" t="s">
        <v>6613</v>
      </c>
      <c r="L1046" t="s">
        <v>2025</v>
      </c>
      <c r="M1046" t="s">
        <v>6614</v>
      </c>
      <c r="N1046" t="s">
        <v>6615</v>
      </c>
      <c r="O1046" t="s">
        <v>1974</v>
      </c>
      <c r="P1046" t="s">
        <v>4341</v>
      </c>
      <c r="Q1046" t="s">
        <v>38</v>
      </c>
      <c r="R1046" t="s">
        <v>5979</v>
      </c>
      <c r="S1046" s="34">
        <v>40695</v>
      </c>
      <c r="T1046" s="34">
        <v>42005</v>
      </c>
      <c r="U1046" t="s">
        <v>1963</v>
      </c>
      <c r="V1046" s="13">
        <v>0</v>
      </c>
      <c r="W1046">
        <v>442</v>
      </c>
      <c r="X1046">
        <v>16</v>
      </c>
      <c r="Y1046" s="54">
        <v>3.6199095020000001</v>
      </c>
      <c r="Z1046" t="s">
        <v>5980</v>
      </c>
      <c r="AM1046" t="s">
        <v>1978</v>
      </c>
      <c r="AO1046" t="s">
        <v>1980</v>
      </c>
      <c r="AP1046" t="s">
        <v>2053</v>
      </c>
      <c r="AQ1046" t="s">
        <v>5981</v>
      </c>
    </row>
    <row r="1047" spans="1:43" ht="23.85" customHeight="1">
      <c r="A1047" t="b">
        <v>1</v>
      </c>
      <c r="B1047" t="s">
        <v>4861</v>
      </c>
      <c r="C1047" t="s">
        <v>1951</v>
      </c>
      <c r="D1047" t="s">
        <v>4862</v>
      </c>
      <c r="E1047" t="s">
        <v>820</v>
      </c>
      <c r="F1047" t="s">
        <v>822</v>
      </c>
      <c r="G1047" t="s">
        <v>821</v>
      </c>
      <c r="H1047" t="s">
        <v>6927</v>
      </c>
      <c r="I1047" t="s">
        <v>2803</v>
      </c>
      <c r="J1047" t="s">
        <v>1955</v>
      </c>
      <c r="K1047" t="s">
        <v>5369</v>
      </c>
      <c r="L1047" t="s">
        <v>6928</v>
      </c>
      <c r="M1047" t="s">
        <v>5370</v>
      </c>
      <c r="N1047" t="s">
        <v>5371</v>
      </c>
      <c r="O1047" t="s">
        <v>1960</v>
      </c>
      <c r="P1047" t="s">
        <v>3361</v>
      </c>
      <c r="Q1047" t="s">
        <v>38</v>
      </c>
      <c r="R1047" t="s">
        <v>4868</v>
      </c>
      <c r="S1047" s="34">
        <v>40817</v>
      </c>
      <c r="T1047" s="34">
        <v>42339</v>
      </c>
      <c r="U1047" t="s">
        <v>1977</v>
      </c>
      <c r="V1047" s="13">
        <v>105</v>
      </c>
      <c r="W1047">
        <v>114</v>
      </c>
      <c r="X1047">
        <v>0</v>
      </c>
      <c r="Y1047" s="54">
        <v>0</v>
      </c>
      <c r="AM1047" t="s">
        <v>1978</v>
      </c>
      <c r="AN1047" t="s">
        <v>2007</v>
      </c>
      <c r="AO1047" t="s">
        <v>1980</v>
      </c>
      <c r="AP1047" t="s">
        <v>2042</v>
      </c>
      <c r="AQ1047" t="s">
        <v>4869</v>
      </c>
    </row>
    <row r="1048" spans="1:43" ht="23.85" customHeight="1">
      <c r="A1048" t="b">
        <v>1</v>
      </c>
      <c r="B1048" t="s">
        <v>4861</v>
      </c>
      <c r="C1048" t="s">
        <v>1951</v>
      </c>
      <c r="D1048" t="s">
        <v>4862</v>
      </c>
      <c r="E1048" t="s">
        <v>820</v>
      </c>
      <c r="F1048" t="s">
        <v>822</v>
      </c>
      <c r="G1048" t="s">
        <v>821</v>
      </c>
      <c r="H1048" t="s">
        <v>6929</v>
      </c>
      <c r="I1048" t="s">
        <v>2803</v>
      </c>
      <c r="J1048" t="s">
        <v>1955</v>
      </c>
      <c r="K1048" t="s">
        <v>4865</v>
      </c>
      <c r="L1048" t="s">
        <v>6928</v>
      </c>
      <c r="M1048" t="s">
        <v>4866</v>
      </c>
      <c r="N1048" t="s">
        <v>4867</v>
      </c>
      <c r="O1048" t="s">
        <v>1960</v>
      </c>
      <c r="P1048" t="s">
        <v>3361</v>
      </c>
      <c r="Q1048" t="s">
        <v>38</v>
      </c>
      <c r="R1048" t="s">
        <v>4868</v>
      </c>
      <c r="S1048" s="34">
        <v>40817</v>
      </c>
      <c r="T1048" s="34">
        <v>42339</v>
      </c>
      <c r="U1048" t="s">
        <v>1963</v>
      </c>
      <c r="V1048" s="13">
        <v>105</v>
      </c>
      <c r="W1048">
        <v>119</v>
      </c>
      <c r="X1048">
        <v>4</v>
      </c>
      <c r="Y1048" s="54">
        <v>3.4</v>
      </c>
      <c r="AM1048" t="s">
        <v>1978</v>
      </c>
      <c r="AN1048" t="s">
        <v>2007</v>
      </c>
      <c r="AO1048" t="s">
        <v>1980</v>
      </c>
      <c r="AP1048" t="s">
        <v>2042</v>
      </c>
      <c r="AQ1048" t="s">
        <v>4869</v>
      </c>
    </row>
    <row r="1049" spans="1:43" ht="23.85" customHeight="1">
      <c r="A1049" t="b">
        <v>0</v>
      </c>
      <c r="B1049" t="s">
        <v>6930</v>
      </c>
      <c r="C1049" t="s">
        <v>1951</v>
      </c>
      <c r="D1049" t="s">
        <v>6931</v>
      </c>
      <c r="E1049" t="s">
        <v>170</v>
      </c>
      <c r="F1049" t="s">
        <v>172</v>
      </c>
      <c r="G1049" t="s">
        <v>171</v>
      </c>
      <c r="H1049" t="s">
        <v>6932</v>
      </c>
      <c r="I1049" t="s">
        <v>2557</v>
      </c>
      <c r="J1049" t="s">
        <v>2175</v>
      </c>
      <c r="K1049" t="s">
        <v>6933</v>
      </c>
      <c r="L1049" t="s">
        <v>3107</v>
      </c>
      <c r="M1049" t="s">
        <v>6934</v>
      </c>
      <c r="N1049" t="s">
        <v>6935</v>
      </c>
      <c r="O1049" t="s">
        <v>1960</v>
      </c>
      <c r="P1049" t="s">
        <v>3251</v>
      </c>
      <c r="Q1049" t="s">
        <v>245</v>
      </c>
      <c r="R1049" t="s">
        <v>6936</v>
      </c>
      <c r="S1049" s="34">
        <v>42144</v>
      </c>
      <c r="T1049" s="34">
        <v>44543</v>
      </c>
      <c r="U1049" t="s">
        <v>1963</v>
      </c>
      <c r="V1049" s="13">
        <v>0</v>
      </c>
      <c r="W1049">
        <v>446</v>
      </c>
      <c r="X1049">
        <v>16</v>
      </c>
      <c r="Y1049" s="54">
        <v>3.5874439460000001</v>
      </c>
      <c r="AJ1049" t="s">
        <v>6937</v>
      </c>
      <c r="AM1049" t="s">
        <v>1978</v>
      </c>
      <c r="AN1049" t="s">
        <v>2007</v>
      </c>
      <c r="AO1049" t="s">
        <v>1980</v>
      </c>
      <c r="AP1049" t="s">
        <v>2042</v>
      </c>
      <c r="AQ1049" t="s">
        <v>6938</v>
      </c>
    </row>
    <row r="1050" spans="1:43" ht="23.85" customHeight="1">
      <c r="A1050" t="b">
        <v>0</v>
      </c>
      <c r="B1050" t="s">
        <v>2948</v>
      </c>
      <c r="C1050" t="s">
        <v>1966</v>
      </c>
      <c r="D1050" t="s">
        <v>2949</v>
      </c>
      <c r="E1050" t="s">
        <v>820</v>
      </c>
      <c r="F1050" t="s">
        <v>822</v>
      </c>
      <c r="G1050" t="s">
        <v>821</v>
      </c>
      <c r="H1050" t="s">
        <v>6939</v>
      </c>
      <c r="I1050" t="s">
        <v>2803</v>
      </c>
      <c r="J1050" t="s">
        <v>2175</v>
      </c>
      <c r="K1050" t="s">
        <v>2951</v>
      </c>
      <c r="L1050" t="s">
        <v>6940</v>
      </c>
      <c r="M1050" t="s">
        <v>2953</v>
      </c>
      <c r="N1050" t="s">
        <v>2954</v>
      </c>
      <c r="O1050" t="s">
        <v>1960</v>
      </c>
      <c r="P1050" t="s">
        <v>2955</v>
      </c>
      <c r="Q1050" t="s">
        <v>2956</v>
      </c>
      <c r="R1050" t="s">
        <v>2957</v>
      </c>
      <c r="S1050" s="34">
        <v>42130</v>
      </c>
      <c r="T1050" s="34"/>
      <c r="U1050" t="s">
        <v>1977</v>
      </c>
      <c r="V1050" s="13">
        <v>0</v>
      </c>
      <c r="W1050">
        <v>398</v>
      </c>
      <c r="X1050">
        <v>14</v>
      </c>
      <c r="Y1050" s="54">
        <v>3.5427135679999999</v>
      </c>
      <c r="AM1050" t="s">
        <v>1978</v>
      </c>
      <c r="AN1050" t="s">
        <v>1979</v>
      </c>
      <c r="AO1050" t="s">
        <v>1980</v>
      </c>
      <c r="AQ1050" t="s">
        <v>2958</v>
      </c>
    </row>
    <row r="1051" spans="1:43" ht="23.85" customHeight="1">
      <c r="A1051" t="b">
        <v>1</v>
      </c>
      <c r="B1051" t="s">
        <v>4861</v>
      </c>
      <c r="C1051" t="s">
        <v>1951</v>
      </c>
      <c r="D1051" t="s">
        <v>4862</v>
      </c>
      <c r="E1051" t="s">
        <v>853</v>
      </c>
      <c r="F1051" t="s">
        <v>855</v>
      </c>
      <c r="G1051" t="s">
        <v>854</v>
      </c>
      <c r="H1051" t="s">
        <v>6941</v>
      </c>
      <c r="I1051" t="s">
        <v>4864</v>
      </c>
      <c r="J1051" t="s">
        <v>1955</v>
      </c>
      <c r="K1051" t="s">
        <v>5369</v>
      </c>
      <c r="L1051" t="s">
        <v>6928</v>
      </c>
      <c r="M1051" t="s">
        <v>5370</v>
      </c>
      <c r="N1051" t="s">
        <v>5371</v>
      </c>
      <c r="O1051" t="s">
        <v>1960</v>
      </c>
      <c r="P1051" t="s">
        <v>3361</v>
      </c>
      <c r="Q1051" t="s">
        <v>38</v>
      </c>
      <c r="R1051" t="s">
        <v>4868</v>
      </c>
      <c r="S1051" s="34">
        <v>40817</v>
      </c>
      <c r="T1051" s="34">
        <v>42339</v>
      </c>
      <c r="U1051" t="s">
        <v>1977</v>
      </c>
      <c r="V1051" s="13">
        <v>105</v>
      </c>
      <c r="W1051">
        <v>115</v>
      </c>
      <c r="X1051">
        <v>2</v>
      </c>
      <c r="Y1051" s="54">
        <v>2.6</v>
      </c>
      <c r="AM1051" t="s">
        <v>1978</v>
      </c>
      <c r="AN1051" t="s">
        <v>2007</v>
      </c>
      <c r="AO1051" t="s">
        <v>1980</v>
      </c>
      <c r="AP1051" t="s">
        <v>2042</v>
      </c>
      <c r="AQ1051" t="s">
        <v>4869</v>
      </c>
    </row>
    <row r="1052" spans="1:43" ht="23.85" customHeight="1">
      <c r="A1052" t="b">
        <v>1</v>
      </c>
      <c r="B1052" t="s">
        <v>4861</v>
      </c>
      <c r="C1052" t="s">
        <v>1951</v>
      </c>
      <c r="D1052" t="s">
        <v>4862</v>
      </c>
      <c r="E1052" t="s">
        <v>853</v>
      </c>
      <c r="F1052" t="s">
        <v>855</v>
      </c>
      <c r="G1052" t="s">
        <v>854</v>
      </c>
      <c r="H1052" t="s">
        <v>6942</v>
      </c>
      <c r="I1052" t="s">
        <v>4864</v>
      </c>
      <c r="J1052" t="s">
        <v>1955</v>
      </c>
      <c r="K1052" t="s">
        <v>4865</v>
      </c>
      <c r="L1052" t="s">
        <v>6928</v>
      </c>
      <c r="M1052" t="s">
        <v>4866</v>
      </c>
      <c r="N1052" t="s">
        <v>4867</v>
      </c>
      <c r="O1052" t="s">
        <v>1960</v>
      </c>
      <c r="P1052" t="s">
        <v>3361</v>
      </c>
      <c r="Q1052" t="s">
        <v>38</v>
      </c>
      <c r="R1052" t="s">
        <v>4868</v>
      </c>
      <c r="S1052" s="34">
        <v>40817</v>
      </c>
      <c r="T1052" s="34">
        <v>42339</v>
      </c>
      <c r="U1052" t="s">
        <v>1963</v>
      </c>
      <c r="V1052" s="13">
        <v>105</v>
      </c>
      <c r="W1052">
        <v>119</v>
      </c>
      <c r="X1052">
        <v>9</v>
      </c>
      <c r="Y1052" s="54">
        <v>7.6</v>
      </c>
      <c r="AM1052" t="s">
        <v>1978</v>
      </c>
      <c r="AN1052" t="s">
        <v>2007</v>
      </c>
      <c r="AO1052" t="s">
        <v>1980</v>
      </c>
      <c r="AP1052" t="s">
        <v>2042</v>
      </c>
      <c r="AQ1052" t="s">
        <v>4869</v>
      </c>
    </row>
    <row r="1053" spans="1:43" ht="23.85" customHeight="1">
      <c r="A1053" t="b">
        <v>0</v>
      </c>
      <c r="B1053" t="s">
        <v>4934</v>
      </c>
      <c r="C1053" t="s">
        <v>1951</v>
      </c>
      <c r="D1053" t="s">
        <v>4935</v>
      </c>
      <c r="E1053" t="s">
        <v>170</v>
      </c>
      <c r="F1053" t="s">
        <v>172</v>
      </c>
      <c r="G1053" t="s">
        <v>171</v>
      </c>
      <c r="H1053" t="s">
        <v>6943</v>
      </c>
      <c r="I1053" t="s">
        <v>2557</v>
      </c>
      <c r="J1053" t="s">
        <v>2175</v>
      </c>
      <c r="K1053" t="s">
        <v>2558</v>
      </c>
      <c r="L1053" t="s">
        <v>4937</v>
      </c>
      <c r="M1053" t="s">
        <v>6944</v>
      </c>
      <c r="N1053" t="s">
        <v>4939</v>
      </c>
      <c r="O1053" t="s">
        <v>1960</v>
      </c>
      <c r="P1053" t="s">
        <v>2942</v>
      </c>
      <c r="Q1053" t="s">
        <v>38</v>
      </c>
      <c r="R1053" t="s">
        <v>4940</v>
      </c>
      <c r="S1053" s="34">
        <v>41661</v>
      </c>
      <c r="T1053" s="34">
        <v>43476</v>
      </c>
      <c r="U1053" t="s">
        <v>1963</v>
      </c>
      <c r="V1053" s="13">
        <v>0</v>
      </c>
      <c r="W1053">
        <v>257</v>
      </c>
      <c r="X1053">
        <v>8</v>
      </c>
      <c r="Y1053" s="54">
        <v>3.5</v>
      </c>
      <c r="AM1053" t="s">
        <v>1978</v>
      </c>
      <c r="AO1053" t="s">
        <v>1980</v>
      </c>
      <c r="AQ1053" t="s">
        <v>4941</v>
      </c>
    </row>
    <row r="1054" spans="1:43" ht="23.85" customHeight="1">
      <c r="A1054" t="b">
        <v>0</v>
      </c>
      <c r="B1054" t="s">
        <v>6945</v>
      </c>
      <c r="C1054" t="s">
        <v>1951</v>
      </c>
      <c r="D1054" t="s">
        <v>6946</v>
      </c>
      <c r="E1054" t="s">
        <v>869</v>
      </c>
      <c r="F1054" t="s">
        <v>871</v>
      </c>
      <c r="G1054" t="s">
        <v>870</v>
      </c>
      <c r="H1054" t="s">
        <v>6947</v>
      </c>
      <c r="I1054" t="s">
        <v>6948</v>
      </c>
      <c r="J1054" t="s">
        <v>2175</v>
      </c>
      <c r="K1054" t="s">
        <v>6949</v>
      </c>
      <c r="L1054" t="s">
        <v>6950</v>
      </c>
      <c r="M1054" t="s">
        <v>6951</v>
      </c>
      <c r="N1054" t="s">
        <v>6952</v>
      </c>
      <c r="O1054" t="s">
        <v>1974</v>
      </c>
      <c r="P1054" t="s">
        <v>2276</v>
      </c>
      <c r="Q1054" t="s">
        <v>38</v>
      </c>
      <c r="R1054" t="s">
        <v>6953</v>
      </c>
      <c r="S1054" s="34">
        <v>41667</v>
      </c>
      <c r="T1054" s="34">
        <v>43606</v>
      </c>
      <c r="U1054" t="s">
        <v>1963</v>
      </c>
      <c r="V1054" s="13">
        <v>0</v>
      </c>
      <c r="W1054">
        <v>57</v>
      </c>
      <c r="X1054">
        <v>2</v>
      </c>
      <c r="Y1054" s="54">
        <v>3.5</v>
      </c>
      <c r="AD1054" t="s">
        <v>41</v>
      </c>
      <c r="AG1054">
        <v>2</v>
      </c>
      <c r="AH1054">
        <v>2</v>
      </c>
      <c r="AI1054">
        <v>100</v>
      </c>
      <c r="AM1054" t="s">
        <v>1978</v>
      </c>
      <c r="AN1054" t="s">
        <v>2007</v>
      </c>
      <c r="AO1054" t="s">
        <v>2008</v>
      </c>
      <c r="AP1054" t="s">
        <v>2009</v>
      </c>
      <c r="AQ1054" t="s">
        <v>6954</v>
      </c>
    </row>
    <row r="1055" spans="1:43" ht="23.85" customHeight="1">
      <c r="A1055" t="b">
        <v>1</v>
      </c>
      <c r="B1055" t="s">
        <v>6955</v>
      </c>
      <c r="C1055" t="s">
        <v>1951</v>
      </c>
      <c r="D1055" t="s">
        <v>6956</v>
      </c>
      <c r="E1055" t="s">
        <v>231</v>
      </c>
      <c r="F1055" t="s">
        <v>233</v>
      </c>
      <c r="G1055" t="s">
        <v>232</v>
      </c>
      <c r="H1055" t="s">
        <v>6957</v>
      </c>
      <c r="I1055" t="s">
        <v>2730</v>
      </c>
      <c r="J1055" t="s">
        <v>2175</v>
      </c>
      <c r="K1055" t="s">
        <v>2176</v>
      </c>
      <c r="L1055" t="s">
        <v>3646</v>
      </c>
      <c r="M1055" t="s">
        <v>6958</v>
      </c>
      <c r="N1055" t="s">
        <v>6959</v>
      </c>
      <c r="O1055" t="s">
        <v>1974</v>
      </c>
      <c r="P1055" t="s">
        <v>6960</v>
      </c>
      <c r="Q1055" t="s">
        <v>6961</v>
      </c>
      <c r="R1055" t="s">
        <v>6962</v>
      </c>
      <c r="S1055" s="34">
        <v>41803</v>
      </c>
      <c r="T1055" s="34">
        <v>43200</v>
      </c>
      <c r="U1055" t="s">
        <v>1977</v>
      </c>
      <c r="V1055" s="13">
        <v>0</v>
      </c>
      <c r="W1055">
        <v>548</v>
      </c>
      <c r="X1055">
        <v>19</v>
      </c>
      <c r="Y1055" s="54">
        <v>3.5</v>
      </c>
      <c r="Z1055" t="s">
        <v>6963</v>
      </c>
      <c r="AM1055" t="s">
        <v>1978</v>
      </c>
      <c r="AN1055" t="s">
        <v>2007</v>
      </c>
      <c r="AO1055" t="s">
        <v>2008</v>
      </c>
      <c r="AP1055" t="s">
        <v>2009</v>
      </c>
      <c r="AQ1055" t="s">
        <v>6964</v>
      </c>
    </row>
    <row r="1056" spans="1:43" ht="23.85" customHeight="1">
      <c r="A1056" t="b">
        <v>1</v>
      </c>
      <c r="B1056" t="s">
        <v>6965</v>
      </c>
      <c r="C1056" t="s">
        <v>1951</v>
      </c>
      <c r="D1056" t="s">
        <v>6966</v>
      </c>
      <c r="E1056" t="s">
        <v>1261</v>
      </c>
      <c r="F1056" t="s">
        <v>1263</v>
      </c>
      <c r="G1056" t="s">
        <v>1262</v>
      </c>
      <c r="H1056" t="s">
        <v>6967</v>
      </c>
      <c r="I1056" t="s">
        <v>3258</v>
      </c>
      <c r="J1056" t="s">
        <v>1955</v>
      </c>
      <c r="K1056" t="s">
        <v>6968</v>
      </c>
      <c r="L1056" t="s">
        <v>6969</v>
      </c>
      <c r="M1056" t="s">
        <v>6970</v>
      </c>
      <c r="N1056" t="s">
        <v>6971</v>
      </c>
      <c r="O1056" t="s">
        <v>1974</v>
      </c>
      <c r="P1056" t="s">
        <v>2363</v>
      </c>
      <c r="Q1056" t="s">
        <v>38</v>
      </c>
      <c r="R1056" t="s">
        <v>6972</v>
      </c>
      <c r="S1056" s="34">
        <v>40756</v>
      </c>
      <c r="T1056" s="34">
        <v>41671</v>
      </c>
      <c r="U1056" t="s">
        <v>1977</v>
      </c>
      <c r="V1056" s="13">
        <v>525</v>
      </c>
      <c r="W1056">
        <v>150</v>
      </c>
      <c r="X1056">
        <v>0</v>
      </c>
      <c r="Y1056" s="54">
        <v>0</v>
      </c>
      <c r="AA1056" t="s">
        <v>6973</v>
      </c>
      <c r="AJ1056" t="s">
        <v>6974</v>
      </c>
      <c r="AM1056" t="s">
        <v>1978</v>
      </c>
      <c r="AN1056" t="s">
        <v>2007</v>
      </c>
      <c r="AO1056" t="s">
        <v>2008</v>
      </c>
      <c r="AP1056" t="s">
        <v>2009</v>
      </c>
      <c r="AQ1056" t="s">
        <v>6975</v>
      </c>
    </row>
    <row r="1057" spans="1:43" ht="23.85" customHeight="1">
      <c r="A1057" t="b">
        <v>1</v>
      </c>
      <c r="B1057" t="s">
        <v>6965</v>
      </c>
      <c r="C1057" t="s">
        <v>1951</v>
      </c>
      <c r="D1057" t="s">
        <v>6966</v>
      </c>
      <c r="E1057" t="s">
        <v>1261</v>
      </c>
      <c r="F1057" t="s">
        <v>1263</v>
      </c>
      <c r="G1057" t="s">
        <v>1262</v>
      </c>
      <c r="H1057" t="s">
        <v>6976</v>
      </c>
      <c r="I1057" t="s">
        <v>3258</v>
      </c>
      <c r="J1057" t="s">
        <v>1955</v>
      </c>
      <c r="K1057" t="s">
        <v>6977</v>
      </c>
      <c r="L1057" t="s">
        <v>6969</v>
      </c>
      <c r="M1057" t="s">
        <v>6978</v>
      </c>
      <c r="N1057" t="s">
        <v>6979</v>
      </c>
      <c r="O1057" t="s">
        <v>1974</v>
      </c>
      <c r="P1057" t="s">
        <v>2363</v>
      </c>
      <c r="Q1057" t="s">
        <v>38</v>
      </c>
      <c r="R1057" t="s">
        <v>6972</v>
      </c>
      <c r="S1057" s="34">
        <v>40756</v>
      </c>
      <c r="T1057" s="34">
        <v>41671</v>
      </c>
      <c r="U1057" t="s">
        <v>1977</v>
      </c>
      <c r="V1057" s="13">
        <v>525</v>
      </c>
      <c r="W1057">
        <v>150</v>
      </c>
      <c r="X1057">
        <v>6</v>
      </c>
      <c r="Y1057" s="54">
        <v>4</v>
      </c>
      <c r="AA1057" t="s">
        <v>6973</v>
      </c>
      <c r="AJ1057" t="s">
        <v>6980</v>
      </c>
      <c r="AM1057" t="s">
        <v>1978</v>
      </c>
      <c r="AN1057" t="s">
        <v>2007</v>
      </c>
      <c r="AO1057" t="s">
        <v>2008</v>
      </c>
      <c r="AP1057" t="s">
        <v>2009</v>
      </c>
      <c r="AQ1057" t="s">
        <v>6975</v>
      </c>
    </row>
    <row r="1058" spans="1:43" ht="23.85" customHeight="1">
      <c r="A1058" t="b">
        <v>1</v>
      </c>
      <c r="B1058" t="s">
        <v>6965</v>
      </c>
      <c r="C1058" t="s">
        <v>1951</v>
      </c>
      <c r="D1058" t="s">
        <v>6966</v>
      </c>
      <c r="E1058" t="s">
        <v>1261</v>
      </c>
      <c r="F1058" t="s">
        <v>1263</v>
      </c>
      <c r="G1058" t="s">
        <v>1262</v>
      </c>
      <c r="H1058" t="s">
        <v>6981</v>
      </c>
      <c r="I1058" t="s">
        <v>3258</v>
      </c>
      <c r="J1058" t="s">
        <v>2175</v>
      </c>
      <c r="K1058" t="s">
        <v>6982</v>
      </c>
      <c r="L1058" t="s">
        <v>6969</v>
      </c>
      <c r="M1058" t="s">
        <v>6983</v>
      </c>
      <c r="N1058" t="s">
        <v>6984</v>
      </c>
      <c r="O1058" t="s">
        <v>1974</v>
      </c>
      <c r="P1058" t="s">
        <v>2363</v>
      </c>
      <c r="Q1058" t="s">
        <v>38</v>
      </c>
      <c r="R1058" t="s">
        <v>6972</v>
      </c>
      <c r="S1058" s="34">
        <v>40756</v>
      </c>
      <c r="T1058" s="34">
        <v>41671</v>
      </c>
      <c r="U1058" t="s">
        <v>1977</v>
      </c>
      <c r="V1058" s="13">
        <v>525</v>
      </c>
      <c r="W1058">
        <v>151</v>
      </c>
      <c r="X1058">
        <v>4</v>
      </c>
      <c r="Y1058" s="54">
        <v>3.3</v>
      </c>
      <c r="AA1058" t="s">
        <v>6973</v>
      </c>
      <c r="AJ1058" t="s">
        <v>6985</v>
      </c>
      <c r="AM1058" t="s">
        <v>1978</v>
      </c>
      <c r="AN1058" t="s">
        <v>2007</v>
      </c>
      <c r="AO1058" t="s">
        <v>2008</v>
      </c>
      <c r="AP1058" t="s">
        <v>2009</v>
      </c>
      <c r="AQ1058" t="s">
        <v>6975</v>
      </c>
    </row>
    <row r="1059" spans="1:43" ht="23.85" customHeight="1">
      <c r="A1059" t="b">
        <v>0</v>
      </c>
      <c r="B1059" t="s">
        <v>6986</v>
      </c>
      <c r="C1059" t="s">
        <v>1951</v>
      </c>
      <c r="D1059" t="s">
        <v>6987</v>
      </c>
      <c r="E1059" t="s">
        <v>778</v>
      </c>
      <c r="F1059" t="s">
        <v>780</v>
      </c>
      <c r="G1059" t="s">
        <v>779</v>
      </c>
      <c r="H1059" t="s">
        <v>6988</v>
      </c>
      <c r="I1059" t="s">
        <v>2534</v>
      </c>
      <c r="J1059" t="s">
        <v>1955</v>
      </c>
      <c r="K1059" t="s">
        <v>6989</v>
      </c>
      <c r="L1059" t="s">
        <v>6990</v>
      </c>
      <c r="M1059" t="s">
        <v>6991</v>
      </c>
      <c r="N1059" t="s">
        <v>6992</v>
      </c>
      <c r="O1059" t="s">
        <v>1974</v>
      </c>
      <c r="P1059" t="s">
        <v>6866</v>
      </c>
      <c r="Q1059" t="s">
        <v>38</v>
      </c>
      <c r="R1059" t="s">
        <v>6993</v>
      </c>
      <c r="S1059" s="34">
        <v>40756</v>
      </c>
      <c r="T1059" s="34">
        <v>41395</v>
      </c>
      <c r="U1059" t="s">
        <v>1977</v>
      </c>
      <c r="V1059" s="13">
        <v>420</v>
      </c>
      <c r="W1059">
        <v>203</v>
      </c>
      <c r="X1059">
        <v>2</v>
      </c>
      <c r="Y1059" s="54">
        <v>0.98522167500000002</v>
      </c>
      <c r="AJ1059" t="s">
        <v>6994</v>
      </c>
      <c r="AM1059" t="s">
        <v>1978</v>
      </c>
      <c r="AN1059" t="s">
        <v>2007</v>
      </c>
      <c r="AO1059" t="s">
        <v>2008</v>
      </c>
      <c r="AP1059" t="s">
        <v>2053</v>
      </c>
      <c r="AQ1059" t="s">
        <v>6995</v>
      </c>
    </row>
    <row r="1060" spans="1:43" ht="23.85" customHeight="1">
      <c r="A1060" t="b">
        <v>0</v>
      </c>
      <c r="B1060" t="s">
        <v>6986</v>
      </c>
      <c r="C1060" t="s">
        <v>1951</v>
      </c>
      <c r="D1060" t="s">
        <v>6987</v>
      </c>
      <c r="E1060" t="s">
        <v>778</v>
      </c>
      <c r="F1060" t="s">
        <v>780</v>
      </c>
      <c r="G1060" t="s">
        <v>779</v>
      </c>
      <c r="H1060" t="s">
        <v>6996</v>
      </c>
      <c r="I1060" t="s">
        <v>2534</v>
      </c>
      <c r="J1060" t="s">
        <v>1955</v>
      </c>
      <c r="K1060" t="s">
        <v>6997</v>
      </c>
      <c r="L1060" t="s">
        <v>6990</v>
      </c>
      <c r="M1060" t="s">
        <v>6998</v>
      </c>
      <c r="N1060" t="s">
        <v>6998</v>
      </c>
      <c r="O1060" t="s">
        <v>1974</v>
      </c>
      <c r="P1060" t="s">
        <v>6866</v>
      </c>
      <c r="Q1060" t="s">
        <v>38</v>
      </c>
      <c r="R1060" t="s">
        <v>6993</v>
      </c>
      <c r="S1060" s="34">
        <v>40756</v>
      </c>
      <c r="T1060" s="34">
        <v>41395</v>
      </c>
      <c r="U1060" t="s">
        <v>1977</v>
      </c>
      <c r="V1060" s="13">
        <v>420</v>
      </c>
      <c r="W1060">
        <v>216</v>
      </c>
      <c r="X1060">
        <v>1</v>
      </c>
      <c r="Y1060" s="54">
        <v>0.46296296300000001</v>
      </c>
      <c r="AJ1060" t="s">
        <v>6999</v>
      </c>
      <c r="AM1060" t="s">
        <v>1978</v>
      </c>
      <c r="AN1060" t="s">
        <v>2007</v>
      </c>
      <c r="AO1060" t="s">
        <v>2008</v>
      </c>
      <c r="AP1060" t="s">
        <v>2053</v>
      </c>
      <c r="AQ1060" t="s">
        <v>6995</v>
      </c>
    </row>
    <row r="1061" spans="1:43" ht="23.85" customHeight="1">
      <c r="A1061" t="b">
        <v>0</v>
      </c>
      <c r="B1061" t="s">
        <v>6986</v>
      </c>
      <c r="C1061" t="s">
        <v>1951</v>
      </c>
      <c r="D1061" t="s">
        <v>6987</v>
      </c>
      <c r="E1061" t="s">
        <v>778</v>
      </c>
      <c r="F1061" t="s">
        <v>780</v>
      </c>
      <c r="G1061" t="s">
        <v>779</v>
      </c>
      <c r="H1061" t="s">
        <v>7000</v>
      </c>
      <c r="I1061" t="s">
        <v>2534</v>
      </c>
      <c r="J1061" t="s">
        <v>1955</v>
      </c>
      <c r="K1061" t="s">
        <v>6989</v>
      </c>
      <c r="L1061" t="s">
        <v>7001</v>
      </c>
      <c r="M1061" t="s">
        <v>6991</v>
      </c>
      <c r="N1061" t="s">
        <v>6992</v>
      </c>
      <c r="O1061" t="s">
        <v>1974</v>
      </c>
      <c r="P1061" t="s">
        <v>6866</v>
      </c>
      <c r="Q1061" t="s">
        <v>38</v>
      </c>
      <c r="R1061" t="s">
        <v>6993</v>
      </c>
      <c r="S1061" s="34">
        <v>40756</v>
      </c>
      <c r="T1061" s="34">
        <v>41395</v>
      </c>
      <c r="U1061" t="s">
        <v>1977</v>
      </c>
      <c r="V1061" s="13">
        <v>420</v>
      </c>
      <c r="W1061">
        <v>206</v>
      </c>
      <c r="X1061">
        <v>1</v>
      </c>
      <c r="Y1061" s="54">
        <v>0.48543689299999998</v>
      </c>
      <c r="AJ1061" t="s">
        <v>7002</v>
      </c>
      <c r="AM1061" t="s">
        <v>1978</v>
      </c>
      <c r="AN1061" t="s">
        <v>2007</v>
      </c>
      <c r="AO1061" t="s">
        <v>2008</v>
      </c>
      <c r="AP1061" t="s">
        <v>2053</v>
      </c>
      <c r="AQ1061" t="s">
        <v>6995</v>
      </c>
    </row>
    <row r="1062" spans="1:43" ht="23.85" customHeight="1">
      <c r="A1062" t="b">
        <v>0</v>
      </c>
      <c r="B1062" t="s">
        <v>6986</v>
      </c>
      <c r="C1062" t="s">
        <v>1951</v>
      </c>
      <c r="D1062" t="s">
        <v>6987</v>
      </c>
      <c r="E1062" t="s">
        <v>778</v>
      </c>
      <c r="F1062" t="s">
        <v>780</v>
      </c>
      <c r="G1062" t="s">
        <v>779</v>
      </c>
      <c r="H1062" t="s">
        <v>7003</v>
      </c>
      <c r="I1062" t="s">
        <v>2534</v>
      </c>
      <c r="J1062" t="s">
        <v>1955</v>
      </c>
      <c r="K1062" t="s">
        <v>6997</v>
      </c>
      <c r="L1062" t="s">
        <v>7001</v>
      </c>
      <c r="M1062" t="s">
        <v>6998</v>
      </c>
      <c r="N1062" t="s">
        <v>6998</v>
      </c>
      <c r="O1062" t="s">
        <v>1974</v>
      </c>
      <c r="P1062" t="s">
        <v>6866</v>
      </c>
      <c r="Q1062" t="s">
        <v>38</v>
      </c>
      <c r="R1062" t="s">
        <v>6993</v>
      </c>
      <c r="S1062" s="34">
        <v>40756</v>
      </c>
      <c r="T1062" s="34">
        <v>41395</v>
      </c>
      <c r="U1062" t="s">
        <v>1977</v>
      </c>
      <c r="V1062" s="13">
        <v>420</v>
      </c>
      <c r="W1062">
        <v>217</v>
      </c>
      <c r="X1062">
        <v>1</v>
      </c>
      <c r="Y1062" s="54">
        <v>0.46082949299999998</v>
      </c>
      <c r="AJ1062" t="s">
        <v>7004</v>
      </c>
      <c r="AM1062" t="s">
        <v>1978</v>
      </c>
      <c r="AN1062" t="s">
        <v>2007</v>
      </c>
      <c r="AO1062" t="s">
        <v>2008</v>
      </c>
      <c r="AP1062" t="s">
        <v>2053</v>
      </c>
      <c r="AQ1062" t="s">
        <v>6995</v>
      </c>
    </row>
    <row r="1063" spans="1:43" ht="23.85" customHeight="1">
      <c r="A1063" t="b">
        <v>1</v>
      </c>
      <c r="B1063" t="s">
        <v>7005</v>
      </c>
      <c r="C1063" t="s">
        <v>1951</v>
      </c>
      <c r="D1063" t="s">
        <v>7006</v>
      </c>
      <c r="E1063" t="s">
        <v>231</v>
      </c>
      <c r="F1063" t="s">
        <v>233</v>
      </c>
      <c r="G1063" t="s">
        <v>232</v>
      </c>
      <c r="H1063" t="s">
        <v>7007</v>
      </c>
      <c r="I1063" t="s">
        <v>2730</v>
      </c>
      <c r="J1063" t="s">
        <v>2175</v>
      </c>
      <c r="K1063" t="s">
        <v>7008</v>
      </c>
      <c r="L1063" t="s">
        <v>3646</v>
      </c>
      <c r="M1063" t="s">
        <v>2733</v>
      </c>
      <c r="N1063" t="s">
        <v>2734</v>
      </c>
      <c r="O1063" t="s">
        <v>1974</v>
      </c>
      <c r="P1063" t="s">
        <v>2363</v>
      </c>
      <c r="Q1063" t="s">
        <v>38</v>
      </c>
      <c r="R1063" t="s">
        <v>7009</v>
      </c>
      <c r="S1063" s="34">
        <v>42121</v>
      </c>
      <c r="T1063" s="34">
        <v>42443</v>
      </c>
      <c r="U1063" t="s">
        <v>1977</v>
      </c>
      <c r="V1063" s="13">
        <v>0</v>
      </c>
      <c r="W1063">
        <v>116</v>
      </c>
      <c r="X1063">
        <v>4</v>
      </c>
      <c r="Y1063" s="54">
        <v>3.5</v>
      </c>
      <c r="Z1063" t="s">
        <v>6367</v>
      </c>
      <c r="AM1063" t="s">
        <v>1978</v>
      </c>
      <c r="AO1063" t="s">
        <v>1980</v>
      </c>
      <c r="AQ1063" t="s">
        <v>7010</v>
      </c>
    </row>
    <row r="1064" spans="1:43" ht="23.85" customHeight="1">
      <c r="A1064" t="b">
        <v>1</v>
      </c>
      <c r="B1064" t="s">
        <v>3005</v>
      </c>
      <c r="C1064" t="s">
        <v>1951</v>
      </c>
      <c r="D1064" t="s">
        <v>3006</v>
      </c>
      <c r="E1064" t="s">
        <v>1278</v>
      </c>
      <c r="F1064" t="s">
        <v>1280</v>
      </c>
      <c r="G1064" t="s">
        <v>1279</v>
      </c>
      <c r="H1064" t="s">
        <v>7011</v>
      </c>
      <c r="I1064" t="s">
        <v>3714</v>
      </c>
      <c r="J1064" t="s">
        <v>2175</v>
      </c>
      <c r="K1064" t="s">
        <v>3788</v>
      </c>
      <c r="L1064" t="s">
        <v>2442</v>
      </c>
      <c r="M1064" t="s">
        <v>3789</v>
      </c>
      <c r="N1064" t="s">
        <v>3790</v>
      </c>
      <c r="O1064" t="s">
        <v>1960</v>
      </c>
      <c r="P1064" t="s">
        <v>3012</v>
      </c>
      <c r="Q1064" t="s">
        <v>38</v>
      </c>
      <c r="R1064" t="s">
        <v>3013</v>
      </c>
      <c r="S1064" s="34">
        <v>42255</v>
      </c>
      <c r="T1064" s="34">
        <v>43787</v>
      </c>
      <c r="U1064" t="s">
        <v>1963</v>
      </c>
      <c r="V1064" s="13">
        <v>0</v>
      </c>
      <c r="W1064">
        <v>263</v>
      </c>
      <c r="X1064">
        <v>9</v>
      </c>
      <c r="Y1064" s="54">
        <v>3.4</v>
      </c>
      <c r="Z1064" t="s">
        <v>3718</v>
      </c>
      <c r="AM1064" t="s">
        <v>1978</v>
      </c>
      <c r="AN1064" t="s">
        <v>1979</v>
      </c>
      <c r="AO1064" t="s">
        <v>1980</v>
      </c>
      <c r="AP1064" t="s">
        <v>2053</v>
      </c>
      <c r="AQ1064" t="s">
        <v>3015</v>
      </c>
    </row>
    <row r="1065" spans="1:43" ht="23.85" customHeight="1">
      <c r="A1065" t="b">
        <v>1</v>
      </c>
      <c r="B1065" t="s">
        <v>7012</v>
      </c>
      <c r="C1065" t="s">
        <v>1951</v>
      </c>
      <c r="D1065" t="s">
        <v>7013</v>
      </c>
      <c r="E1065" t="s">
        <v>664</v>
      </c>
      <c r="F1065" t="s">
        <v>666</v>
      </c>
      <c r="G1065" t="s">
        <v>665</v>
      </c>
      <c r="H1065" t="s">
        <v>7014</v>
      </c>
      <c r="I1065" t="s">
        <v>6470</v>
      </c>
      <c r="J1065" t="s">
        <v>2175</v>
      </c>
      <c r="K1065" t="s">
        <v>6472</v>
      </c>
      <c r="L1065" t="s">
        <v>3291</v>
      </c>
      <c r="M1065" t="s">
        <v>6473</v>
      </c>
      <c r="N1065" t="s">
        <v>6474</v>
      </c>
      <c r="O1065" t="s">
        <v>2063</v>
      </c>
      <c r="P1065" t="s">
        <v>6475</v>
      </c>
      <c r="Q1065" t="s">
        <v>38</v>
      </c>
      <c r="R1065" t="s">
        <v>7015</v>
      </c>
      <c r="S1065" s="34">
        <v>40806</v>
      </c>
      <c r="T1065" s="34">
        <v>45288</v>
      </c>
      <c r="U1065" t="s">
        <v>1977</v>
      </c>
      <c r="V1065" s="13">
        <v>672</v>
      </c>
      <c r="W1065">
        <v>403</v>
      </c>
      <c r="X1065">
        <v>5</v>
      </c>
      <c r="Y1065" s="54">
        <v>1.240694789</v>
      </c>
      <c r="AA1065" t="s">
        <v>6477</v>
      </c>
      <c r="AJ1065" t="s">
        <v>7016</v>
      </c>
      <c r="AM1065" t="s">
        <v>1978</v>
      </c>
      <c r="AN1065" t="s">
        <v>2007</v>
      </c>
      <c r="AO1065" t="s">
        <v>2008</v>
      </c>
      <c r="AP1065" t="s">
        <v>2042</v>
      </c>
      <c r="AQ1065" t="s">
        <v>6479</v>
      </c>
    </row>
    <row r="1066" spans="1:43" ht="23.85" customHeight="1">
      <c r="A1066" t="b">
        <v>1</v>
      </c>
      <c r="B1066" t="s">
        <v>7012</v>
      </c>
      <c r="C1066" t="s">
        <v>1951</v>
      </c>
      <c r="D1066" t="s">
        <v>7013</v>
      </c>
      <c r="E1066" t="s">
        <v>664</v>
      </c>
      <c r="F1066" t="s">
        <v>666</v>
      </c>
      <c r="G1066" t="s">
        <v>665</v>
      </c>
      <c r="H1066" t="s">
        <v>7017</v>
      </c>
      <c r="I1066" t="s">
        <v>6470</v>
      </c>
      <c r="J1066" t="s">
        <v>1955</v>
      </c>
      <c r="K1066" t="s">
        <v>6481</v>
      </c>
      <c r="L1066" t="s">
        <v>3291</v>
      </c>
      <c r="M1066" t="s">
        <v>7018</v>
      </c>
      <c r="N1066" t="s">
        <v>7019</v>
      </c>
      <c r="O1066" t="s">
        <v>2063</v>
      </c>
      <c r="P1066" t="s">
        <v>6475</v>
      </c>
      <c r="Q1066" t="s">
        <v>38</v>
      </c>
      <c r="R1066" t="s">
        <v>7015</v>
      </c>
      <c r="S1066" s="34">
        <v>40806</v>
      </c>
      <c r="T1066" s="34">
        <v>45288</v>
      </c>
      <c r="U1066" t="s">
        <v>1963</v>
      </c>
      <c r="V1066" s="13">
        <v>672</v>
      </c>
      <c r="W1066">
        <v>405</v>
      </c>
      <c r="X1066">
        <v>2</v>
      </c>
      <c r="Y1066" s="54">
        <v>0.49382715999999999</v>
      </c>
      <c r="AA1066" t="s">
        <v>6477</v>
      </c>
      <c r="AJ1066" t="s">
        <v>7020</v>
      </c>
      <c r="AM1066" t="s">
        <v>1978</v>
      </c>
      <c r="AN1066" t="s">
        <v>2007</v>
      </c>
      <c r="AO1066" t="s">
        <v>2008</v>
      </c>
      <c r="AP1066" t="s">
        <v>2042</v>
      </c>
      <c r="AQ1066" t="s">
        <v>6479</v>
      </c>
    </row>
    <row r="1067" spans="1:43" ht="23.85" customHeight="1">
      <c r="A1067" t="b">
        <v>1</v>
      </c>
      <c r="B1067" t="s">
        <v>7021</v>
      </c>
      <c r="C1067" t="s">
        <v>1951</v>
      </c>
      <c r="D1067" t="s">
        <v>7022</v>
      </c>
      <c r="E1067" t="s">
        <v>1237</v>
      </c>
      <c r="F1067" t="s">
        <v>2337</v>
      </c>
      <c r="G1067" t="s">
        <v>1238</v>
      </c>
      <c r="H1067" t="s">
        <v>7023</v>
      </c>
      <c r="I1067" t="s">
        <v>2339</v>
      </c>
      <c r="J1067" t="s">
        <v>1955</v>
      </c>
      <c r="K1067" t="s">
        <v>2634</v>
      </c>
      <c r="L1067" t="s">
        <v>2160</v>
      </c>
      <c r="M1067" t="s">
        <v>7024</v>
      </c>
      <c r="N1067" t="s">
        <v>7025</v>
      </c>
      <c r="O1067" t="s">
        <v>2063</v>
      </c>
      <c r="P1067" t="s">
        <v>2064</v>
      </c>
      <c r="Q1067" t="s">
        <v>38</v>
      </c>
      <c r="R1067" t="s">
        <v>7026</v>
      </c>
      <c r="S1067" s="34">
        <v>40452</v>
      </c>
      <c r="T1067" s="34">
        <v>41974</v>
      </c>
      <c r="U1067" t="s">
        <v>1963</v>
      </c>
      <c r="V1067" s="13">
        <v>1500</v>
      </c>
      <c r="W1067">
        <v>96</v>
      </c>
      <c r="X1067">
        <v>5</v>
      </c>
      <c r="Y1067" s="54">
        <v>5.2083333329999997</v>
      </c>
      <c r="AA1067" t="s">
        <v>7027</v>
      </c>
      <c r="AM1067" t="s">
        <v>1978</v>
      </c>
      <c r="AO1067" t="s">
        <v>1980</v>
      </c>
      <c r="AQ1067" t="s">
        <v>7028</v>
      </c>
    </row>
    <row r="1068" spans="1:43" ht="23.85" customHeight="1">
      <c r="A1068" t="b">
        <v>0</v>
      </c>
      <c r="B1068" t="s">
        <v>7029</v>
      </c>
      <c r="C1068" t="s">
        <v>1951</v>
      </c>
      <c r="D1068" t="s">
        <v>7030</v>
      </c>
      <c r="E1068" t="s">
        <v>417</v>
      </c>
      <c r="F1068" t="s">
        <v>419</v>
      </c>
      <c r="G1068" t="s">
        <v>418</v>
      </c>
      <c r="H1068" t="s">
        <v>7031</v>
      </c>
      <c r="I1068" t="s">
        <v>2158</v>
      </c>
      <c r="J1068" t="s">
        <v>1955</v>
      </c>
      <c r="K1068" t="s">
        <v>2159</v>
      </c>
      <c r="L1068" t="s">
        <v>2160</v>
      </c>
      <c r="M1068" t="s">
        <v>7032</v>
      </c>
      <c r="N1068" t="s">
        <v>2351</v>
      </c>
      <c r="O1068" t="s">
        <v>1960</v>
      </c>
      <c r="P1068" t="s">
        <v>7033</v>
      </c>
      <c r="Q1068" t="s">
        <v>38</v>
      </c>
      <c r="R1068" t="s">
        <v>7034</v>
      </c>
      <c r="S1068" s="34">
        <v>40869</v>
      </c>
      <c r="T1068" s="34">
        <v>43322</v>
      </c>
      <c r="U1068" t="s">
        <v>1977</v>
      </c>
      <c r="V1068" s="13">
        <v>2241</v>
      </c>
      <c r="W1068">
        <v>86</v>
      </c>
      <c r="X1068">
        <v>0</v>
      </c>
      <c r="Y1068" s="54">
        <v>0</v>
      </c>
      <c r="AD1068" t="s">
        <v>30</v>
      </c>
      <c r="AM1068" t="s">
        <v>1978</v>
      </c>
      <c r="AO1068" t="s">
        <v>1980</v>
      </c>
      <c r="AQ1068" t="s">
        <v>7035</v>
      </c>
    </row>
    <row r="1069" spans="1:43" ht="23.85" customHeight="1">
      <c r="A1069" t="b">
        <v>0</v>
      </c>
      <c r="B1069" t="s">
        <v>7036</v>
      </c>
      <c r="C1069" t="s">
        <v>1951</v>
      </c>
      <c r="D1069" t="s">
        <v>7037</v>
      </c>
      <c r="E1069" t="s">
        <v>726</v>
      </c>
      <c r="F1069" t="s">
        <v>728</v>
      </c>
      <c r="G1069" t="s">
        <v>727</v>
      </c>
      <c r="H1069" t="s">
        <v>7038</v>
      </c>
      <c r="I1069" t="s">
        <v>4327</v>
      </c>
      <c r="J1069" t="s">
        <v>1955</v>
      </c>
      <c r="K1069" t="s">
        <v>7039</v>
      </c>
      <c r="L1069" t="s">
        <v>6241</v>
      </c>
      <c r="M1069" t="s">
        <v>7040</v>
      </c>
      <c r="N1069" t="s">
        <v>7041</v>
      </c>
      <c r="O1069" t="s">
        <v>1960</v>
      </c>
      <c r="P1069" t="s">
        <v>5353</v>
      </c>
      <c r="Q1069" t="s">
        <v>7042</v>
      </c>
      <c r="R1069" t="s">
        <v>7043</v>
      </c>
      <c r="S1069" s="34">
        <v>40848</v>
      </c>
      <c r="T1069" s="34">
        <v>41791</v>
      </c>
      <c r="U1069" t="s">
        <v>1963</v>
      </c>
      <c r="V1069" s="13">
        <v>538</v>
      </c>
      <c r="W1069">
        <v>61</v>
      </c>
      <c r="X1069">
        <v>4</v>
      </c>
      <c r="Y1069" s="54">
        <v>6.5573770490000003</v>
      </c>
      <c r="AA1069" t="s">
        <v>7044</v>
      </c>
      <c r="AM1069" t="s">
        <v>1978</v>
      </c>
      <c r="AN1069" t="s">
        <v>2007</v>
      </c>
      <c r="AO1069" t="s">
        <v>1980</v>
      </c>
      <c r="AP1069" t="s">
        <v>2042</v>
      </c>
      <c r="AQ1069" t="s">
        <v>7045</v>
      </c>
    </row>
    <row r="1070" spans="1:43" ht="23.85" customHeight="1">
      <c r="A1070" t="b">
        <v>0</v>
      </c>
      <c r="B1070" t="s">
        <v>7036</v>
      </c>
      <c r="C1070" t="s">
        <v>1951</v>
      </c>
      <c r="D1070" t="s">
        <v>7037</v>
      </c>
      <c r="E1070" t="s">
        <v>726</v>
      </c>
      <c r="F1070" t="s">
        <v>728</v>
      </c>
      <c r="G1070" t="s">
        <v>727</v>
      </c>
      <c r="H1070" t="s">
        <v>7046</v>
      </c>
      <c r="I1070" t="s">
        <v>4327</v>
      </c>
      <c r="J1070" t="s">
        <v>2175</v>
      </c>
      <c r="K1070" t="s">
        <v>7047</v>
      </c>
      <c r="L1070" t="s">
        <v>6241</v>
      </c>
      <c r="M1070" t="s">
        <v>7048</v>
      </c>
      <c r="N1070" t="s">
        <v>7049</v>
      </c>
      <c r="O1070" t="s">
        <v>1960</v>
      </c>
      <c r="P1070" t="s">
        <v>5353</v>
      </c>
      <c r="Q1070" t="s">
        <v>38</v>
      </c>
      <c r="R1070" t="s">
        <v>7043</v>
      </c>
      <c r="S1070" s="34">
        <v>40848</v>
      </c>
      <c r="T1070" s="34">
        <v>41791</v>
      </c>
      <c r="U1070" t="s">
        <v>1963</v>
      </c>
      <c r="V1070" s="13">
        <v>538</v>
      </c>
      <c r="W1070">
        <v>41</v>
      </c>
      <c r="X1070">
        <v>2</v>
      </c>
      <c r="Y1070" s="54">
        <v>4.8780487800000003</v>
      </c>
      <c r="AA1070" t="s">
        <v>7044</v>
      </c>
      <c r="AM1070" t="s">
        <v>1978</v>
      </c>
      <c r="AN1070" t="s">
        <v>2007</v>
      </c>
      <c r="AO1070" t="s">
        <v>1980</v>
      </c>
      <c r="AP1070" t="s">
        <v>2042</v>
      </c>
      <c r="AQ1070" t="s">
        <v>7045</v>
      </c>
    </row>
    <row r="1071" spans="1:43" ht="23.85" customHeight="1">
      <c r="A1071" t="b">
        <v>0</v>
      </c>
      <c r="B1071" t="s">
        <v>7050</v>
      </c>
      <c r="C1071" t="s">
        <v>1951</v>
      </c>
      <c r="D1071" t="s">
        <v>7051</v>
      </c>
      <c r="E1071" t="s">
        <v>386</v>
      </c>
      <c r="F1071" t="s">
        <v>388</v>
      </c>
      <c r="G1071" t="s">
        <v>387</v>
      </c>
      <c r="H1071" t="s">
        <v>7052</v>
      </c>
      <c r="I1071" t="s">
        <v>6222</v>
      </c>
      <c r="J1071" t="s">
        <v>1955</v>
      </c>
      <c r="K1071" t="s">
        <v>7053</v>
      </c>
      <c r="L1071" t="s">
        <v>2160</v>
      </c>
      <c r="M1071" t="s">
        <v>7054</v>
      </c>
      <c r="N1071" t="s">
        <v>7055</v>
      </c>
      <c r="O1071" t="s">
        <v>6171</v>
      </c>
      <c r="P1071" t="s">
        <v>7056</v>
      </c>
      <c r="Q1071" t="s">
        <v>38</v>
      </c>
      <c r="R1071" t="s">
        <v>7057</v>
      </c>
      <c r="S1071" s="34">
        <v>40817</v>
      </c>
      <c r="T1071" s="34">
        <v>41000</v>
      </c>
      <c r="U1071" t="s">
        <v>1963</v>
      </c>
      <c r="V1071" s="13">
        <v>85</v>
      </c>
      <c r="W1071">
        <v>12</v>
      </c>
      <c r="X1071">
        <v>0</v>
      </c>
      <c r="Y1071" s="54">
        <v>8.3000000000000007</v>
      </c>
      <c r="Z1071" t="s">
        <v>7058</v>
      </c>
      <c r="AM1071" t="s">
        <v>1978</v>
      </c>
      <c r="AN1071" t="s">
        <v>2007</v>
      </c>
      <c r="AO1071" t="s">
        <v>1980</v>
      </c>
      <c r="AP1071" t="s">
        <v>2053</v>
      </c>
      <c r="AQ1071" t="s">
        <v>7059</v>
      </c>
    </row>
    <row r="1072" spans="1:43" ht="23.85" customHeight="1">
      <c r="A1072" t="b">
        <v>0</v>
      </c>
      <c r="B1072" t="s">
        <v>7050</v>
      </c>
      <c r="C1072" t="s">
        <v>1951</v>
      </c>
      <c r="D1072" t="s">
        <v>7051</v>
      </c>
      <c r="E1072" t="s">
        <v>386</v>
      </c>
      <c r="F1072" t="s">
        <v>388</v>
      </c>
      <c r="G1072" t="s">
        <v>387</v>
      </c>
      <c r="H1072" t="s">
        <v>7060</v>
      </c>
      <c r="I1072" t="s">
        <v>6222</v>
      </c>
      <c r="J1072" t="s">
        <v>1955</v>
      </c>
      <c r="K1072" t="s">
        <v>7061</v>
      </c>
      <c r="L1072" t="s">
        <v>2160</v>
      </c>
      <c r="M1072" t="s">
        <v>7062</v>
      </c>
      <c r="N1072" t="s">
        <v>7055</v>
      </c>
      <c r="O1072" t="s">
        <v>6171</v>
      </c>
      <c r="P1072" t="s">
        <v>7056</v>
      </c>
      <c r="Q1072" t="s">
        <v>38</v>
      </c>
      <c r="R1072" t="s">
        <v>7057</v>
      </c>
      <c r="S1072" s="34">
        <v>40817</v>
      </c>
      <c r="T1072" s="34">
        <v>41000</v>
      </c>
      <c r="U1072" t="s">
        <v>1977</v>
      </c>
      <c r="V1072" s="13">
        <v>85</v>
      </c>
      <c r="W1072">
        <v>13</v>
      </c>
      <c r="X1072">
        <v>0</v>
      </c>
      <c r="Y1072" s="54">
        <v>0</v>
      </c>
      <c r="Z1072" t="s">
        <v>7058</v>
      </c>
      <c r="AJ1072" t="s">
        <v>7063</v>
      </c>
      <c r="AM1072" t="s">
        <v>1978</v>
      </c>
      <c r="AN1072" t="s">
        <v>2007</v>
      </c>
      <c r="AO1072" t="s">
        <v>1980</v>
      </c>
      <c r="AP1072" t="s">
        <v>2053</v>
      </c>
      <c r="AQ1072" t="s">
        <v>7059</v>
      </c>
    </row>
    <row r="1073" spans="1:43" ht="23.85" customHeight="1">
      <c r="A1073" t="b">
        <v>0</v>
      </c>
      <c r="B1073" t="s">
        <v>7050</v>
      </c>
      <c r="C1073" t="s">
        <v>1951</v>
      </c>
      <c r="D1073" t="s">
        <v>7051</v>
      </c>
      <c r="E1073" t="s">
        <v>386</v>
      </c>
      <c r="F1073" t="s">
        <v>388</v>
      </c>
      <c r="G1073" t="s">
        <v>387</v>
      </c>
      <c r="H1073" t="s">
        <v>7064</v>
      </c>
      <c r="I1073" t="s">
        <v>6222</v>
      </c>
      <c r="J1073" t="s">
        <v>1955</v>
      </c>
      <c r="K1073" t="s">
        <v>7065</v>
      </c>
      <c r="L1073" t="s">
        <v>2160</v>
      </c>
      <c r="M1073" t="s">
        <v>7066</v>
      </c>
      <c r="N1073" t="s">
        <v>7055</v>
      </c>
      <c r="O1073" t="s">
        <v>6171</v>
      </c>
      <c r="P1073" t="s">
        <v>7056</v>
      </c>
      <c r="Q1073" t="s">
        <v>38</v>
      </c>
      <c r="R1073" t="s">
        <v>7057</v>
      </c>
      <c r="S1073" s="34">
        <v>40817</v>
      </c>
      <c r="T1073" s="34">
        <v>41000</v>
      </c>
      <c r="U1073" t="s">
        <v>1977</v>
      </c>
      <c r="V1073" s="13">
        <v>85</v>
      </c>
      <c r="W1073">
        <v>13</v>
      </c>
      <c r="X1073">
        <v>0</v>
      </c>
      <c r="Y1073" s="54">
        <v>0</v>
      </c>
      <c r="Z1073" t="s">
        <v>7058</v>
      </c>
      <c r="AJ1073" t="s">
        <v>7067</v>
      </c>
      <c r="AM1073" t="s">
        <v>1978</v>
      </c>
      <c r="AN1073" t="s">
        <v>2007</v>
      </c>
      <c r="AO1073" t="s">
        <v>1980</v>
      </c>
      <c r="AP1073" t="s">
        <v>2053</v>
      </c>
      <c r="AQ1073" t="s">
        <v>7059</v>
      </c>
    </row>
    <row r="1074" spans="1:43" ht="23.85" customHeight="1">
      <c r="A1074" t="b">
        <v>0</v>
      </c>
      <c r="B1074" t="s">
        <v>7050</v>
      </c>
      <c r="C1074" t="s">
        <v>1951</v>
      </c>
      <c r="D1074" t="s">
        <v>7051</v>
      </c>
      <c r="E1074" t="s">
        <v>386</v>
      </c>
      <c r="F1074" t="s">
        <v>388</v>
      </c>
      <c r="G1074" t="s">
        <v>387</v>
      </c>
      <c r="H1074" t="s">
        <v>7068</v>
      </c>
      <c r="I1074" t="s">
        <v>6222</v>
      </c>
      <c r="J1074" t="s">
        <v>1955</v>
      </c>
      <c r="K1074" t="s">
        <v>7069</v>
      </c>
      <c r="L1074" t="s">
        <v>2160</v>
      </c>
      <c r="M1074" t="s">
        <v>7070</v>
      </c>
      <c r="N1074" t="s">
        <v>7071</v>
      </c>
      <c r="O1074" t="s">
        <v>6171</v>
      </c>
      <c r="P1074" t="s">
        <v>7056</v>
      </c>
      <c r="Q1074" t="s">
        <v>38</v>
      </c>
      <c r="R1074" t="s">
        <v>7057</v>
      </c>
      <c r="S1074" s="34">
        <v>40817</v>
      </c>
      <c r="T1074" s="34">
        <v>41000</v>
      </c>
      <c r="U1074" t="s">
        <v>1977</v>
      </c>
      <c r="V1074" s="13">
        <v>85</v>
      </c>
      <c r="W1074">
        <v>11</v>
      </c>
      <c r="X1074">
        <v>0</v>
      </c>
      <c r="Y1074" s="54">
        <v>0</v>
      </c>
      <c r="Z1074" t="s">
        <v>7058</v>
      </c>
      <c r="AJ1074" t="s">
        <v>7072</v>
      </c>
      <c r="AM1074" t="s">
        <v>1978</v>
      </c>
      <c r="AN1074" t="s">
        <v>2007</v>
      </c>
      <c r="AO1074" t="s">
        <v>1980</v>
      </c>
      <c r="AP1074" t="s">
        <v>2053</v>
      </c>
      <c r="AQ1074" t="s">
        <v>7059</v>
      </c>
    </row>
    <row r="1075" spans="1:43" ht="23.85" customHeight="1">
      <c r="A1075" t="b">
        <v>0</v>
      </c>
      <c r="B1075" t="s">
        <v>7073</v>
      </c>
      <c r="C1075" t="s">
        <v>1951</v>
      </c>
      <c r="D1075" t="s">
        <v>7074</v>
      </c>
      <c r="E1075" t="s">
        <v>417</v>
      </c>
      <c r="F1075" t="s">
        <v>419</v>
      </c>
      <c r="G1075" t="s">
        <v>418</v>
      </c>
      <c r="H1075" t="s">
        <v>7075</v>
      </c>
      <c r="I1075" t="s">
        <v>2158</v>
      </c>
      <c r="J1075" t="s">
        <v>1955</v>
      </c>
      <c r="K1075" t="s">
        <v>7076</v>
      </c>
      <c r="L1075" t="s">
        <v>7077</v>
      </c>
      <c r="M1075" t="s">
        <v>7078</v>
      </c>
      <c r="N1075" t="s">
        <v>7079</v>
      </c>
      <c r="O1075" t="s">
        <v>2163</v>
      </c>
      <c r="P1075" t="s">
        <v>7080</v>
      </c>
      <c r="Q1075" t="s">
        <v>38</v>
      </c>
      <c r="R1075" t="s">
        <v>7081</v>
      </c>
      <c r="S1075" s="34">
        <v>40848</v>
      </c>
      <c r="T1075" s="34">
        <v>41426</v>
      </c>
      <c r="U1075" t="s">
        <v>1977</v>
      </c>
      <c r="V1075" s="13">
        <v>180</v>
      </c>
      <c r="W1075">
        <v>60</v>
      </c>
      <c r="X1075">
        <v>0</v>
      </c>
      <c r="Y1075" s="54">
        <v>0</v>
      </c>
      <c r="AM1075" t="s">
        <v>1978</v>
      </c>
      <c r="AN1075" t="s">
        <v>2007</v>
      </c>
      <c r="AO1075" t="s">
        <v>2008</v>
      </c>
      <c r="AP1075" t="s">
        <v>2009</v>
      </c>
      <c r="AQ1075" t="s">
        <v>7082</v>
      </c>
    </row>
    <row r="1076" spans="1:43" ht="23.85" customHeight="1">
      <c r="A1076" t="b">
        <v>0</v>
      </c>
      <c r="B1076" t="s">
        <v>7073</v>
      </c>
      <c r="C1076" t="s">
        <v>1951</v>
      </c>
      <c r="D1076" t="s">
        <v>7074</v>
      </c>
      <c r="E1076" t="s">
        <v>417</v>
      </c>
      <c r="F1076" t="s">
        <v>419</v>
      </c>
      <c r="G1076" t="s">
        <v>418</v>
      </c>
      <c r="H1076" t="s">
        <v>7083</v>
      </c>
      <c r="I1076" t="s">
        <v>2158</v>
      </c>
      <c r="J1076" t="s">
        <v>2175</v>
      </c>
      <c r="K1076" t="s">
        <v>2176</v>
      </c>
      <c r="L1076" t="s">
        <v>7077</v>
      </c>
      <c r="M1076" t="s">
        <v>7084</v>
      </c>
      <c r="N1076" t="s">
        <v>2283</v>
      </c>
      <c r="O1076" t="s">
        <v>2163</v>
      </c>
      <c r="P1076" t="s">
        <v>7080</v>
      </c>
      <c r="Q1076" t="s">
        <v>38</v>
      </c>
      <c r="R1076" t="s">
        <v>7081</v>
      </c>
      <c r="S1076" s="34">
        <v>40848</v>
      </c>
      <c r="T1076" s="34">
        <v>41426</v>
      </c>
      <c r="U1076" t="s">
        <v>1977</v>
      </c>
      <c r="V1076" s="13">
        <v>180</v>
      </c>
      <c r="W1076">
        <v>63</v>
      </c>
      <c r="X1076">
        <v>0</v>
      </c>
      <c r="Y1076" s="54">
        <v>0</v>
      </c>
      <c r="AM1076" t="s">
        <v>1978</v>
      </c>
      <c r="AN1076" t="s">
        <v>2007</v>
      </c>
      <c r="AO1076" t="s">
        <v>2008</v>
      </c>
      <c r="AP1076" t="s">
        <v>2009</v>
      </c>
      <c r="AQ1076" t="s">
        <v>7082</v>
      </c>
    </row>
    <row r="1077" spans="1:43" ht="23.85" customHeight="1">
      <c r="A1077" t="b">
        <v>0</v>
      </c>
      <c r="B1077" t="s">
        <v>7073</v>
      </c>
      <c r="C1077" t="s">
        <v>1951</v>
      </c>
      <c r="D1077" t="s">
        <v>7074</v>
      </c>
      <c r="E1077" t="s">
        <v>417</v>
      </c>
      <c r="F1077" t="s">
        <v>419</v>
      </c>
      <c r="G1077" t="s">
        <v>418</v>
      </c>
      <c r="H1077" t="s">
        <v>7085</v>
      </c>
      <c r="I1077" t="s">
        <v>2158</v>
      </c>
      <c r="J1077" t="s">
        <v>1955</v>
      </c>
      <c r="K1077" t="s">
        <v>7076</v>
      </c>
      <c r="L1077" t="s">
        <v>7086</v>
      </c>
      <c r="M1077" t="s">
        <v>7087</v>
      </c>
      <c r="N1077" t="s">
        <v>7079</v>
      </c>
      <c r="O1077" t="s">
        <v>2163</v>
      </c>
      <c r="P1077" t="s">
        <v>7080</v>
      </c>
      <c r="Q1077" t="s">
        <v>38</v>
      </c>
      <c r="R1077" t="s">
        <v>7081</v>
      </c>
      <c r="S1077" s="34">
        <v>40848</v>
      </c>
      <c r="T1077" s="34">
        <v>41426</v>
      </c>
      <c r="U1077" t="s">
        <v>1977</v>
      </c>
      <c r="V1077" s="13">
        <v>360</v>
      </c>
      <c r="W1077">
        <v>58</v>
      </c>
      <c r="X1077">
        <v>0</v>
      </c>
      <c r="Y1077" s="54">
        <v>0</v>
      </c>
      <c r="AM1077" t="s">
        <v>1978</v>
      </c>
      <c r="AN1077" t="s">
        <v>2007</v>
      </c>
      <c r="AO1077" t="s">
        <v>2008</v>
      </c>
      <c r="AP1077" t="s">
        <v>2009</v>
      </c>
      <c r="AQ1077" t="s">
        <v>7082</v>
      </c>
    </row>
    <row r="1078" spans="1:43" ht="23.85" customHeight="1">
      <c r="A1078" t="b">
        <v>0</v>
      </c>
      <c r="B1078" t="s">
        <v>7073</v>
      </c>
      <c r="C1078" t="s">
        <v>1951</v>
      </c>
      <c r="D1078" t="s">
        <v>7074</v>
      </c>
      <c r="E1078" t="s">
        <v>417</v>
      </c>
      <c r="F1078" t="s">
        <v>419</v>
      </c>
      <c r="G1078" t="s">
        <v>418</v>
      </c>
      <c r="H1078" t="s">
        <v>7088</v>
      </c>
      <c r="I1078" t="s">
        <v>2158</v>
      </c>
      <c r="J1078" t="s">
        <v>1955</v>
      </c>
      <c r="K1078" t="s">
        <v>7089</v>
      </c>
      <c r="L1078" t="s">
        <v>7086</v>
      </c>
      <c r="M1078" t="s">
        <v>7090</v>
      </c>
      <c r="N1078" t="s">
        <v>7079</v>
      </c>
      <c r="O1078" t="s">
        <v>2163</v>
      </c>
      <c r="P1078" t="s">
        <v>7080</v>
      </c>
      <c r="Q1078" t="s">
        <v>38</v>
      </c>
      <c r="R1078" t="s">
        <v>7081</v>
      </c>
      <c r="S1078" s="34">
        <v>40848</v>
      </c>
      <c r="T1078" s="34">
        <v>41426</v>
      </c>
      <c r="U1078" t="s">
        <v>1977</v>
      </c>
      <c r="V1078" s="13">
        <v>360</v>
      </c>
      <c r="W1078">
        <v>61</v>
      </c>
      <c r="X1078">
        <v>0</v>
      </c>
      <c r="Y1078" s="54">
        <v>0</v>
      </c>
      <c r="AM1078" t="s">
        <v>1978</v>
      </c>
      <c r="AN1078" t="s">
        <v>2007</v>
      </c>
      <c r="AO1078" t="s">
        <v>2008</v>
      </c>
      <c r="AP1078" t="s">
        <v>2009</v>
      </c>
      <c r="AQ1078" t="s">
        <v>7082</v>
      </c>
    </row>
    <row r="1079" spans="1:43" ht="23.85" customHeight="1">
      <c r="A1079" t="b">
        <v>0</v>
      </c>
      <c r="B1079" t="s">
        <v>7091</v>
      </c>
      <c r="C1079" t="s">
        <v>1951</v>
      </c>
      <c r="D1079" t="s">
        <v>7092</v>
      </c>
      <c r="E1079" t="s">
        <v>327</v>
      </c>
      <c r="F1079" t="s">
        <v>329</v>
      </c>
      <c r="G1079" t="s">
        <v>328</v>
      </c>
      <c r="H1079" t="s">
        <v>7093</v>
      </c>
      <c r="I1079" t="s">
        <v>5149</v>
      </c>
      <c r="J1079" t="s">
        <v>1955</v>
      </c>
      <c r="K1079" t="s">
        <v>5801</v>
      </c>
      <c r="L1079" t="s">
        <v>7094</v>
      </c>
      <c r="M1079" t="s">
        <v>7095</v>
      </c>
      <c r="N1079" t="s">
        <v>7096</v>
      </c>
      <c r="O1079" t="s">
        <v>2063</v>
      </c>
      <c r="P1079" t="s">
        <v>2343</v>
      </c>
      <c r="Q1079" t="s">
        <v>7097</v>
      </c>
      <c r="R1079" t="s">
        <v>7098</v>
      </c>
      <c r="S1079" s="34">
        <v>40848</v>
      </c>
      <c r="T1079" s="34">
        <v>42370</v>
      </c>
      <c r="U1079" t="s">
        <v>1977</v>
      </c>
      <c r="V1079" s="13">
        <v>308</v>
      </c>
      <c r="W1079">
        <v>113</v>
      </c>
      <c r="X1079">
        <v>35</v>
      </c>
      <c r="Y1079" s="54">
        <v>30.97345133</v>
      </c>
      <c r="Z1079" t="s">
        <v>7099</v>
      </c>
      <c r="AD1079" t="s">
        <v>41</v>
      </c>
      <c r="AG1079">
        <v>35</v>
      </c>
      <c r="AH1079">
        <v>8</v>
      </c>
      <c r="AI1079">
        <v>22.85714286</v>
      </c>
      <c r="AM1079" t="s">
        <v>1978</v>
      </c>
      <c r="AO1079" t="s">
        <v>1980</v>
      </c>
      <c r="AQ1079" t="s">
        <v>7100</v>
      </c>
    </row>
    <row r="1080" spans="1:43" ht="23.85" customHeight="1">
      <c r="A1080" t="b">
        <v>0</v>
      </c>
      <c r="B1080" t="s">
        <v>7091</v>
      </c>
      <c r="C1080" t="s">
        <v>1951</v>
      </c>
      <c r="D1080" t="s">
        <v>7092</v>
      </c>
      <c r="E1080" t="s">
        <v>327</v>
      </c>
      <c r="F1080" t="s">
        <v>329</v>
      </c>
      <c r="G1080" t="s">
        <v>328</v>
      </c>
      <c r="H1080" t="s">
        <v>7101</v>
      </c>
      <c r="I1080" t="s">
        <v>5149</v>
      </c>
      <c r="J1080" t="s">
        <v>1955</v>
      </c>
      <c r="K1080" t="s">
        <v>5801</v>
      </c>
      <c r="L1080" t="s">
        <v>7102</v>
      </c>
      <c r="M1080" t="s">
        <v>7095</v>
      </c>
      <c r="N1080" t="s">
        <v>7096</v>
      </c>
      <c r="O1080" t="s">
        <v>2063</v>
      </c>
      <c r="P1080" t="s">
        <v>2343</v>
      </c>
      <c r="Q1080" t="s">
        <v>7097</v>
      </c>
      <c r="R1080" t="s">
        <v>7098</v>
      </c>
      <c r="S1080" s="34">
        <v>40848</v>
      </c>
      <c r="T1080" s="34">
        <v>42370</v>
      </c>
      <c r="U1080" t="s">
        <v>1977</v>
      </c>
      <c r="V1080" s="13">
        <v>371</v>
      </c>
      <c r="W1080">
        <v>113</v>
      </c>
      <c r="X1080">
        <v>21</v>
      </c>
      <c r="Y1080" s="54">
        <v>18.584070799999999</v>
      </c>
      <c r="Z1080" t="s">
        <v>7099</v>
      </c>
      <c r="AD1080" t="s">
        <v>41</v>
      </c>
      <c r="AG1080">
        <v>21</v>
      </c>
      <c r="AH1080">
        <v>4</v>
      </c>
      <c r="AI1080">
        <v>19.047619050000002</v>
      </c>
      <c r="AM1080" t="s">
        <v>1978</v>
      </c>
      <c r="AO1080" t="s">
        <v>1980</v>
      </c>
      <c r="AQ1080" t="s">
        <v>7100</v>
      </c>
    </row>
    <row r="1081" spans="1:43" ht="23.85" customHeight="1">
      <c r="A1081" t="b">
        <v>0</v>
      </c>
      <c r="B1081" t="s">
        <v>7091</v>
      </c>
      <c r="C1081" t="s">
        <v>1951</v>
      </c>
      <c r="D1081" t="s">
        <v>7092</v>
      </c>
      <c r="E1081" t="s">
        <v>327</v>
      </c>
      <c r="F1081" t="s">
        <v>329</v>
      </c>
      <c r="G1081" t="s">
        <v>328</v>
      </c>
      <c r="H1081" t="s">
        <v>7103</v>
      </c>
      <c r="I1081" t="s">
        <v>5149</v>
      </c>
      <c r="J1081" t="s">
        <v>1955</v>
      </c>
      <c r="K1081" t="s">
        <v>5801</v>
      </c>
      <c r="L1081" t="s">
        <v>7104</v>
      </c>
      <c r="M1081" t="s">
        <v>7095</v>
      </c>
      <c r="N1081" t="s">
        <v>7096</v>
      </c>
      <c r="O1081" t="s">
        <v>2063</v>
      </c>
      <c r="P1081" t="s">
        <v>2343</v>
      </c>
      <c r="Q1081" t="s">
        <v>7097</v>
      </c>
      <c r="R1081" t="s">
        <v>7098</v>
      </c>
      <c r="S1081" s="34">
        <v>40848</v>
      </c>
      <c r="T1081" s="34">
        <v>42370</v>
      </c>
      <c r="U1081" t="s">
        <v>1977</v>
      </c>
      <c r="V1081" s="13">
        <v>371</v>
      </c>
      <c r="W1081">
        <v>110</v>
      </c>
      <c r="X1081">
        <v>21</v>
      </c>
      <c r="Y1081" s="54">
        <v>19.09090909</v>
      </c>
      <c r="Z1081" t="s">
        <v>7099</v>
      </c>
      <c r="AD1081" t="s">
        <v>41</v>
      </c>
      <c r="AG1081">
        <v>21</v>
      </c>
      <c r="AH1081">
        <v>6</v>
      </c>
      <c r="AI1081">
        <v>28.571428569999998</v>
      </c>
      <c r="AM1081" t="s">
        <v>1978</v>
      </c>
      <c r="AO1081" t="s">
        <v>1980</v>
      </c>
      <c r="AQ1081" t="s">
        <v>7100</v>
      </c>
    </row>
    <row r="1082" spans="1:43" ht="23.85" customHeight="1">
      <c r="A1082" t="b">
        <v>0</v>
      </c>
      <c r="B1082" t="s">
        <v>7105</v>
      </c>
      <c r="C1082" t="s">
        <v>1951</v>
      </c>
      <c r="D1082" t="s">
        <v>7106</v>
      </c>
      <c r="E1082" t="s">
        <v>417</v>
      </c>
      <c r="F1082" t="s">
        <v>419</v>
      </c>
      <c r="G1082" t="s">
        <v>418</v>
      </c>
      <c r="H1082" t="s">
        <v>7107</v>
      </c>
      <c r="I1082" t="s">
        <v>2158</v>
      </c>
      <c r="J1082" t="s">
        <v>1955</v>
      </c>
      <c r="K1082" t="s">
        <v>7108</v>
      </c>
      <c r="L1082" t="s">
        <v>2160</v>
      </c>
      <c r="M1082" t="s">
        <v>7109</v>
      </c>
      <c r="N1082" t="s">
        <v>7110</v>
      </c>
      <c r="O1082" t="s">
        <v>2456</v>
      </c>
      <c r="P1082" t="s">
        <v>7111</v>
      </c>
      <c r="Q1082" t="s">
        <v>38</v>
      </c>
      <c r="R1082" t="s">
        <v>7112</v>
      </c>
      <c r="S1082" s="34">
        <v>40848</v>
      </c>
      <c r="T1082" s="34">
        <v>41334</v>
      </c>
      <c r="U1082" t="s">
        <v>1977</v>
      </c>
      <c r="V1082" s="13">
        <v>113</v>
      </c>
      <c r="W1082">
        <v>16</v>
      </c>
      <c r="X1082">
        <v>0</v>
      </c>
      <c r="Y1082" s="54">
        <v>0</v>
      </c>
      <c r="AD1082" t="s">
        <v>30</v>
      </c>
      <c r="AM1082" t="s">
        <v>1978</v>
      </c>
      <c r="AO1082" t="s">
        <v>1980</v>
      </c>
      <c r="AQ1082" t="s">
        <v>7113</v>
      </c>
    </row>
    <row r="1083" spans="1:43" ht="23.85" customHeight="1">
      <c r="A1083" t="b">
        <v>0</v>
      </c>
      <c r="B1083" t="s">
        <v>7105</v>
      </c>
      <c r="C1083" t="s">
        <v>1951</v>
      </c>
      <c r="D1083" t="s">
        <v>7106</v>
      </c>
      <c r="E1083" t="s">
        <v>417</v>
      </c>
      <c r="F1083" t="s">
        <v>419</v>
      </c>
      <c r="G1083" t="s">
        <v>418</v>
      </c>
      <c r="H1083" t="s">
        <v>7114</v>
      </c>
      <c r="I1083" t="s">
        <v>2158</v>
      </c>
      <c r="J1083" t="s">
        <v>1955</v>
      </c>
      <c r="K1083" t="s">
        <v>7115</v>
      </c>
      <c r="L1083" t="s">
        <v>2160</v>
      </c>
      <c r="M1083" t="s">
        <v>7116</v>
      </c>
      <c r="N1083" t="s">
        <v>7110</v>
      </c>
      <c r="O1083" t="s">
        <v>2456</v>
      </c>
      <c r="P1083" t="s">
        <v>7117</v>
      </c>
      <c r="Q1083" t="s">
        <v>38</v>
      </c>
      <c r="R1083" t="s">
        <v>7112</v>
      </c>
      <c r="S1083" s="34">
        <v>40848</v>
      </c>
      <c r="T1083" s="34">
        <v>41334</v>
      </c>
      <c r="U1083" t="s">
        <v>1977</v>
      </c>
      <c r="V1083" s="13">
        <v>113</v>
      </c>
      <c r="W1083">
        <v>16</v>
      </c>
      <c r="X1083">
        <v>0</v>
      </c>
      <c r="Y1083" s="54">
        <v>0</v>
      </c>
      <c r="AD1083" t="s">
        <v>30</v>
      </c>
      <c r="AM1083" t="s">
        <v>1978</v>
      </c>
      <c r="AO1083" t="s">
        <v>1980</v>
      </c>
      <c r="AQ1083" t="s">
        <v>7113</v>
      </c>
    </row>
    <row r="1084" spans="1:43" ht="23.85" customHeight="1">
      <c r="A1084" t="b">
        <v>0</v>
      </c>
      <c r="B1084" t="s">
        <v>7118</v>
      </c>
      <c r="C1084" t="s">
        <v>1951</v>
      </c>
      <c r="D1084" t="s">
        <v>7119</v>
      </c>
      <c r="E1084" t="s">
        <v>284</v>
      </c>
      <c r="F1084" t="s">
        <v>286</v>
      </c>
      <c r="G1084" t="s">
        <v>285</v>
      </c>
      <c r="H1084" t="s">
        <v>7120</v>
      </c>
      <c r="I1084" t="s">
        <v>7121</v>
      </c>
      <c r="J1084" t="s">
        <v>1955</v>
      </c>
      <c r="K1084" t="s">
        <v>7122</v>
      </c>
      <c r="L1084" t="s">
        <v>2160</v>
      </c>
      <c r="M1084" t="s">
        <v>7123</v>
      </c>
      <c r="N1084" t="s">
        <v>7124</v>
      </c>
      <c r="O1084" t="s">
        <v>1960</v>
      </c>
      <c r="P1084" t="s">
        <v>3058</v>
      </c>
      <c r="Q1084" t="s">
        <v>38</v>
      </c>
      <c r="R1084" t="s">
        <v>7125</v>
      </c>
      <c r="S1084" s="34">
        <v>40909</v>
      </c>
      <c r="T1084" s="34">
        <v>42491</v>
      </c>
      <c r="U1084" t="s">
        <v>1963</v>
      </c>
      <c r="V1084" s="13">
        <v>1170</v>
      </c>
      <c r="W1084">
        <v>5</v>
      </c>
      <c r="X1084">
        <v>0</v>
      </c>
      <c r="Y1084" s="54">
        <v>0</v>
      </c>
      <c r="Z1084" t="s">
        <v>7126</v>
      </c>
      <c r="AJ1084" t="s">
        <v>7127</v>
      </c>
      <c r="AM1084" t="s">
        <v>1978</v>
      </c>
      <c r="AN1084" t="s">
        <v>1979</v>
      </c>
      <c r="AO1084" t="s">
        <v>1980</v>
      </c>
      <c r="AP1084" t="s">
        <v>2053</v>
      </c>
      <c r="AQ1084" t="s">
        <v>7128</v>
      </c>
    </row>
    <row r="1085" spans="1:43" ht="23.85" customHeight="1">
      <c r="A1085" t="b">
        <v>0</v>
      </c>
      <c r="B1085" t="s">
        <v>7118</v>
      </c>
      <c r="C1085" t="s">
        <v>1951</v>
      </c>
      <c r="D1085" t="s">
        <v>7119</v>
      </c>
      <c r="E1085" t="s">
        <v>284</v>
      </c>
      <c r="F1085" t="s">
        <v>286</v>
      </c>
      <c r="G1085" t="s">
        <v>285</v>
      </c>
      <c r="H1085" t="s">
        <v>7129</v>
      </c>
      <c r="I1085" t="s">
        <v>7121</v>
      </c>
      <c r="J1085" t="s">
        <v>1955</v>
      </c>
      <c r="K1085" t="s">
        <v>7130</v>
      </c>
      <c r="L1085" t="s">
        <v>2160</v>
      </c>
      <c r="M1085" t="s">
        <v>7131</v>
      </c>
      <c r="N1085" t="s">
        <v>7132</v>
      </c>
      <c r="O1085" t="s">
        <v>1960</v>
      </c>
      <c r="P1085" t="s">
        <v>3058</v>
      </c>
      <c r="Q1085" t="s">
        <v>38</v>
      </c>
      <c r="R1085" t="s">
        <v>7125</v>
      </c>
      <c r="S1085" s="34">
        <v>40909</v>
      </c>
      <c r="T1085" s="34">
        <v>42491</v>
      </c>
      <c r="U1085" t="s">
        <v>1963</v>
      </c>
      <c r="V1085" s="13">
        <v>1170</v>
      </c>
      <c r="W1085">
        <v>7</v>
      </c>
      <c r="X1085">
        <v>0</v>
      </c>
      <c r="Y1085" s="54">
        <v>0</v>
      </c>
      <c r="Z1085" t="s">
        <v>7126</v>
      </c>
      <c r="AJ1085" t="s">
        <v>7133</v>
      </c>
      <c r="AM1085" t="s">
        <v>1978</v>
      </c>
      <c r="AN1085" t="s">
        <v>1979</v>
      </c>
      <c r="AO1085" t="s">
        <v>1980</v>
      </c>
      <c r="AP1085" t="s">
        <v>2053</v>
      </c>
      <c r="AQ1085" t="s">
        <v>7128</v>
      </c>
    </row>
    <row r="1086" spans="1:43" ht="23.85" customHeight="1">
      <c r="A1086" t="b">
        <v>0</v>
      </c>
      <c r="B1086" t="s">
        <v>7118</v>
      </c>
      <c r="C1086" t="s">
        <v>1951</v>
      </c>
      <c r="D1086" t="s">
        <v>7119</v>
      </c>
      <c r="E1086" t="s">
        <v>284</v>
      </c>
      <c r="F1086" t="s">
        <v>286</v>
      </c>
      <c r="G1086" t="s">
        <v>285</v>
      </c>
      <c r="H1086" t="s">
        <v>7134</v>
      </c>
      <c r="I1086" t="s">
        <v>7121</v>
      </c>
      <c r="J1086" t="s">
        <v>1955</v>
      </c>
      <c r="K1086" t="s">
        <v>7135</v>
      </c>
      <c r="L1086" t="s">
        <v>2160</v>
      </c>
      <c r="M1086" t="s">
        <v>7136</v>
      </c>
      <c r="N1086" t="s">
        <v>7137</v>
      </c>
      <c r="O1086" t="s">
        <v>1960</v>
      </c>
      <c r="P1086" t="s">
        <v>3058</v>
      </c>
      <c r="Q1086" t="s">
        <v>38</v>
      </c>
      <c r="R1086" t="s">
        <v>7125</v>
      </c>
      <c r="S1086" s="34">
        <v>40909</v>
      </c>
      <c r="T1086" s="34">
        <v>42491</v>
      </c>
      <c r="U1086" t="s">
        <v>1963</v>
      </c>
      <c r="V1086" s="13">
        <v>1170</v>
      </c>
      <c r="W1086">
        <v>5</v>
      </c>
      <c r="X1086">
        <v>0</v>
      </c>
      <c r="Y1086" s="54">
        <v>0</v>
      </c>
      <c r="Z1086" t="s">
        <v>7126</v>
      </c>
      <c r="AJ1086" t="s">
        <v>7138</v>
      </c>
      <c r="AM1086" t="s">
        <v>1978</v>
      </c>
      <c r="AN1086" t="s">
        <v>1979</v>
      </c>
      <c r="AO1086" t="s">
        <v>1980</v>
      </c>
      <c r="AP1086" t="s">
        <v>2053</v>
      </c>
      <c r="AQ1086" t="s">
        <v>7128</v>
      </c>
    </row>
    <row r="1087" spans="1:43" ht="23.85" customHeight="1">
      <c r="A1087" t="b">
        <v>0</v>
      </c>
      <c r="B1087" t="s">
        <v>7118</v>
      </c>
      <c r="C1087" t="s">
        <v>1951</v>
      </c>
      <c r="D1087" t="s">
        <v>7119</v>
      </c>
      <c r="E1087" t="s">
        <v>284</v>
      </c>
      <c r="F1087" t="s">
        <v>286</v>
      </c>
      <c r="G1087" t="s">
        <v>285</v>
      </c>
      <c r="H1087" t="s">
        <v>7139</v>
      </c>
      <c r="I1087" t="s">
        <v>7121</v>
      </c>
      <c r="J1087" t="s">
        <v>1955</v>
      </c>
      <c r="K1087" t="s">
        <v>7140</v>
      </c>
      <c r="L1087" t="s">
        <v>2160</v>
      </c>
      <c r="M1087" t="s">
        <v>7141</v>
      </c>
      <c r="N1087" t="s">
        <v>7142</v>
      </c>
      <c r="O1087" t="s">
        <v>1960</v>
      </c>
      <c r="P1087" t="s">
        <v>3058</v>
      </c>
      <c r="Q1087" t="s">
        <v>38</v>
      </c>
      <c r="R1087" t="s">
        <v>7125</v>
      </c>
      <c r="S1087" s="34">
        <v>40909</v>
      </c>
      <c r="T1087" s="34">
        <v>42491</v>
      </c>
      <c r="U1087" t="s">
        <v>1963</v>
      </c>
      <c r="V1087" s="13">
        <v>1170</v>
      </c>
      <c r="W1087">
        <v>6</v>
      </c>
      <c r="X1087">
        <v>0</v>
      </c>
      <c r="Y1087" s="54">
        <v>0</v>
      </c>
      <c r="Z1087" t="s">
        <v>7126</v>
      </c>
      <c r="AJ1087" t="s">
        <v>7127</v>
      </c>
      <c r="AM1087" t="s">
        <v>1978</v>
      </c>
      <c r="AN1087" t="s">
        <v>1979</v>
      </c>
      <c r="AO1087" t="s">
        <v>1980</v>
      </c>
      <c r="AP1087" t="s">
        <v>2053</v>
      </c>
      <c r="AQ1087" t="s">
        <v>7128</v>
      </c>
    </row>
    <row r="1088" spans="1:43" ht="23.85" customHeight="1">
      <c r="A1088" t="b">
        <v>0</v>
      </c>
      <c r="B1088" t="s">
        <v>7118</v>
      </c>
      <c r="C1088" t="s">
        <v>1951</v>
      </c>
      <c r="D1088" t="s">
        <v>7119</v>
      </c>
      <c r="E1088" t="s">
        <v>284</v>
      </c>
      <c r="F1088" t="s">
        <v>286</v>
      </c>
      <c r="G1088" t="s">
        <v>285</v>
      </c>
      <c r="H1088" t="s">
        <v>7143</v>
      </c>
      <c r="I1088" t="s">
        <v>7121</v>
      </c>
      <c r="J1088" t="s">
        <v>1955</v>
      </c>
      <c r="K1088" t="s">
        <v>7144</v>
      </c>
      <c r="L1088" t="s">
        <v>2160</v>
      </c>
      <c r="M1088" t="s">
        <v>7145</v>
      </c>
      <c r="N1088" t="s">
        <v>7146</v>
      </c>
      <c r="O1088" t="s">
        <v>1960</v>
      </c>
      <c r="P1088" t="s">
        <v>3058</v>
      </c>
      <c r="Q1088" t="s">
        <v>38</v>
      </c>
      <c r="R1088" t="s">
        <v>7125</v>
      </c>
      <c r="S1088" s="34">
        <v>40909</v>
      </c>
      <c r="T1088" s="34">
        <v>42491</v>
      </c>
      <c r="U1088" t="s">
        <v>1963</v>
      </c>
      <c r="V1088" s="13">
        <v>1170</v>
      </c>
      <c r="W1088">
        <v>26</v>
      </c>
      <c r="X1088">
        <v>0</v>
      </c>
      <c r="Y1088" s="54">
        <v>0</v>
      </c>
      <c r="Z1088" t="s">
        <v>7126</v>
      </c>
      <c r="AJ1088" t="s">
        <v>7127</v>
      </c>
      <c r="AM1088" t="s">
        <v>1978</v>
      </c>
      <c r="AN1088" t="s">
        <v>1979</v>
      </c>
      <c r="AO1088" t="s">
        <v>1980</v>
      </c>
      <c r="AP1088" t="s">
        <v>2053</v>
      </c>
      <c r="AQ1088" t="s">
        <v>7128</v>
      </c>
    </row>
    <row r="1089" spans="1:43" ht="23.85" customHeight="1">
      <c r="A1089" t="b">
        <v>0</v>
      </c>
      <c r="B1089" t="s">
        <v>7118</v>
      </c>
      <c r="C1089" t="s">
        <v>1951</v>
      </c>
      <c r="D1089" t="s">
        <v>7119</v>
      </c>
      <c r="E1089" t="s">
        <v>284</v>
      </c>
      <c r="F1089" t="s">
        <v>286</v>
      </c>
      <c r="G1089" t="s">
        <v>285</v>
      </c>
      <c r="H1089" t="s">
        <v>7147</v>
      </c>
      <c r="I1089" t="s">
        <v>7121</v>
      </c>
      <c r="J1089" t="s">
        <v>1955</v>
      </c>
      <c r="K1089" t="s">
        <v>7148</v>
      </c>
      <c r="L1089" t="s">
        <v>2160</v>
      </c>
      <c r="M1089" t="s">
        <v>7149</v>
      </c>
      <c r="N1089" t="s">
        <v>7146</v>
      </c>
      <c r="O1089" t="s">
        <v>1960</v>
      </c>
      <c r="P1089" t="s">
        <v>3058</v>
      </c>
      <c r="Q1089" t="s">
        <v>38</v>
      </c>
      <c r="R1089" t="s">
        <v>7125</v>
      </c>
      <c r="S1089" s="34">
        <v>40909</v>
      </c>
      <c r="T1089" s="34">
        <v>42491</v>
      </c>
      <c r="U1089" t="s">
        <v>1963</v>
      </c>
      <c r="V1089" s="13">
        <v>1170</v>
      </c>
      <c r="W1089">
        <v>44</v>
      </c>
      <c r="X1089">
        <v>0</v>
      </c>
      <c r="Y1089" s="54">
        <v>0</v>
      </c>
      <c r="Z1089" t="s">
        <v>7126</v>
      </c>
      <c r="AJ1089" t="s">
        <v>7150</v>
      </c>
      <c r="AM1089" t="s">
        <v>1978</v>
      </c>
      <c r="AN1089" t="s">
        <v>1979</v>
      </c>
      <c r="AO1089" t="s">
        <v>1980</v>
      </c>
      <c r="AP1089" t="s">
        <v>2053</v>
      </c>
      <c r="AQ1089" t="s">
        <v>7128</v>
      </c>
    </row>
    <row r="1090" spans="1:43" ht="23.85" customHeight="1">
      <c r="A1090" t="b">
        <v>0</v>
      </c>
      <c r="B1090" t="s">
        <v>7151</v>
      </c>
      <c r="C1090" t="s">
        <v>1951</v>
      </c>
      <c r="D1090" t="s">
        <v>7152</v>
      </c>
      <c r="E1090" t="s">
        <v>1219</v>
      </c>
      <c r="F1090" t="s">
        <v>1221</v>
      </c>
      <c r="G1090" t="s">
        <v>1220</v>
      </c>
      <c r="H1090" t="s">
        <v>7153</v>
      </c>
      <c r="I1090" t="s">
        <v>5403</v>
      </c>
      <c r="J1090" t="s">
        <v>1955</v>
      </c>
      <c r="K1090" t="s">
        <v>7154</v>
      </c>
      <c r="L1090" t="s">
        <v>7155</v>
      </c>
      <c r="M1090" t="s">
        <v>7156</v>
      </c>
      <c r="N1090" t="s">
        <v>7157</v>
      </c>
      <c r="O1090" t="s">
        <v>1974</v>
      </c>
      <c r="P1090" t="s">
        <v>2489</v>
      </c>
      <c r="Q1090" t="s">
        <v>38</v>
      </c>
      <c r="R1090" t="s">
        <v>7158</v>
      </c>
      <c r="S1090" s="34">
        <v>40863</v>
      </c>
      <c r="T1090" s="34">
        <v>43363</v>
      </c>
      <c r="U1090" t="s">
        <v>1977</v>
      </c>
      <c r="V1090" s="13">
        <v>1932</v>
      </c>
      <c r="W1090">
        <v>432</v>
      </c>
      <c r="X1090">
        <v>54</v>
      </c>
      <c r="Y1090" s="54">
        <v>12.5</v>
      </c>
      <c r="Z1090" t="s">
        <v>7159</v>
      </c>
      <c r="AJ1090" t="s">
        <v>7160</v>
      </c>
      <c r="AM1090" t="s">
        <v>1978</v>
      </c>
      <c r="AN1090" t="s">
        <v>2007</v>
      </c>
      <c r="AO1090" t="s">
        <v>2008</v>
      </c>
      <c r="AP1090" t="s">
        <v>2009</v>
      </c>
      <c r="AQ1090" t="s">
        <v>7161</v>
      </c>
    </row>
    <row r="1091" spans="1:43" ht="23.85" customHeight="1">
      <c r="A1091" t="b">
        <v>0</v>
      </c>
      <c r="B1091" t="s">
        <v>7151</v>
      </c>
      <c r="C1091" t="s">
        <v>1951</v>
      </c>
      <c r="D1091" t="s">
        <v>7152</v>
      </c>
      <c r="E1091" t="s">
        <v>1219</v>
      </c>
      <c r="F1091" t="s">
        <v>1221</v>
      </c>
      <c r="G1091" t="s">
        <v>1220</v>
      </c>
      <c r="H1091" t="s">
        <v>7162</v>
      </c>
      <c r="I1091" t="s">
        <v>5403</v>
      </c>
      <c r="J1091" t="s">
        <v>1955</v>
      </c>
      <c r="K1091" t="s">
        <v>7163</v>
      </c>
      <c r="L1091" t="s">
        <v>7155</v>
      </c>
      <c r="M1091" t="s">
        <v>7164</v>
      </c>
      <c r="N1091" t="s">
        <v>7165</v>
      </c>
      <c r="O1091" t="s">
        <v>1974</v>
      </c>
      <c r="P1091" t="s">
        <v>2489</v>
      </c>
      <c r="Q1091" t="s">
        <v>38</v>
      </c>
      <c r="R1091" t="s">
        <v>7158</v>
      </c>
      <c r="S1091" s="34">
        <v>40863</v>
      </c>
      <c r="T1091" s="34">
        <v>43363</v>
      </c>
      <c r="U1091" t="s">
        <v>1977</v>
      </c>
      <c r="V1091" s="13">
        <v>1932</v>
      </c>
      <c r="W1091">
        <v>433</v>
      </c>
      <c r="X1091">
        <v>44</v>
      </c>
      <c r="Y1091" s="54">
        <v>10.3</v>
      </c>
      <c r="Z1091" t="s">
        <v>7159</v>
      </c>
      <c r="AJ1091" t="s">
        <v>7166</v>
      </c>
      <c r="AM1091" t="s">
        <v>1978</v>
      </c>
      <c r="AN1091" t="s">
        <v>2007</v>
      </c>
      <c r="AO1091" t="s">
        <v>2008</v>
      </c>
      <c r="AP1091" t="s">
        <v>2009</v>
      </c>
      <c r="AQ1091" t="s">
        <v>7161</v>
      </c>
    </row>
    <row r="1092" spans="1:43" ht="23.85" customHeight="1">
      <c r="A1092" t="b">
        <v>0</v>
      </c>
      <c r="B1092" t="s">
        <v>7151</v>
      </c>
      <c r="C1092" t="s">
        <v>1951</v>
      </c>
      <c r="D1092" t="s">
        <v>7152</v>
      </c>
      <c r="E1092" t="s">
        <v>1219</v>
      </c>
      <c r="F1092" t="s">
        <v>1221</v>
      </c>
      <c r="G1092" t="s">
        <v>1220</v>
      </c>
      <c r="H1092" t="s">
        <v>7167</v>
      </c>
      <c r="I1092" t="s">
        <v>5403</v>
      </c>
      <c r="J1092" t="s">
        <v>2175</v>
      </c>
      <c r="K1092" t="s">
        <v>2176</v>
      </c>
      <c r="L1092" t="s">
        <v>7155</v>
      </c>
      <c r="M1092" t="s">
        <v>7168</v>
      </c>
      <c r="N1092" t="s">
        <v>7169</v>
      </c>
      <c r="O1092" t="s">
        <v>1974</v>
      </c>
      <c r="P1092" t="s">
        <v>2489</v>
      </c>
      <c r="Q1092" t="s">
        <v>38</v>
      </c>
      <c r="R1092" t="s">
        <v>7158</v>
      </c>
      <c r="S1092" s="34">
        <v>40863</v>
      </c>
      <c r="T1092" s="34">
        <v>43363</v>
      </c>
      <c r="U1092" t="s">
        <v>1977</v>
      </c>
      <c r="V1092" s="13">
        <v>1932</v>
      </c>
      <c r="W1092">
        <v>431</v>
      </c>
      <c r="X1092">
        <v>2</v>
      </c>
      <c r="Y1092" s="54">
        <v>0.5</v>
      </c>
      <c r="Z1092" t="s">
        <v>7159</v>
      </c>
      <c r="AJ1092" t="s">
        <v>7170</v>
      </c>
      <c r="AM1092" t="s">
        <v>1978</v>
      </c>
      <c r="AN1092" t="s">
        <v>2007</v>
      </c>
      <c r="AO1092" t="s">
        <v>2008</v>
      </c>
      <c r="AP1092" t="s">
        <v>2009</v>
      </c>
      <c r="AQ1092" t="s">
        <v>7161</v>
      </c>
    </row>
    <row r="1093" spans="1:43" ht="23.85" customHeight="1">
      <c r="A1093" t="b">
        <v>1</v>
      </c>
      <c r="B1093" t="s">
        <v>3669</v>
      </c>
      <c r="C1093" t="s">
        <v>1951</v>
      </c>
      <c r="D1093" t="s">
        <v>3670</v>
      </c>
      <c r="E1093" t="s">
        <v>45</v>
      </c>
      <c r="F1093" t="s">
        <v>47</v>
      </c>
      <c r="G1093" t="s">
        <v>46</v>
      </c>
      <c r="H1093" t="s">
        <v>7171</v>
      </c>
      <c r="I1093" t="s">
        <v>2023</v>
      </c>
      <c r="J1093" t="s">
        <v>2175</v>
      </c>
      <c r="K1093" t="s">
        <v>4509</v>
      </c>
      <c r="L1093" t="s">
        <v>4512</v>
      </c>
      <c r="M1093" t="s">
        <v>4510</v>
      </c>
      <c r="N1093" t="s">
        <v>3675</v>
      </c>
      <c r="O1093" t="s">
        <v>1974</v>
      </c>
      <c r="P1093" t="s">
        <v>2028</v>
      </c>
      <c r="Q1093" t="s">
        <v>38</v>
      </c>
      <c r="R1093" t="s">
        <v>3676</v>
      </c>
      <c r="S1093" s="34">
        <v>42460</v>
      </c>
      <c r="T1093" s="34">
        <v>43004</v>
      </c>
      <c r="U1093" t="s">
        <v>1977</v>
      </c>
      <c r="V1093" s="13">
        <v>0</v>
      </c>
      <c r="W1093">
        <v>174</v>
      </c>
      <c r="X1093">
        <v>6</v>
      </c>
      <c r="Y1093" s="54">
        <v>3.4</v>
      </c>
      <c r="Z1093" t="s">
        <v>3677</v>
      </c>
      <c r="AA1093" t="s">
        <v>4512</v>
      </c>
      <c r="AM1093" t="s">
        <v>1978</v>
      </c>
      <c r="AN1093" t="s">
        <v>2007</v>
      </c>
      <c r="AO1093" t="s">
        <v>2008</v>
      </c>
      <c r="AP1093" t="s">
        <v>2042</v>
      </c>
      <c r="AQ1093" t="s">
        <v>3678</v>
      </c>
    </row>
    <row r="1094" spans="1:43" ht="23.85" customHeight="1">
      <c r="A1094" t="b">
        <v>1</v>
      </c>
      <c r="B1094" t="s">
        <v>5640</v>
      </c>
      <c r="C1094" t="s">
        <v>1951</v>
      </c>
      <c r="D1094" t="s">
        <v>5641</v>
      </c>
      <c r="E1094" t="s">
        <v>1168</v>
      </c>
      <c r="F1094" t="s">
        <v>1170</v>
      </c>
      <c r="G1094" t="s">
        <v>1169</v>
      </c>
      <c r="H1094" t="s">
        <v>7172</v>
      </c>
      <c r="I1094" t="s">
        <v>3226</v>
      </c>
      <c r="J1094" t="s">
        <v>2175</v>
      </c>
      <c r="K1094" t="s">
        <v>7173</v>
      </c>
      <c r="L1094" t="s">
        <v>3107</v>
      </c>
      <c r="M1094" t="s">
        <v>7174</v>
      </c>
      <c r="N1094" t="s">
        <v>7175</v>
      </c>
      <c r="O1094" t="s">
        <v>1960</v>
      </c>
      <c r="P1094" t="s">
        <v>5646</v>
      </c>
      <c r="Q1094" t="s">
        <v>7176</v>
      </c>
      <c r="R1094" t="s">
        <v>5648</v>
      </c>
      <c r="S1094" s="34">
        <v>42821</v>
      </c>
      <c r="T1094" s="34">
        <v>45289</v>
      </c>
      <c r="U1094" t="s">
        <v>1963</v>
      </c>
      <c r="V1094" s="13">
        <v>0</v>
      </c>
      <c r="W1094">
        <v>178</v>
      </c>
      <c r="X1094">
        <v>6</v>
      </c>
      <c r="Y1094" s="54">
        <v>3.4</v>
      </c>
      <c r="AA1094" t="s">
        <v>5649</v>
      </c>
      <c r="AM1094" t="s">
        <v>1978</v>
      </c>
      <c r="AN1094" t="s">
        <v>2007</v>
      </c>
      <c r="AO1094" t="s">
        <v>1980</v>
      </c>
      <c r="AP1094" t="s">
        <v>2042</v>
      </c>
      <c r="AQ1094" t="s">
        <v>5650</v>
      </c>
    </row>
    <row r="1095" spans="1:43" ht="23.85" customHeight="1">
      <c r="A1095" t="b">
        <v>0</v>
      </c>
      <c r="B1095" t="s">
        <v>7177</v>
      </c>
      <c r="C1095" t="s">
        <v>1951</v>
      </c>
      <c r="D1095" t="s">
        <v>7178</v>
      </c>
      <c r="E1095" t="s">
        <v>1261</v>
      </c>
      <c r="F1095" t="s">
        <v>1263</v>
      </c>
      <c r="G1095" t="s">
        <v>1262</v>
      </c>
      <c r="H1095" t="s">
        <v>7179</v>
      </c>
      <c r="I1095" t="s">
        <v>3258</v>
      </c>
      <c r="J1095" t="s">
        <v>1955</v>
      </c>
      <c r="K1095" t="s">
        <v>7180</v>
      </c>
      <c r="L1095" t="s">
        <v>7181</v>
      </c>
      <c r="M1095" t="s">
        <v>7182</v>
      </c>
      <c r="N1095" t="s">
        <v>7183</v>
      </c>
      <c r="O1095" t="s">
        <v>1974</v>
      </c>
      <c r="P1095" t="s">
        <v>5685</v>
      </c>
      <c r="Q1095" t="s">
        <v>38</v>
      </c>
      <c r="R1095" t="s">
        <v>7184</v>
      </c>
      <c r="S1095" s="34">
        <v>40969</v>
      </c>
      <c r="T1095" s="34">
        <v>41426</v>
      </c>
      <c r="U1095" t="s">
        <v>1977</v>
      </c>
      <c r="V1095" s="13">
        <v>56</v>
      </c>
      <c r="W1095">
        <v>55</v>
      </c>
      <c r="X1095">
        <v>0</v>
      </c>
      <c r="Y1095" s="54">
        <v>0</v>
      </c>
      <c r="AM1095" t="s">
        <v>1978</v>
      </c>
      <c r="AN1095" t="s">
        <v>2007</v>
      </c>
      <c r="AO1095" t="s">
        <v>2008</v>
      </c>
      <c r="AP1095" t="s">
        <v>2009</v>
      </c>
      <c r="AQ1095" t="s">
        <v>7185</v>
      </c>
    </row>
    <row r="1096" spans="1:43" ht="23.85" customHeight="1">
      <c r="A1096" t="b">
        <v>0</v>
      </c>
      <c r="B1096" t="s">
        <v>7177</v>
      </c>
      <c r="C1096" t="s">
        <v>1951</v>
      </c>
      <c r="D1096" t="s">
        <v>7178</v>
      </c>
      <c r="E1096" t="s">
        <v>1261</v>
      </c>
      <c r="F1096" t="s">
        <v>1263</v>
      </c>
      <c r="G1096" t="s">
        <v>1262</v>
      </c>
      <c r="H1096" t="s">
        <v>7186</v>
      </c>
      <c r="I1096" t="s">
        <v>3258</v>
      </c>
      <c r="J1096" t="s">
        <v>2175</v>
      </c>
      <c r="K1096" t="s">
        <v>2176</v>
      </c>
      <c r="L1096" t="s">
        <v>7181</v>
      </c>
      <c r="M1096" t="s">
        <v>7187</v>
      </c>
      <c r="N1096" t="s">
        <v>7188</v>
      </c>
      <c r="O1096" t="s">
        <v>1974</v>
      </c>
      <c r="P1096" t="s">
        <v>5685</v>
      </c>
      <c r="Q1096" t="s">
        <v>38</v>
      </c>
      <c r="R1096" t="s">
        <v>7184</v>
      </c>
      <c r="S1096" s="34">
        <v>40969</v>
      </c>
      <c r="T1096" s="34">
        <v>41426</v>
      </c>
      <c r="U1096" t="s">
        <v>1977</v>
      </c>
      <c r="V1096" s="13">
        <v>56</v>
      </c>
      <c r="W1096">
        <v>55</v>
      </c>
      <c r="X1096">
        <v>1</v>
      </c>
      <c r="Y1096" s="54">
        <v>1.818181818</v>
      </c>
      <c r="AM1096" t="s">
        <v>1978</v>
      </c>
      <c r="AN1096" t="s">
        <v>2007</v>
      </c>
      <c r="AO1096" t="s">
        <v>2008</v>
      </c>
      <c r="AP1096" t="s">
        <v>2009</v>
      </c>
      <c r="AQ1096" t="s">
        <v>7185</v>
      </c>
    </row>
    <row r="1097" spans="1:43" ht="23.85" customHeight="1">
      <c r="A1097" t="b">
        <v>0</v>
      </c>
      <c r="B1097" t="s">
        <v>7177</v>
      </c>
      <c r="C1097" t="s">
        <v>1951</v>
      </c>
      <c r="D1097" t="s">
        <v>7178</v>
      </c>
      <c r="E1097" t="s">
        <v>1261</v>
      </c>
      <c r="F1097" t="s">
        <v>1263</v>
      </c>
      <c r="G1097" t="s">
        <v>1262</v>
      </c>
      <c r="H1097" t="s">
        <v>7189</v>
      </c>
      <c r="I1097" t="s">
        <v>3258</v>
      </c>
      <c r="J1097" t="s">
        <v>1955</v>
      </c>
      <c r="K1097" t="s">
        <v>7180</v>
      </c>
      <c r="L1097" t="s">
        <v>3558</v>
      </c>
      <c r="M1097" t="s">
        <v>7182</v>
      </c>
      <c r="N1097" t="s">
        <v>7183</v>
      </c>
      <c r="O1097" t="s">
        <v>1974</v>
      </c>
      <c r="P1097" t="s">
        <v>5685</v>
      </c>
      <c r="Q1097" t="s">
        <v>38</v>
      </c>
      <c r="R1097" t="s">
        <v>7184</v>
      </c>
      <c r="S1097" s="34">
        <v>40969</v>
      </c>
      <c r="T1097" s="34">
        <v>41426</v>
      </c>
      <c r="U1097" t="s">
        <v>1977</v>
      </c>
      <c r="V1097" s="13">
        <v>84</v>
      </c>
      <c r="W1097">
        <v>55</v>
      </c>
      <c r="X1097">
        <v>0</v>
      </c>
      <c r="Y1097" s="54">
        <v>0</v>
      </c>
      <c r="AM1097" t="s">
        <v>1978</v>
      </c>
      <c r="AN1097" t="s">
        <v>2007</v>
      </c>
      <c r="AO1097" t="s">
        <v>2008</v>
      </c>
      <c r="AP1097" t="s">
        <v>2009</v>
      </c>
      <c r="AQ1097" t="s">
        <v>7185</v>
      </c>
    </row>
    <row r="1098" spans="1:43" ht="23.85" customHeight="1">
      <c r="A1098" t="b">
        <v>0</v>
      </c>
      <c r="B1098" t="s">
        <v>7177</v>
      </c>
      <c r="C1098" t="s">
        <v>1951</v>
      </c>
      <c r="D1098" t="s">
        <v>7178</v>
      </c>
      <c r="E1098" t="s">
        <v>1261</v>
      </c>
      <c r="F1098" t="s">
        <v>1263</v>
      </c>
      <c r="G1098" t="s">
        <v>1262</v>
      </c>
      <c r="H1098" t="s">
        <v>7190</v>
      </c>
      <c r="I1098" t="s">
        <v>3258</v>
      </c>
      <c r="J1098" t="s">
        <v>2175</v>
      </c>
      <c r="K1098" t="s">
        <v>2176</v>
      </c>
      <c r="L1098" t="s">
        <v>3558</v>
      </c>
      <c r="M1098" t="s">
        <v>7187</v>
      </c>
      <c r="N1098" t="s">
        <v>7188</v>
      </c>
      <c r="O1098" t="s">
        <v>1974</v>
      </c>
      <c r="P1098" t="s">
        <v>5685</v>
      </c>
      <c r="Q1098" t="s">
        <v>38</v>
      </c>
      <c r="R1098" t="s">
        <v>7184</v>
      </c>
      <c r="S1098" s="34">
        <v>40969</v>
      </c>
      <c r="T1098" s="34">
        <v>41426</v>
      </c>
      <c r="U1098" t="s">
        <v>1977</v>
      </c>
      <c r="V1098" s="13">
        <v>84</v>
      </c>
      <c r="W1098">
        <v>55</v>
      </c>
      <c r="X1098">
        <v>1</v>
      </c>
      <c r="Y1098" s="54">
        <v>1.818181818</v>
      </c>
      <c r="AM1098" t="s">
        <v>1978</v>
      </c>
      <c r="AN1098" t="s">
        <v>2007</v>
      </c>
      <c r="AO1098" t="s">
        <v>2008</v>
      </c>
      <c r="AP1098" t="s">
        <v>2009</v>
      </c>
      <c r="AQ1098" t="s">
        <v>7185</v>
      </c>
    </row>
    <row r="1099" spans="1:43" ht="23.85" customHeight="1">
      <c r="A1099" t="b">
        <v>0</v>
      </c>
      <c r="B1099" t="s">
        <v>7177</v>
      </c>
      <c r="C1099" t="s">
        <v>1951</v>
      </c>
      <c r="D1099" t="s">
        <v>7178</v>
      </c>
      <c r="E1099" t="s">
        <v>1261</v>
      </c>
      <c r="F1099" t="s">
        <v>1263</v>
      </c>
      <c r="G1099" t="s">
        <v>1262</v>
      </c>
      <c r="H1099" t="s">
        <v>7191</v>
      </c>
      <c r="I1099" t="s">
        <v>3258</v>
      </c>
      <c r="J1099" t="s">
        <v>1955</v>
      </c>
      <c r="K1099" t="s">
        <v>7180</v>
      </c>
      <c r="L1099" t="s">
        <v>7192</v>
      </c>
      <c r="M1099" t="s">
        <v>7182</v>
      </c>
      <c r="N1099" t="s">
        <v>7183</v>
      </c>
      <c r="O1099" t="s">
        <v>1974</v>
      </c>
      <c r="P1099" t="s">
        <v>5685</v>
      </c>
      <c r="Q1099" t="s">
        <v>38</v>
      </c>
      <c r="R1099" t="s">
        <v>7184</v>
      </c>
      <c r="S1099" s="34">
        <v>40969</v>
      </c>
      <c r="T1099" s="34">
        <v>41426</v>
      </c>
      <c r="U1099" t="s">
        <v>1977</v>
      </c>
      <c r="V1099" s="13">
        <v>112</v>
      </c>
      <c r="W1099">
        <v>55</v>
      </c>
      <c r="X1099">
        <v>0</v>
      </c>
      <c r="Y1099" s="54">
        <v>0</v>
      </c>
      <c r="AM1099" t="s">
        <v>1978</v>
      </c>
      <c r="AN1099" t="s">
        <v>2007</v>
      </c>
      <c r="AO1099" t="s">
        <v>2008</v>
      </c>
      <c r="AP1099" t="s">
        <v>2009</v>
      </c>
      <c r="AQ1099" t="s">
        <v>7185</v>
      </c>
    </row>
    <row r="1100" spans="1:43" ht="23.85" customHeight="1">
      <c r="A1100" t="b">
        <v>0</v>
      </c>
      <c r="B1100" t="s">
        <v>7177</v>
      </c>
      <c r="C1100" t="s">
        <v>1951</v>
      </c>
      <c r="D1100" t="s">
        <v>7178</v>
      </c>
      <c r="E1100" t="s">
        <v>1261</v>
      </c>
      <c r="F1100" t="s">
        <v>1263</v>
      </c>
      <c r="G1100" t="s">
        <v>1262</v>
      </c>
      <c r="H1100" t="s">
        <v>7193</v>
      </c>
      <c r="I1100" t="s">
        <v>3258</v>
      </c>
      <c r="J1100" t="s">
        <v>2175</v>
      </c>
      <c r="K1100" t="s">
        <v>2176</v>
      </c>
      <c r="L1100" t="s">
        <v>7192</v>
      </c>
      <c r="M1100" t="s">
        <v>7187</v>
      </c>
      <c r="N1100" t="s">
        <v>7188</v>
      </c>
      <c r="O1100" t="s">
        <v>1974</v>
      </c>
      <c r="P1100" t="s">
        <v>5685</v>
      </c>
      <c r="Q1100" t="s">
        <v>38</v>
      </c>
      <c r="R1100" t="s">
        <v>7184</v>
      </c>
      <c r="S1100" s="34">
        <v>40969</v>
      </c>
      <c r="T1100" s="34">
        <v>41426</v>
      </c>
      <c r="U1100" t="s">
        <v>1977</v>
      </c>
      <c r="V1100" s="13">
        <v>112</v>
      </c>
      <c r="W1100">
        <v>55</v>
      </c>
      <c r="X1100">
        <v>1</v>
      </c>
      <c r="Y1100" s="54">
        <v>1.818181818</v>
      </c>
      <c r="AM1100" t="s">
        <v>1978</v>
      </c>
      <c r="AN1100" t="s">
        <v>2007</v>
      </c>
      <c r="AO1100" t="s">
        <v>2008</v>
      </c>
      <c r="AP1100" t="s">
        <v>2009</v>
      </c>
      <c r="AQ1100" t="s">
        <v>7185</v>
      </c>
    </row>
    <row r="1101" spans="1:43" ht="23.85" customHeight="1">
      <c r="A1101" t="b">
        <v>0</v>
      </c>
      <c r="B1101" t="s">
        <v>7177</v>
      </c>
      <c r="C1101" t="s">
        <v>1951</v>
      </c>
      <c r="D1101" t="s">
        <v>7178</v>
      </c>
      <c r="E1101" t="s">
        <v>1261</v>
      </c>
      <c r="F1101" t="s">
        <v>1263</v>
      </c>
      <c r="G1101" t="s">
        <v>1262</v>
      </c>
      <c r="H1101" t="s">
        <v>7194</v>
      </c>
      <c r="I1101" t="s">
        <v>3258</v>
      </c>
      <c r="J1101" t="s">
        <v>1955</v>
      </c>
      <c r="K1101" t="s">
        <v>7180</v>
      </c>
      <c r="L1101" t="s">
        <v>3560</v>
      </c>
      <c r="M1101" t="s">
        <v>7182</v>
      </c>
      <c r="N1101" t="s">
        <v>7183</v>
      </c>
      <c r="O1101" t="s">
        <v>1974</v>
      </c>
      <c r="P1101" t="s">
        <v>5685</v>
      </c>
      <c r="Q1101" t="s">
        <v>38</v>
      </c>
      <c r="R1101" t="s">
        <v>7184</v>
      </c>
      <c r="S1101" s="34">
        <v>40969</v>
      </c>
      <c r="T1101" s="34">
        <v>41426</v>
      </c>
      <c r="U1101" t="s">
        <v>1977</v>
      </c>
      <c r="V1101" s="13">
        <v>168</v>
      </c>
      <c r="W1101">
        <v>55</v>
      </c>
      <c r="X1101">
        <v>0</v>
      </c>
      <c r="Y1101" s="54">
        <v>0</v>
      </c>
      <c r="AJ1101" t="s">
        <v>7195</v>
      </c>
      <c r="AM1101" t="s">
        <v>1978</v>
      </c>
      <c r="AN1101" t="s">
        <v>2007</v>
      </c>
      <c r="AO1101" t="s">
        <v>2008</v>
      </c>
      <c r="AP1101" t="s">
        <v>2009</v>
      </c>
      <c r="AQ1101" t="s">
        <v>7185</v>
      </c>
    </row>
    <row r="1102" spans="1:43" ht="23.85" customHeight="1">
      <c r="A1102" t="b">
        <v>0</v>
      </c>
      <c r="B1102" t="s">
        <v>7177</v>
      </c>
      <c r="C1102" t="s">
        <v>1951</v>
      </c>
      <c r="D1102" t="s">
        <v>7178</v>
      </c>
      <c r="E1102" t="s">
        <v>1261</v>
      </c>
      <c r="F1102" t="s">
        <v>1263</v>
      </c>
      <c r="G1102" t="s">
        <v>1262</v>
      </c>
      <c r="H1102" t="s">
        <v>7196</v>
      </c>
      <c r="I1102" t="s">
        <v>3258</v>
      </c>
      <c r="J1102" t="s">
        <v>2175</v>
      </c>
      <c r="K1102" t="s">
        <v>2176</v>
      </c>
      <c r="L1102" t="s">
        <v>3560</v>
      </c>
      <c r="M1102" t="s">
        <v>7187</v>
      </c>
      <c r="N1102" t="s">
        <v>7188</v>
      </c>
      <c r="O1102" t="s">
        <v>1974</v>
      </c>
      <c r="P1102" t="s">
        <v>5685</v>
      </c>
      <c r="Q1102" t="s">
        <v>38</v>
      </c>
      <c r="R1102" t="s">
        <v>7184</v>
      </c>
      <c r="S1102" s="34">
        <v>40969</v>
      </c>
      <c r="T1102" s="34">
        <v>41426</v>
      </c>
      <c r="U1102" t="s">
        <v>1977</v>
      </c>
      <c r="V1102" s="13">
        <v>168</v>
      </c>
      <c r="W1102">
        <v>55</v>
      </c>
      <c r="X1102">
        <v>0</v>
      </c>
      <c r="Y1102" s="54">
        <v>0</v>
      </c>
      <c r="AJ1102" t="s">
        <v>7197</v>
      </c>
      <c r="AM1102" t="s">
        <v>1978</v>
      </c>
      <c r="AN1102" t="s">
        <v>2007</v>
      </c>
      <c r="AO1102" t="s">
        <v>2008</v>
      </c>
      <c r="AP1102" t="s">
        <v>2009</v>
      </c>
      <c r="AQ1102" t="s">
        <v>7185</v>
      </c>
    </row>
    <row r="1103" spans="1:43" ht="23.85" customHeight="1">
      <c r="A1103" t="b">
        <v>1</v>
      </c>
      <c r="B1103" t="s">
        <v>7198</v>
      </c>
      <c r="C1103" t="s">
        <v>1951</v>
      </c>
      <c r="D1103" t="s">
        <v>7199</v>
      </c>
      <c r="E1103" t="s">
        <v>417</v>
      </c>
      <c r="F1103" t="s">
        <v>419</v>
      </c>
      <c r="G1103" t="s">
        <v>418</v>
      </c>
      <c r="H1103" t="s">
        <v>7200</v>
      </c>
      <c r="I1103" t="s">
        <v>2158</v>
      </c>
      <c r="J1103" t="s">
        <v>1955</v>
      </c>
      <c r="K1103" t="s">
        <v>2159</v>
      </c>
      <c r="L1103" t="s">
        <v>2160</v>
      </c>
      <c r="M1103" t="s">
        <v>7201</v>
      </c>
      <c r="N1103" t="s">
        <v>7202</v>
      </c>
      <c r="O1103" t="s">
        <v>2163</v>
      </c>
      <c r="P1103" t="s">
        <v>7080</v>
      </c>
      <c r="Q1103" t="s">
        <v>7203</v>
      </c>
      <c r="R1103" t="s">
        <v>7204</v>
      </c>
      <c r="S1103" s="34">
        <v>40909</v>
      </c>
      <c r="T1103" s="34">
        <v>41306</v>
      </c>
      <c r="U1103" t="s">
        <v>1977</v>
      </c>
      <c r="V1103" s="13">
        <v>182</v>
      </c>
      <c r="W1103">
        <v>110</v>
      </c>
      <c r="X1103">
        <v>0</v>
      </c>
      <c r="Y1103" s="54">
        <v>0</v>
      </c>
      <c r="AD1103" t="s">
        <v>30</v>
      </c>
      <c r="AM1103" t="s">
        <v>1978</v>
      </c>
      <c r="AN1103" t="s">
        <v>2007</v>
      </c>
      <c r="AO1103" t="s">
        <v>2008</v>
      </c>
      <c r="AP1103" t="s">
        <v>2009</v>
      </c>
      <c r="AQ1103" t="s">
        <v>7205</v>
      </c>
    </row>
    <row r="1104" spans="1:43" ht="23.85" customHeight="1">
      <c r="A1104" t="b">
        <v>1</v>
      </c>
      <c r="B1104" t="s">
        <v>7198</v>
      </c>
      <c r="C1104" t="s">
        <v>1951</v>
      </c>
      <c r="D1104" t="s">
        <v>7199</v>
      </c>
      <c r="E1104" t="s">
        <v>417</v>
      </c>
      <c r="F1104" t="s">
        <v>419</v>
      </c>
      <c r="G1104" t="s">
        <v>418</v>
      </c>
      <c r="H1104" t="s">
        <v>7206</v>
      </c>
      <c r="I1104" t="s">
        <v>2158</v>
      </c>
      <c r="J1104" t="s">
        <v>2175</v>
      </c>
      <c r="K1104" t="s">
        <v>2176</v>
      </c>
      <c r="L1104" t="s">
        <v>2160</v>
      </c>
      <c r="M1104" t="s">
        <v>7207</v>
      </c>
      <c r="N1104" t="s">
        <v>7208</v>
      </c>
      <c r="O1104" t="s">
        <v>2163</v>
      </c>
      <c r="P1104" t="s">
        <v>7080</v>
      </c>
      <c r="Q1104" t="s">
        <v>7203</v>
      </c>
      <c r="R1104" t="s">
        <v>7204</v>
      </c>
      <c r="S1104" s="34">
        <v>40909</v>
      </c>
      <c r="T1104" s="34">
        <v>41306</v>
      </c>
      <c r="U1104" t="s">
        <v>1977</v>
      </c>
      <c r="V1104" s="13">
        <v>182</v>
      </c>
      <c r="W1104">
        <v>114</v>
      </c>
      <c r="X1104">
        <v>0</v>
      </c>
      <c r="Y1104" s="54">
        <v>0</v>
      </c>
      <c r="AD1104" t="s">
        <v>30</v>
      </c>
      <c r="AM1104" t="s">
        <v>1978</v>
      </c>
      <c r="AN1104" t="s">
        <v>2007</v>
      </c>
      <c r="AO1104" t="s">
        <v>2008</v>
      </c>
      <c r="AP1104" t="s">
        <v>2009</v>
      </c>
      <c r="AQ1104" t="s">
        <v>7205</v>
      </c>
    </row>
    <row r="1105" spans="1:43" ht="23.85" customHeight="1">
      <c r="A1105" t="b">
        <v>1</v>
      </c>
      <c r="B1105" t="s">
        <v>7209</v>
      </c>
      <c r="C1105" t="s">
        <v>1951</v>
      </c>
      <c r="D1105" t="s">
        <v>7210</v>
      </c>
      <c r="E1105" t="s">
        <v>368</v>
      </c>
      <c r="F1105" t="s">
        <v>370</v>
      </c>
      <c r="G1105" t="s">
        <v>369</v>
      </c>
      <c r="H1105" t="s">
        <v>7211</v>
      </c>
      <c r="I1105" t="s">
        <v>6853</v>
      </c>
      <c r="J1105" t="s">
        <v>1955</v>
      </c>
      <c r="K1105" t="s">
        <v>6854</v>
      </c>
      <c r="L1105" t="s">
        <v>2160</v>
      </c>
      <c r="M1105" t="s">
        <v>7212</v>
      </c>
      <c r="N1105" t="s">
        <v>7213</v>
      </c>
      <c r="O1105" t="s">
        <v>2966</v>
      </c>
      <c r="P1105" t="s">
        <v>2967</v>
      </c>
      <c r="Q1105" t="s">
        <v>38</v>
      </c>
      <c r="R1105" s="11" t="s">
        <v>7214</v>
      </c>
      <c r="S1105" s="34">
        <v>40940</v>
      </c>
      <c r="T1105" s="34">
        <v>41821</v>
      </c>
      <c r="U1105" t="s">
        <v>1963</v>
      </c>
      <c r="V1105" s="13">
        <v>831</v>
      </c>
      <c r="W1105">
        <v>63</v>
      </c>
      <c r="X1105">
        <v>0</v>
      </c>
      <c r="Y1105" s="54">
        <v>0</v>
      </c>
      <c r="AM1105" t="s">
        <v>1978</v>
      </c>
      <c r="AN1105" t="s">
        <v>1979</v>
      </c>
      <c r="AO1105" t="s">
        <v>1980</v>
      </c>
      <c r="AQ1105" t="s">
        <v>7215</v>
      </c>
    </row>
    <row r="1106" spans="1:43" ht="23.85" customHeight="1">
      <c r="A1106" t="b">
        <v>0</v>
      </c>
      <c r="B1106" t="s">
        <v>7216</v>
      </c>
      <c r="C1106" t="s">
        <v>1951</v>
      </c>
      <c r="D1106" t="s">
        <v>7217</v>
      </c>
      <c r="E1106" t="s">
        <v>1254</v>
      </c>
      <c r="F1106" t="s">
        <v>1256</v>
      </c>
      <c r="G1106" t="s">
        <v>1255</v>
      </c>
      <c r="H1106" t="s">
        <v>7218</v>
      </c>
      <c r="I1106" t="s">
        <v>3415</v>
      </c>
      <c r="J1106" t="s">
        <v>1955</v>
      </c>
      <c r="K1106" t="s">
        <v>6095</v>
      </c>
      <c r="L1106" t="s">
        <v>3641</v>
      </c>
      <c r="M1106" t="s">
        <v>7219</v>
      </c>
      <c r="N1106" t="s">
        <v>4340</v>
      </c>
      <c r="O1106" t="s">
        <v>1974</v>
      </c>
      <c r="P1106" t="s">
        <v>4341</v>
      </c>
      <c r="Q1106" t="s">
        <v>38</v>
      </c>
      <c r="R1106" t="s">
        <v>7220</v>
      </c>
      <c r="S1106" s="34">
        <v>40940</v>
      </c>
      <c r="T1106" s="34">
        <v>41487</v>
      </c>
      <c r="U1106" t="s">
        <v>1963</v>
      </c>
      <c r="V1106" s="13">
        <v>196</v>
      </c>
      <c r="W1106">
        <v>395</v>
      </c>
      <c r="X1106">
        <v>19</v>
      </c>
      <c r="Y1106" s="54">
        <v>4.8101265819999997</v>
      </c>
      <c r="Z1106" t="s">
        <v>7221</v>
      </c>
      <c r="AM1106" t="s">
        <v>1978</v>
      </c>
      <c r="AN1106" t="s">
        <v>2007</v>
      </c>
      <c r="AO1106" t="s">
        <v>2008</v>
      </c>
      <c r="AP1106" t="s">
        <v>2009</v>
      </c>
      <c r="AQ1106" t="s">
        <v>7222</v>
      </c>
    </row>
    <row r="1107" spans="1:43" ht="23.85" customHeight="1">
      <c r="A1107" t="b">
        <v>0</v>
      </c>
      <c r="B1107" t="s">
        <v>7216</v>
      </c>
      <c r="C1107" t="s">
        <v>1951</v>
      </c>
      <c r="D1107" t="s">
        <v>7217</v>
      </c>
      <c r="E1107" t="s">
        <v>1254</v>
      </c>
      <c r="F1107" t="s">
        <v>1256</v>
      </c>
      <c r="G1107" t="s">
        <v>1255</v>
      </c>
      <c r="H1107" t="s">
        <v>7223</v>
      </c>
      <c r="I1107" t="s">
        <v>3415</v>
      </c>
      <c r="J1107" t="s">
        <v>1955</v>
      </c>
      <c r="K1107" t="s">
        <v>6095</v>
      </c>
      <c r="L1107" t="s">
        <v>7224</v>
      </c>
      <c r="M1107" t="s">
        <v>7219</v>
      </c>
      <c r="N1107" t="s">
        <v>4340</v>
      </c>
      <c r="O1107" t="s">
        <v>1974</v>
      </c>
      <c r="P1107" t="s">
        <v>4341</v>
      </c>
      <c r="Q1107" t="s">
        <v>38</v>
      </c>
      <c r="R1107" t="s">
        <v>7220</v>
      </c>
      <c r="S1107" s="34">
        <v>40940</v>
      </c>
      <c r="T1107" s="34">
        <v>41487</v>
      </c>
      <c r="U1107" t="s">
        <v>1963</v>
      </c>
      <c r="V1107" s="13">
        <v>21</v>
      </c>
      <c r="W1107">
        <v>395</v>
      </c>
      <c r="X1107">
        <v>13</v>
      </c>
      <c r="Y1107" s="54">
        <v>3.2911392410000002</v>
      </c>
      <c r="Z1107" t="s">
        <v>7221</v>
      </c>
      <c r="AM1107" t="s">
        <v>1978</v>
      </c>
      <c r="AN1107" t="s">
        <v>2007</v>
      </c>
      <c r="AO1107" t="s">
        <v>2008</v>
      </c>
      <c r="AP1107" t="s">
        <v>2009</v>
      </c>
      <c r="AQ1107" t="s">
        <v>7222</v>
      </c>
    </row>
    <row r="1108" spans="1:43" ht="23.85" customHeight="1">
      <c r="A1108" t="b">
        <v>0</v>
      </c>
      <c r="B1108" t="s">
        <v>7216</v>
      </c>
      <c r="C1108" t="s">
        <v>1951</v>
      </c>
      <c r="D1108" t="s">
        <v>7217</v>
      </c>
      <c r="E1108" t="s">
        <v>1254</v>
      </c>
      <c r="F1108" t="s">
        <v>1256</v>
      </c>
      <c r="G1108" t="s">
        <v>1255</v>
      </c>
      <c r="H1108" t="s">
        <v>7225</v>
      </c>
      <c r="I1108" t="s">
        <v>3415</v>
      </c>
      <c r="J1108" t="s">
        <v>1955</v>
      </c>
      <c r="K1108" t="s">
        <v>6095</v>
      </c>
      <c r="L1108" t="s">
        <v>2453</v>
      </c>
      <c r="M1108" t="s">
        <v>7219</v>
      </c>
      <c r="N1108" t="s">
        <v>4340</v>
      </c>
      <c r="O1108" t="s">
        <v>1974</v>
      </c>
      <c r="P1108" t="s">
        <v>4341</v>
      </c>
      <c r="Q1108" t="s">
        <v>38</v>
      </c>
      <c r="R1108" t="s">
        <v>7220</v>
      </c>
      <c r="S1108" s="34">
        <v>40940</v>
      </c>
      <c r="T1108" s="34">
        <v>41487</v>
      </c>
      <c r="U1108" t="s">
        <v>1963</v>
      </c>
      <c r="V1108" s="13">
        <v>56</v>
      </c>
      <c r="W1108">
        <v>395</v>
      </c>
      <c r="X1108">
        <v>15</v>
      </c>
      <c r="Y1108" s="54">
        <v>3.7974683539999998</v>
      </c>
      <c r="Z1108" t="s">
        <v>7221</v>
      </c>
      <c r="AM1108" t="s">
        <v>1978</v>
      </c>
      <c r="AN1108" t="s">
        <v>2007</v>
      </c>
      <c r="AO1108" t="s">
        <v>2008</v>
      </c>
      <c r="AP1108" t="s">
        <v>2009</v>
      </c>
      <c r="AQ1108" t="s">
        <v>7222</v>
      </c>
    </row>
    <row r="1109" spans="1:43" ht="23.85" customHeight="1">
      <c r="A1109" t="b">
        <v>0</v>
      </c>
      <c r="B1109" t="s">
        <v>7216</v>
      </c>
      <c r="C1109" t="s">
        <v>1951</v>
      </c>
      <c r="D1109" t="s">
        <v>7217</v>
      </c>
      <c r="E1109" t="s">
        <v>1254</v>
      </c>
      <c r="F1109" t="s">
        <v>1256</v>
      </c>
      <c r="G1109" t="s">
        <v>1255</v>
      </c>
      <c r="H1109" t="s">
        <v>7226</v>
      </c>
      <c r="I1109" t="s">
        <v>3415</v>
      </c>
      <c r="J1109" t="s">
        <v>1955</v>
      </c>
      <c r="K1109" t="s">
        <v>6095</v>
      </c>
      <c r="L1109" t="s">
        <v>2473</v>
      </c>
      <c r="M1109" t="s">
        <v>7219</v>
      </c>
      <c r="N1109" t="s">
        <v>4340</v>
      </c>
      <c r="O1109" t="s">
        <v>1974</v>
      </c>
      <c r="P1109" t="s">
        <v>4341</v>
      </c>
      <c r="Q1109" t="s">
        <v>38</v>
      </c>
      <c r="R1109" t="s">
        <v>7220</v>
      </c>
      <c r="S1109" s="34">
        <v>40940</v>
      </c>
      <c r="T1109" s="34">
        <v>41487</v>
      </c>
      <c r="U1109" t="s">
        <v>1963</v>
      </c>
      <c r="V1109" s="13">
        <v>112</v>
      </c>
      <c r="W1109">
        <v>395</v>
      </c>
      <c r="X1109">
        <v>9</v>
      </c>
      <c r="Y1109" s="54">
        <v>2.2784810129999999</v>
      </c>
      <c r="Z1109" t="s">
        <v>7221</v>
      </c>
      <c r="AM1109" t="s">
        <v>1978</v>
      </c>
      <c r="AN1109" t="s">
        <v>2007</v>
      </c>
      <c r="AO1109" t="s">
        <v>2008</v>
      </c>
      <c r="AP1109" t="s">
        <v>2009</v>
      </c>
      <c r="AQ1109" t="s">
        <v>7222</v>
      </c>
    </row>
    <row r="1110" spans="1:43" ht="23.85" customHeight="1">
      <c r="A1110" t="b">
        <v>0</v>
      </c>
      <c r="B1110" t="s">
        <v>7216</v>
      </c>
      <c r="C1110" t="s">
        <v>1951</v>
      </c>
      <c r="D1110" t="s">
        <v>7217</v>
      </c>
      <c r="E1110" t="s">
        <v>1254</v>
      </c>
      <c r="F1110" t="s">
        <v>1256</v>
      </c>
      <c r="G1110" t="s">
        <v>1255</v>
      </c>
      <c r="H1110" t="s">
        <v>7227</v>
      </c>
      <c r="I1110" t="s">
        <v>3415</v>
      </c>
      <c r="J1110" t="s">
        <v>1955</v>
      </c>
      <c r="K1110" t="s">
        <v>6095</v>
      </c>
      <c r="L1110" t="s">
        <v>6644</v>
      </c>
      <c r="M1110" t="s">
        <v>7219</v>
      </c>
      <c r="N1110" t="s">
        <v>4340</v>
      </c>
      <c r="O1110" t="s">
        <v>1974</v>
      </c>
      <c r="P1110" t="s">
        <v>4341</v>
      </c>
      <c r="Q1110" t="s">
        <v>38</v>
      </c>
      <c r="R1110" t="s">
        <v>7220</v>
      </c>
      <c r="S1110" s="34">
        <v>40940</v>
      </c>
      <c r="T1110" s="34">
        <v>41487</v>
      </c>
      <c r="U1110" t="s">
        <v>1963</v>
      </c>
      <c r="V1110" s="13">
        <v>196</v>
      </c>
      <c r="W1110">
        <v>395</v>
      </c>
      <c r="X1110">
        <v>10</v>
      </c>
      <c r="Y1110" s="54">
        <v>2.5316455699999998</v>
      </c>
      <c r="Z1110" t="s">
        <v>7221</v>
      </c>
      <c r="AM1110" t="s">
        <v>1978</v>
      </c>
      <c r="AN1110" t="s">
        <v>2007</v>
      </c>
      <c r="AO1110" t="s">
        <v>2008</v>
      </c>
      <c r="AP1110" t="s">
        <v>2009</v>
      </c>
      <c r="AQ1110" t="s">
        <v>7222</v>
      </c>
    </row>
    <row r="1111" spans="1:43" ht="23.85" customHeight="1">
      <c r="A1111" t="b">
        <v>0</v>
      </c>
      <c r="B1111" t="s">
        <v>7228</v>
      </c>
      <c r="C1111" t="s">
        <v>1951</v>
      </c>
      <c r="D1111" t="s">
        <v>7229</v>
      </c>
      <c r="E1111" t="s">
        <v>726</v>
      </c>
      <c r="F1111" t="s">
        <v>728</v>
      </c>
      <c r="G1111" t="s">
        <v>727</v>
      </c>
      <c r="H1111" t="s">
        <v>7230</v>
      </c>
      <c r="I1111" t="s">
        <v>4327</v>
      </c>
      <c r="J1111" t="s">
        <v>1955</v>
      </c>
      <c r="K1111" t="s">
        <v>7231</v>
      </c>
      <c r="L1111" t="s">
        <v>6241</v>
      </c>
      <c r="M1111" t="s">
        <v>7232</v>
      </c>
      <c r="N1111" t="s">
        <v>7233</v>
      </c>
      <c r="O1111" t="s">
        <v>1960</v>
      </c>
      <c r="P1111" t="s">
        <v>7234</v>
      </c>
      <c r="Q1111" t="s">
        <v>6260</v>
      </c>
      <c r="R1111" t="s">
        <v>7235</v>
      </c>
      <c r="S1111" s="34">
        <v>41109</v>
      </c>
      <c r="T1111" s="34">
        <v>44249</v>
      </c>
      <c r="U1111" t="s">
        <v>1963</v>
      </c>
      <c r="V1111" s="13"/>
      <c r="W1111">
        <v>10</v>
      </c>
      <c r="X1111">
        <v>0</v>
      </c>
      <c r="Y1111" s="54">
        <v>0</v>
      </c>
      <c r="AA1111" t="s">
        <v>7236</v>
      </c>
      <c r="AM1111" t="s">
        <v>1978</v>
      </c>
      <c r="AN1111" t="s">
        <v>1979</v>
      </c>
      <c r="AO1111" t="s">
        <v>1980</v>
      </c>
      <c r="AQ1111" t="s">
        <v>7237</v>
      </c>
    </row>
    <row r="1112" spans="1:43" ht="23.85" customHeight="1">
      <c r="A1112" t="b">
        <v>0</v>
      </c>
      <c r="B1112" t="s">
        <v>7228</v>
      </c>
      <c r="C1112" t="s">
        <v>1951</v>
      </c>
      <c r="D1112" t="s">
        <v>7229</v>
      </c>
      <c r="E1112" t="s">
        <v>726</v>
      </c>
      <c r="F1112" t="s">
        <v>728</v>
      </c>
      <c r="G1112" t="s">
        <v>727</v>
      </c>
      <c r="H1112" t="s">
        <v>7238</v>
      </c>
      <c r="I1112" t="s">
        <v>4327</v>
      </c>
      <c r="J1112" t="s">
        <v>1955</v>
      </c>
      <c r="K1112" t="s">
        <v>7239</v>
      </c>
      <c r="L1112" t="s">
        <v>6241</v>
      </c>
      <c r="M1112" t="s">
        <v>7240</v>
      </c>
      <c r="N1112" t="s">
        <v>7241</v>
      </c>
      <c r="O1112" t="s">
        <v>1960</v>
      </c>
      <c r="P1112" t="s">
        <v>7234</v>
      </c>
      <c r="Q1112" t="s">
        <v>6260</v>
      </c>
      <c r="R1112" t="s">
        <v>7235</v>
      </c>
      <c r="S1112" s="34">
        <v>41109</v>
      </c>
      <c r="T1112" s="34">
        <v>44249</v>
      </c>
      <c r="U1112" t="s">
        <v>1963</v>
      </c>
      <c r="V1112" s="13"/>
      <c r="W1112">
        <v>1</v>
      </c>
      <c r="X1112">
        <v>0</v>
      </c>
      <c r="Y1112" s="54">
        <v>0</v>
      </c>
      <c r="AA1112" t="s">
        <v>7236</v>
      </c>
      <c r="AM1112" t="s">
        <v>1978</v>
      </c>
      <c r="AN1112" t="s">
        <v>1979</v>
      </c>
      <c r="AO1112" t="s">
        <v>1980</v>
      </c>
      <c r="AQ1112" t="s">
        <v>7237</v>
      </c>
    </row>
    <row r="1113" spans="1:43" ht="23.85" customHeight="1">
      <c r="A1113" t="b">
        <v>1</v>
      </c>
      <c r="B1113" t="s">
        <v>3401</v>
      </c>
      <c r="C1113" t="s">
        <v>1951</v>
      </c>
      <c r="D1113" t="s">
        <v>3402</v>
      </c>
      <c r="E1113" t="s">
        <v>1093</v>
      </c>
      <c r="F1113" t="s">
        <v>1095</v>
      </c>
      <c r="G1113" t="s">
        <v>1094</v>
      </c>
      <c r="H1113" t="s">
        <v>7242</v>
      </c>
      <c r="I1113" t="s">
        <v>7243</v>
      </c>
      <c r="J1113" t="s">
        <v>2175</v>
      </c>
      <c r="K1113" t="s">
        <v>7244</v>
      </c>
      <c r="L1113" t="s">
        <v>2432</v>
      </c>
      <c r="M1113" t="s">
        <v>7245</v>
      </c>
      <c r="N1113" t="s">
        <v>7246</v>
      </c>
      <c r="O1113" t="s">
        <v>1960</v>
      </c>
      <c r="P1113" t="s">
        <v>3407</v>
      </c>
      <c r="Q1113" t="s">
        <v>38</v>
      </c>
      <c r="R1113" t="s">
        <v>3409</v>
      </c>
      <c r="S1113" s="34">
        <v>41179</v>
      </c>
      <c r="T1113" s="34">
        <v>43503</v>
      </c>
      <c r="U1113" t="s">
        <v>1963</v>
      </c>
      <c r="V1113" s="13">
        <v>0</v>
      </c>
      <c r="W1113">
        <v>60</v>
      </c>
      <c r="X1113">
        <v>2</v>
      </c>
      <c r="Y1113" s="54">
        <v>3.3333333330000001</v>
      </c>
      <c r="AA1113" t="s">
        <v>3410</v>
      </c>
      <c r="AM1113" t="s">
        <v>1978</v>
      </c>
      <c r="AN1113" t="s">
        <v>2007</v>
      </c>
      <c r="AO1113" t="s">
        <v>1980</v>
      </c>
      <c r="AP1113" t="s">
        <v>2042</v>
      </c>
      <c r="AQ1113" t="s">
        <v>3411</v>
      </c>
    </row>
    <row r="1114" spans="1:43" ht="23.85" customHeight="1">
      <c r="A1114" t="b">
        <v>1</v>
      </c>
      <c r="B1114" t="s">
        <v>6955</v>
      </c>
      <c r="C1114" t="s">
        <v>1951</v>
      </c>
      <c r="D1114" t="s">
        <v>6956</v>
      </c>
      <c r="E1114" t="s">
        <v>231</v>
      </c>
      <c r="F1114" t="s">
        <v>233</v>
      </c>
      <c r="G1114" t="s">
        <v>232</v>
      </c>
      <c r="H1114" t="s">
        <v>7247</v>
      </c>
      <c r="I1114" t="s">
        <v>2730</v>
      </c>
      <c r="J1114" t="s">
        <v>2175</v>
      </c>
      <c r="K1114" t="s">
        <v>4715</v>
      </c>
      <c r="L1114" t="s">
        <v>3646</v>
      </c>
      <c r="M1114" t="s">
        <v>7248</v>
      </c>
      <c r="N1114" t="s">
        <v>7249</v>
      </c>
      <c r="O1114" t="s">
        <v>1974</v>
      </c>
      <c r="P1114" t="s">
        <v>6960</v>
      </c>
      <c r="Q1114" t="s">
        <v>6961</v>
      </c>
      <c r="R1114" t="s">
        <v>6962</v>
      </c>
      <c r="S1114" s="34">
        <v>41803</v>
      </c>
      <c r="T1114" s="34">
        <v>43200</v>
      </c>
      <c r="U1114" t="s">
        <v>1977</v>
      </c>
      <c r="V1114" s="13">
        <v>0</v>
      </c>
      <c r="W1114">
        <v>547</v>
      </c>
      <c r="X1114">
        <v>18</v>
      </c>
      <c r="Y1114" s="54">
        <v>3.3</v>
      </c>
      <c r="Z1114" t="s">
        <v>6963</v>
      </c>
      <c r="AM1114" t="s">
        <v>1978</v>
      </c>
      <c r="AN1114" t="s">
        <v>2007</v>
      </c>
      <c r="AO1114" t="s">
        <v>2008</v>
      </c>
      <c r="AP1114" t="s">
        <v>2009</v>
      </c>
      <c r="AQ1114" t="s">
        <v>6964</v>
      </c>
    </row>
    <row r="1115" spans="1:43" ht="23.85" customHeight="1">
      <c r="A1115" t="b">
        <v>0</v>
      </c>
      <c r="B1115" t="s">
        <v>2915</v>
      </c>
      <c r="C1115" t="s">
        <v>1966</v>
      </c>
      <c r="D1115" t="s">
        <v>2916</v>
      </c>
      <c r="E1115" t="s">
        <v>1224</v>
      </c>
      <c r="F1115" t="s">
        <v>1226</v>
      </c>
      <c r="G1115" t="s">
        <v>1225</v>
      </c>
      <c r="H1115" t="s">
        <v>7250</v>
      </c>
      <c r="I1115" t="s">
        <v>2359</v>
      </c>
      <c r="J1115" t="s">
        <v>2175</v>
      </c>
      <c r="K1115" t="s">
        <v>2925</v>
      </c>
      <c r="L1115" t="s">
        <v>2432</v>
      </c>
      <c r="M1115" t="s">
        <v>2926</v>
      </c>
      <c r="N1115" t="s">
        <v>2927</v>
      </c>
      <c r="O1115" t="s">
        <v>1974</v>
      </c>
      <c r="P1115" t="s">
        <v>2677</v>
      </c>
      <c r="Q1115" t="s">
        <v>38</v>
      </c>
      <c r="R1115" t="s">
        <v>2921</v>
      </c>
      <c r="S1115" s="34">
        <v>41949</v>
      </c>
      <c r="T1115" s="34">
        <v>42656</v>
      </c>
      <c r="U1115" t="s">
        <v>1977</v>
      </c>
      <c r="V1115" s="13">
        <v>0</v>
      </c>
      <c r="W1115">
        <v>31</v>
      </c>
      <c r="X1115">
        <v>0</v>
      </c>
      <c r="Y1115" s="54">
        <v>3.2</v>
      </c>
      <c r="AM1115" t="s">
        <v>1978</v>
      </c>
      <c r="AN1115" t="s">
        <v>2007</v>
      </c>
      <c r="AO1115" t="s">
        <v>2008</v>
      </c>
      <c r="AP1115" t="s">
        <v>2009</v>
      </c>
      <c r="AQ1115" t="s">
        <v>2923</v>
      </c>
    </row>
    <row r="1116" spans="1:43" ht="23.85" customHeight="1">
      <c r="A1116" t="b">
        <v>1</v>
      </c>
      <c r="B1116" t="s">
        <v>5660</v>
      </c>
      <c r="C1116" t="s">
        <v>1951</v>
      </c>
      <c r="D1116" t="s">
        <v>5661</v>
      </c>
      <c r="E1116" t="s">
        <v>1168</v>
      </c>
      <c r="F1116" t="s">
        <v>1170</v>
      </c>
      <c r="G1116" t="s">
        <v>1169</v>
      </c>
      <c r="H1116" t="s">
        <v>7251</v>
      </c>
      <c r="I1116" t="s">
        <v>3226</v>
      </c>
      <c r="J1116" t="s">
        <v>2175</v>
      </c>
      <c r="K1116" t="s">
        <v>5663</v>
      </c>
      <c r="L1116" t="s">
        <v>2025</v>
      </c>
      <c r="M1116" t="s">
        <v>5664</v>
      </c>
      <c r="N1116" t="s">
        <v>5665</v>
      </c>
      <c r="O1116" t="s">
        <v>1960</v>
      </c>
      <c r="P1116" t="s">
        <v>5474</v>
      </c>
      <c r="Q1116" t="s">
        <v>5666</v>
      </c>
      <c r="R1116" t="s">
        <v>5667</v>
      </c>
      <c r="S1116" s="34">
        <v>42887</v>
      </c>
      <c r="T1116" s="34">
        <v>45805</v>
      </c>
      <c r="U1116" t="s">
        <v>1963</v>
      </c>
      <c r="V1116" s="13">
        <v>0</v>
      </c>
      <c r="W1116">
        <v>278</v>
      </c>
      <c r="X1116">
        <v>9</v>
      </c>
      <c r="Y1116" s="54">
        <v>3.2</v>
      </c>
      <c r="AA1116" t="s">
        <v>5649</v>
      </c>
      <c r="AM1116" t="s">
        <v>1978</v>
      </c>
      <c r="AN1116" t="s">
        <v>2007</v>
      </c>
      <c r="AO1116" t="s">
        <v>1980</v>
      </c>
      <c r="AP1116" t="s">
        <v>2042</v>
      </c>
      <c r="AQ1116" t="s">
        <v>5668</v>
      </c>
    </row>
    <row r="1117" spans="1:43" ht="23.85" customHeight="1">
      <c r="A1117" t="b">
        <v>1</v>
      </c>
      <c r="B1117" t="s">
        <v>7252</v>
      </c>
      <c r="C1117" t="s">
        <v>1951</v>
      </c>
      <c r="D1117" t="s">
        <v>7253</v>
      </c>
      <c r="E1117" t="s">
        <v>669</v>
      </c>
      <c r="F1117" t="s">
        <v>671</v>
      </c>
      <c r="G1117" t="s">
        <v>670</v>
      </c>
      <c r="H1117" t="s">
        <v>7254</v>
      </c>
      <c r="I1117" t="s">
        <v>3937</v>
      </c>
      <c r="J1117" t="s">
        <v>1955</v>
      </c>
      <c r="K1117" t="s">
        <v>7255</v>
      </c>
      <c r="L1117" t="s">
        <v>7256</v>
      </c>
      <c r="M1117" t="s">
        <v>7257</v>
      </c>
      <c r="N1117" t="s">
        <v>7258</v>
      </c>
      <c r="O1117" t="s">
        <v>1960</v>
      </c>
      <c r="P1117" t="s">
        <v>3028</v>
      </c>
      <c r="Q1117" t="s">
        <v>6685</v>
      </c>
      <c r="R1117" t="s">
        <v>7259</v>
      </c>
      <c r="S1117" s="34">
        <v>40969</v>
      </c>
      <c r="T1117" s="34">
        <v>42309</v>
      </c>
      <c r="U1117" t="s">
        <v>1963</v>
      </c>
      <c r="V1117" s="13">
        <v>180</v>
      </c>
      <c r="W1117">
        <v>35</v>
      </c>
      <c r="X1117">
        <v>0</v>
      </c>
      <c r="Y1117" s="54">
        <v>0</v>
      </c>
      <c r="AA1117" t="s">
        <v>7260</v>
      </c>
      <c r="AM1117" t="s">
        <v>1978</v>
      </c>
      <c r="AO1117" t="s">
        <v>1980</v>
      </c>
      <c r="AQ1117" t="s">
        <v>7261</v>
      </c>
    </row>
    <row r="1118" spans="1:43" ht="23.85" customHeight="1">
      <c r="A1118" t="b">
        <v>1</v>
      </c>
      <c r="B1118" t="s">
        <v>7252</v>
      </c>
      <c r="C1118" t="s">
        <v>1951</v>
      </c>
      <c r="D1118" t="s">
        <v>7253</v>
      </c>
      <c r="E1118" t="s">
        <v>669</v>
      </c>
      <c r="F1118" t="s">
        <v>671</v>
      </c>
      <c r="G1118" t="s">
        <v>670</v>
      </c>
      <c r="H1118" t="s">
        <v>7262</v>
      </c>
      <c r="I1118" t="s">
        <v>3937</v>
      </c>
      <c r="J1118" t="s">
        <v>1955</v>
      </c>
      <c r="K1118" t="s">
        <v>7263</v>
      </c>
      <c r="L1118" t="s">
        <v>7256</v>
      </c>
      <c r="M1118" t="s">
        <v>7264</v>
      </c>
      <c r="N1118" t="s">
        <v>7265</v>
      </c>
      <c r="O1118" t="s">
        <v>1960</v>
      </c>
      <c r="P1118" t="s">
        <v>3028</v>
      </c>
      <c r="Q1118" t="s">
        <v>6685</v>
      </c>
      <c r="R1118" t="s">
        <v>7259</v>
      </c>
      <c r="S1118" s="34">
        <v>40969</v>
      </c>
      <c r="T1118" s="34">
        <v>42309</v>
      </c>
      <c r="U1118" t="s">
        <v>1963</v>
      </c>
      <c r="V1118" s="13">
        <v>180</v>
      </c>
      <c r="W1118">
        <v>37</v>
      </c>
      <c r="X1118">
        <v>0</v>
      </c>
      <c r="Y1118" s="54">
        <v>0</v>
      </c>
      <c r="AA1118" t="s">
        <v>7260</v>
      </c>
      <c r="AM1118" t="s">
        <v>1978</v>
      </c>
      <c r="AO1118" t="s">
        <v>1980</v>
      </c>
      <c r="AQ1118" t="s">
        <v>7261</v>
      </c>
    </row>
    <row r="1119" spans="1:43" ht="23.85" customHeight="1">
      <c r="A1119" t="b">
        <v>1</v>
      </c>
      <c r="B1119" t="s">
        <v>7252</v>
      </c>
      <c r="C1119" t="s">
        <v>1951</v>
      </c>
      <c r="D1119" t="s">
        <v>7253</v>
      </c>
      <c r="E1119" t="s">
        <v>669</v>
      </c>
      <c r="F1119" t="s">
        <v>671</v>
      </c>
      <c r="G1119" t="s">
        <v>670</v>
      </c>
      <c r="H1119" t="s">
        <v>7266</v>
      </c>
      <c r="I1119" t="s">
        <v>3937</v>
      </c>
      <c r="J1119" t="s">
        <v>1955</v>
      </c>
      <c r="K1119" t="s">
        <v>7255</v>
      </c>
      <c r="L1119" t="s">
        <v>7267</v>
      </c>
      <c r="M1119" t="s">
        <v>7257</v>
      </c>
      <c r="N1119" t="s">
        <v>7258</v>
      </c>
      <c r="O1119" t="s">
        <v>1960</v>
      </c>
      <c r="P1119" t="s">
        <v>3028</v>
      </c>
      <c r="Q1119" t="s">
        <v>6685</v>
      </c>
      <c r="R1119" t="s">
        <v>7259</v>
      </c>
      <c r="S1119" s="34">
        <v>40969</v>
      </c>
      <c r="T1119" s="34">
        <v>42309</v>
      </c>
      <c r="U1119" t="s">
        <v>1963</v>
      </c>
      <c r="V1119" s="13">
        <v>1095</v>
      </c>
      <c r="W1119">
        <v>42</v>
      </c>
      <c r="X1119">
        <v>0</v>
      </c>
      <c r="Y1119" s="54">
        <v>0</v>
      </c>
      <c r="AA1119" t="s">
        <v>7260</v>
      </c>
      <c r="AJ1119" t="s">
        <v>7268</v>
      </c>
      <c r="AM1119" t="s">
        <v>1978</v>
      </c>
      <c r="AO1119" t="s">
        <v>1980</v>
      </c>
      <c r="AQ1119" t="s">
        <v>7261</v>
      </c>
    </row>
    <row r="1120" spans="1:43" ht="23.85" customHeight="1">
      <c r="A1120" t="b">
        <v>1</v>
      </c>
      <c r="B1120" t="s">
        <v>7252</v>
      </c>
      <c r="C1120" t="s">
        <v>1951</v>
      </c>
      <c r="D1120" t="s">
        <v>7253</v>
      </c>
      <c r="E1120" t="s">
        <v>669</v>
      </c>
      <c r="F1120" t="s">
        <v>671</v>
      </c>
      <c r="G1120" t="s">
        <v>670</v>
      </c>
      <c r="H1120" t="s">
        <v>7269</v>
      </c>
      <c r="I1120" t="s">
        <v>3937</v>
      </c>
      <c r="J1120" t="s">
        <v>1955</v>
      </c>
      <c r="K1120" t="s">
        <v>7263</v>
      </c>
      <c r="L1120" t="s">
        <v>7267</v>
      </c>
      <c r="M1120" t="s">
        <v>7264</v>
      </c>
      <c r="N1120" t="s">
        <v>7265</v>
      </c>
      <c r="O1120" t="s">
        <v>1960</v>
      </c>
      <c r="P1120" t="s">
        <v>3028</v>
      </c>
      <c r="Q1120" t="s">
        <v>6685</v>
      </c>
      <c r="R1120" t="s">
        <v>7259</v>
      </c>
      <c r="S1120" s="34">
        <v>40969</v>
      </c>
      <c r="T1120" s="34">
        <v>42309</v>
      </c>
      <c r="U1120" t="s">
        <v>1963</v>
      </c>
      <c r="V1120" s="13">
        <v>1095</v>
      </c>
      <c r="W1120">
        <v>47</v>
      </c>
      <c r="X1120">
        <v>0</v>
      </c>
      <c r="Y1120" s="54">
        <v>0</v>
      </c>
      <c r="AA1120" t="s">
        <v>7260</v>
      </c>
      <c r="AJ1120" t="s">
        <v>7270</v>
      </c>
      <c r="AM1120" t="s">
        <v>1978</v>
      </c>
      <c r="AO1120" t="s">
        <v>1980</v>
      </c>
      <c r="AQ1120" t="s">
        <v>7261</v>
      </c>
    </row>
    <row r="1121" spans="1:43" ht="23.85" customHeight="1">
      <c r="A1121" t="b">
        <v>0</v>
      </c>
      <c r="B1121" t="s">
        <v>7271</v>
      </c>
      <c r="C1121" t="s">
        <v>1951</v>
      </c>
      <c r="D1121" t="s">
        <v>7272</v>
      </c>
      <c r="E1121" t="s">
        <v>748</v>
      </c>
      <c r="F1121" t="s">
        <v>750</v>
      </c>
      <c r="G1121" t="s">
        <v>749</v>
      </c>
      <c r="H1121" t="s">
        <v>7273</v>
      </c>
      <c r="I1121" t="s">
        <v>2569</v>
      </c>
      <c r="J1121" t="s">
        <v>1955</v>
      </c>
      <c r="K1121" t="s">
        <v>7274</v>
      </c>
      <c r="L1121" t="s">
        <v>2160</v>
      </c>
      <c r="M1121" t="s">
        <v>7275</v>
      </c>
      <c r="N1121" t="s">
        <v>7276</v>
      </c>
      <c r="O1121" t="s">
        <v>1974</v>
      </c>
      <c r="P1121" t="s">
        <v>2028</v>
      </c>
      <c r="Q1121" t="s">
        <v>7277</v>
      </c>
      <c r="R1121" t="s">
        <v>7278</v>
      </c>
      <c r="S1121" s="34">
        <v>40988</v>
      </c>
      <c r="T1121" s="34">
        <v>41766</v>
      </c>
      <c r="U1121" t="s">
        <v>1963</v>
      </c>
      <c r="V1121" s="13">
        <v>169</v>
      </c>
      <c r="W1121">
        <v>73</v>
      </c>
      <c r="X1121">
        <v>7</v>
      </c>
      <c r="Y1121" s="54">
        <v>9.6</v>
      </c>
      <c r="AD1121" t="s">
        <v>30</v>
      </c>
      <c r="AG1121">
        <v>35</v>
      </c>
      <c r="AH1121">
        <v>0</v>
      </c>
      <c r="AI1121">
        <v>0</v>
      </c>
      <c r="AJ1121" t="s">
        <v>7279</v>
      </c>
      <c r="AM1121" t="s">
        <v>1978</v>
      </c>
      <c r="AN1121" t="s">
        <v>2007</v>
      </c>
      <c r="AO1121" t="s">
        <v>2008</v>
      </c>
      <c r="AP1121" t="s">
        <v>2042</v>
      </c>
      <c r="AQ1121" t="s">
        <v>7280</v>
      </c>
    </row>
    <row r="1122" spans="1:43" ht="23.85" customHeight="1">
      <c r="A1122" t="b">
        <v>0</v>
      </c>
      <c r="B1122" t="s">
        <v>7271</v>
      </c>
      <c r="C1122" t="s">
        <v>1951</v>
      </c>
      <c r="D1122" t="s">
        <v>7272</v>
      </c>
      <c r="E1122" t="s">
        <v>748</v>
      </c>
      <c r="F1122" t="s">
        <v>750</v>
      </c>
      <c r="G1122" t="s">
        <v>749</v>
      </c>
      <c r="H1122" t="s">
        <v>7281</v>
      </c>
      <c r="I1122" t="s">
        <v>2569</v>
      </c>
      <c r="J1122" t="s">
        <v>1955</v>
      </c>
      <c r="K1122" t="s">
        <v>7282</v>
      </c>
      <c r="L1122" t="s">
        <v>2160</v>
      </c>
      <c r="M1122" t="s">
        <v>7283</v>
      </c>
      <c r="N1122" t="s">
        <v>7284</v>
      </c>
      <c r="O1122" t="s">
        <v>1974</v>
      </c>
      <c r="P1122" t="s">
        <v>2028</v>
      </c>
      <c r="Q1122" t="s">
        <v>7277</v>
      </c>
      <c r="R1122" t="s">
        <v>7278</v>
      </c>
      <c r="S1122" s="34">
        <v>40988</v>
      </c>
      <c r="T1122" s="34">
        <v>41766</v>
      </c>
      <c r="U1122" t="s">
        <v>1963</v>
      </c>
      <c r="V1122" s="13">
        <v>169</v>
      </c>
      <c r="W1122">
        <v>74</v>
      </c>
      <c r="X1122">
        <v>9</v>
      </c>
      <c r="Y1122" s="54">
        <v>13.5</v>
      </c>
      <c r="AD1122" t="s">
        <v>30</v>
      </c>
      <c r="AG1122">
        <v>39</v>
      </c>
      <c r="AH1122">
        <v>0</v>
      </c>
      <c r="AI1122">
        <v>0</v>
      </c>
      <c r="AJ1122" t="s">
        <v>7285</v>
      </c>
      <c r="AM1122" t="s">
        <v>1978</v>
      </c>
      <c r="AN1122" t="s">
        <v>2007</v>
      </c>
      <c r="AO1122" t="s">
        <v>2008</v>
      </c>
      <c r="AP1122" t="s">
        <v>2042</v>
      </c>
      <c r="AQ1122" t="s">
        <v>7280</v>
      </c>
    </row>
    <row r="1123" spans="1:43" ht="23.85" customHeight="1">
      <c r="A1123" t="b">
        <v>0</v>
      </c>
      <c r="B1123" t="s">
        <v>7271</v>
      </c>
      <c r="C1123" t="s">
        <v>1951</v>
      </c>
      <c r="D1123" t="s">
        <v>7272</v>
      </c>
      <c r="E1123" t="s">
        <v>748</v>
      </c>
      <c r="F1123" t="s">
        <v>750</v>
      </c>
      <c r="G1123" t="s">
        <v>749</v>
      </c>
      <c r="H1123" t="s">
        <v>7286</v>
      </c>
      <c r="I1123" t="s">
        <v>2569</v>
      </c>
      <c r="J1123" t="s">
        <v>1955</v>
      </c>
      <c r="K1123" t="s">
        <v>7287</v>
      </c>
      <c r="L1123" t="s">
        <v>2160</v>
      </c>
      <c r="M1123" t="s">
        <v>7283</v>
      </c>
      <c r="N1123" t="s">
        <v>7284</v>
      </c>
      <c r="O1123" t="s">
        <v>1974</v>
      </c>
      <c r="P1123" t="s">
        <v>2028</v>
      </c>
      <c r="Q1123" t="s">
        <v>7277</v>
      </c>
      <c r="R1123" t="s">
        <v>7278</v>
      </c>
      <c r="S1123" s="34">
        <v>40988</v>
      </c>
      <c r="T1123" s="34">
        <v>41766</v>
      </c>
      <c r="U1123" t="s">
        <v>1963</v>
      </c>
      <c r="V1123" s="13">
        <v>169</v>
      </c>
      <c r="W1123">
        <v>73</v>
      </c>
      <c r="X1123">
        <v>8</v>
      </c>
      <c r="Y1123" s="54">
        <v>12.3</v>
      </c>
      <c r="AD1123" t="s">
        <v>30</v>
      </c>
      <c r="AG1123">
        <v>34</v>
      </c>
      <c r="AH1123">
        <v>0</v>
      </c>
      <c r="AI1123">
        <v>0</v>
      </c>
      <c r="AJ1123" t="s">
        <v>7288</v>
      </c>
      <c r="AM1123" t="s">
        <v>1978</v>
      </c>
      <c r="AN1123" t="s">
        <v>2007</v>
      </c>
      <c r="AO1123" t="s">
        <v>2008</v>
      </c>
      <c r="AP1123" t="s">
        <v>2042</v>
      </c>
      <c r="AQ1123" t="s">
        <v>7280</v>
      </c>
    </row>
    <row r="1124" spans="1:43" ht="23.85" customHeight="1">
      <c r="A1124" t="b">
        <v>0</v>
      </c>
      <c r="B1124" t="s">
        <v>4977</v>
      </c>
      <c r="C1124" t="s">
        <v>1951</v>
      </c>
      <c r="D1124" t="s">
        <v>4978</v>
      </c>
      <c r="E1124" t="s">
        <v>814</v>
      </c>
      <c r="F1124" t="s">
        <v>816</v>
      </c>
      <c r="G1124" t="s">
        <v>815</v>
      </c>
      <c r="H1124" t="s">
        <v>7289</v>
      </c>
      <c r="I1124" t="s">
        <v>2036</v>
      </c>
      <c r="J1124" t="s">
        <v>2175</v>
      </c>
      <c r="K1124" t="s">
        <v>2283</v>
      </c>
      <c r="L1124" t="s">
        <v>7290</v>
      </c>
      <c r="M1124" t="s">
        <v>4981</v>
      </c>
      <c r="N1124" t="s">
        <v>2283</v>
      </c>
      <c r="O1124" t="s">
        <v>4982</v>
      </c>
      <c r="P1124" t="s">
        <v>4983</v>
      </c>
      <c r="Q1124" t="s">
        <v>38</v>
      </c>
      <c r="R1124" t="s">
        <v>4984</v>
      </c>
      <c r="S1124" s="34">
        <v>40969</v>
      </c>
      <c r="T1124" s="34">
        <v>42217</v>
      </c>
      <c r="U1124" t="s">
        <v>1977</v>
      </c>
      <c r="V1124" s="13">
        <v>336</v>
      </c>
      <c r="W1124">
        <v>43</v>
      </c>
      <c r="X1124">
        <v>0</v>
      </c>
      <c r="Y1124" s="54">
        <v>0</v>
      </c>
      <c r="AJ1124" t="s">
        <v>2539</v>
      </c>
      <c r="AM1124" t="s">
        <v>1978</v>
      </c>
      <c r="AN1124" t="s">
        <v>2007</v>
      </c>
      <c r="AO1124" t="s">
        <v>2008</v>
      </c>
      <c r="AP1124" t="s">
        <v>2009</v>
      </c>
      <c r="AQ1124" t="s">
        <v>4985</v>
      </c>
    </row>
    <row r="1125" spans="1:43" ht="23.85" customHeight="1">
      <c r="A1125" t="b">
        <v>0</v>
      </c>
      <c r="B1125" t="s">
        <v>4977</v>
      </c>
      <c r="C1125" t="s">
        <v>1951</v>
      </c>
      <c r="D1125" t="s">
        <v>4978</v>
      </c>
      <c r="E1125" t="s">
        <v>814</v>
      </c>
      <c r="F1125" t="s">
        <v>816</v>
      </c>
      <c r="G1125" t="s">
        <v>815</v>
      </c>
      <c r="H1125" t="s">
        <v>7291</v>
      </c>
      <c r="I1125" t="s">
        <v>2036</v>
      </c>
      <c r="J1125" t="s">
        <v>1955</v>
      </c>
      <c r="K1125" t="s">
        <v>7292</v>
      </c>
      <c r="L1125" t="s">
        <v>7290</v>
      </c>
      <c r="M1125" t="s">
        <v>7293</v>
      </c>
      <c r="N1125" t="s">
        <v>4644</v>
      </c>
      <c r="O1125" t="s">
        <v>4982</v>
      </c>
      <c r="P1125" t="s">
        <v>4983</v>
      </c>
      <c r="Q1125" t="s">
        <v>38</v>
      </c>
      <c r="R1125" t="s">
        <v>4984</v>
      </c>
      <c r="S1125" s="34">
        <v>40969</v>
      </c>
      <c r="T1125" s="34">
        <v>42217</v>
      </c>
      <c r="U1125" t="s">
        <v>1977</v>
      </c>
      <c r="V1125" s="13">
        <v>336</v>
      </c>
      <c r="W1125">
        <v>42</v>
      </c>
      <c r="X1125">
        <v>1</v>
      </c>
      <c r="Y1125" s="54">
        <v>2.4</v>
      </c>
      <c r="AJ1125" t="s">
        <v>2539</v>
      </c>
      <c r="AM1125" t="s">
        <v>1978</v>
      </c>
      <c r="AN1125" t="s">
        <v>2007</v>
      </c>
      <c r="AO1125" t="s">
        <v>2008</v>
      </c>
      <c r="AP1125" t="s">
        <v>2009</v>
      </c>
      <c r="AQ1125" t="s">
        <v>4985</v>
      </c>
    </row>
    <row r="1126" spans="1:43" ht="23.85" customHeight="1">
      <c r="A1126" t="b">
        <v>0</v>
      </c>
      <c r="B1126" t="s">
        <v>2980</v>
      </c>
      <c r="C1126" t="s">
        <v>1951</v>
      </c>
      <c r="D1126" t="s">
        <v>2981</v>
      </c>
      <c r="E1126" t="s">
        <v>566</v>
      </c>
      <c r="F1126" t="s">
        <v>568</v>
      </c>
      <c r="G1126" t="s">
        <v>567</v>
      </c>
      <c r="H1126" t="s">
        <v>7294</v>
      </c>
      <c r="I1126" t="s">
        <v>2983</v>
      </c>
      <c r="J1126" t="s">
        <v>2175</v>
      </c>
      <c r="K1126" t="s">
        <v>5701</v>
      </c>
      <c r="L1126" t="s">
        <v>2985</v>
      </c>
      <c r="M1126" t="s">
        <v>5702</v>
      </c>
      <c r="N1126" t="s">
        <v>5703</v>
      </c>
      <c r="O1126" t="s">
        <v>1960</v>
      </c>
      <c r="P1126" t="s">
        <v>2988</v>
      </c>
      <c r="Q1126" t="s">
        <v>38</v>
      </c>
      <c r="R1126" t="s">
        <v>2989</v>
      </c>
      <c r="S1126" s="34">
        <v>40161</v>
      </c>
      <c r="T1126" s="34">
        <v>43556</v>
      </c>
      <c r="U1126" t="s">
        <v>1963</v>
      </c>
      <c r="V1126" s="13">
        <v>0</v>
      </c>
      <c r="W1126">
        <v>32</v>
      </c>
      <c r="X1126">
        <v>1</v>
      </c>
      <c r="Y1126" s="54">
        <v>3.125</v>
      </c>
      <c r="Z1126" t="s">
        <v>2990</v>
      </c>
      <c r="AJ1126" t="s">
        <v>7295</v>
      </c>
      <c r="AM1126" t="s">
        <v>1978</v>
      </c>
      <c r="AN1126" t="s">
        <v>1979</v>
      </c>
      <c r="AO1126" t="s">
        <v>1980</v>
      </c>
      <c r="AP1126" t="s">
        <v>2053</v>
      </c>
      <c r="AQ1126" t="s">
        <v>2992</v>
      </c>
    </row>
    <row r="1127" spans="1:43" ht="23.85" customHeight="1">
      <c r="A1127" t="b">
        <v>1</v>
      </c>
      <c r="B1127" t="s">
        <v>5107</v>
      </c>
      <c r="C1127" t="s">
        <v>1951</v>
      </c>
      <c r="D1127" t="s">
        <v>5108</v>
      </c>
      <c r="E1127" t="s">
        <v>1160</v>
      </c>
      <c r="F1127" t="s">
        <v>1162</v>
      </c>
      <c r="G1127" t="s">
        <v>1161</v>
      </c>
      <c r="H1127" t="s">
        <v>7296</v>
      </c>
      <c r="I1127" t="s">
        <v>2451</v>
      </c>
      <c r="J1127" t="s">
        <v>2175</v>
      </c>
      <c r="K1127" t="s">
        <v>2707</v>
      </c>
      <c r="L1127" t="s">
        <v>3132</v>
      </c>
      <c r="M1127" t="s">
        <v>5116</v>
      </c>
      <c r="N1127" t="s">
        <v>5117</v>
      </c>
      <c r="O1127" t="s">
        <v>1974</v>
      </c>
      <c r="P1127" t="s">
        <v>4875</v>
      </c>
      <c r="Q1127" t="s">
        <v>38</v>
      </c>
      <c r="R1127" t="s">
        <v>5112</v>
      </c>
      <c r="S1127" s="34">
        <v>39951</v>
      </c>
      <c r="T1127" s="34">
        <v>40498</v>
      </c>
      <c r="U1127" t="s">
        <v>1963</v>
      </c>
      <c r="V1127" s="13">
        <v>0</v>
      </c>
      <c r="W1127">
        <v>64</v>
      </c>
      <c r="X1127">
        <v>2</v>
      </c>
      <c r="Y1127" s="54">
        <v>3.1</v>
      </c>
      <c r="Z1127" t="s">
        <v>5113</v>
      </c>
      <c r="AM1127" t="s">
        <v>1978</v>
      </c>
      <c r="AN1127" t="s">
        <v>2007</v>
      </c>
      <c r="AO1127" t="s">
        <v>2008</v>
      </c>
      <c r="AP1127" t="s">
        <v>2009</v>
      </c>
      <c r="AQ1127" t="s">
        <v>5114</v>
      </c>
    </row>
    <row r="1128" spans="1:43" ht="23.85" customHeight="1">
      <c r="A1128" t="b">
        <v>1</v>
      </c>
      <c r="B1128" t="s">
        <v>7297</v>
      </c>
      <c r="C1128" t="s">
        <v>1951</v>
      </c>
      <c r="D1128" t="s">
        <v>7298</v>
      </c>
      <c r="E1128" t="s">
        <v>961</v>
      </c>
      <c r="F1128" t="s">
        <v>181</v>
      </c>
      <c r="G1128" t="s">
        <v>962</v>
      </c>
      <c r="H1128" t="s">
        <v>7299</v>
      </c>
      <c r="I1128" t="s">
        <v>7300</v>
      </c>
      <c r="J1128" t="s">
        <v>2175</v>
      </c>
      <c r="K1128" t="s">
        <v>7301</v>
      </c>
      <c r="L1128" t="s">
        <v>2160</v>
      </c>
      <c r="M1128" t="s">
        <v>7302</v>
      </c>
      <c r="N1128" t="s">
        <v>7303</v>
      </c>
      <c r="O1128" t="s">
        <v>1974</v>
      </c>
      <c r="P1128" s="11" t="s">
        <v>7304</v>
      </c>
      <c r="Q1128" t="s">
        <v>38</v>
      </c>
      <c r="R1128" t="s">
        <v>7305</v>
      </c>
      <c r="S1128" s="34">
        <v>40909</v>
      </c>
      <c r="T1128" s="34">
        <v>41426</v>
      </c>
      <c r="U1128" t="s">
        <v>1977</v>
      </c>
      <c r="V1128" s="13">
        <v>85</v>
      </c>
      <c r="W1128">
        <v>14</v>
      </c>
      <c r="X1128">
        <v>0</v>
      </c>
      <c r="Y1128" s="54">
        <v>0</v>
      </c>
      <c r="AJ1128" t="s">
        <v>7306</v>
      </c>
      <c r="AM1128" t="s">
        <v>1978</v>
      </c>
      <c r="AN1128" t="s">
        <v>2007</v>
      </c>
      <c r="AO1128" t="s">
        <v>2008</v>
      </c>
      <c r="AP1128" t="s">
        <v>2009</v>
      </c>
      <c r="AQ1128" t="s">
        <v>7307</v>
      </c>
    </row>
    <row r="1129" spans="1:43" ht="23.85" customHeight="1">
      <c r="A1129" t="b">
        <v>1</v>
      </c>
      <c r="B1129" t="s">
        <v>7297</v>
      </c>
      <c r="C1129" t="s">
        <v>1951</v>
      </c>
      <c r="D1129" t="s">
        <v>7298</v>
      </c>
      <c r="E1129" t="s">
        <v>961</v>
      </c>
      <c r="F1129" t="s">
        <v>181</v>
      </c>
      <c r="G1129" t="s">
        <v>962</v>
      </c>
      <c r="H1129" t="s">
        <v>7308</v>
      </c>
      <c r="I1129" t="s">
        <v>7300</v>
      </c>
      <c r="J1129" t="s">
        <v>1955</v>
      </c>
      <c r="K1129" t="s">
        <v>7309</v>
      </c>
      <c r="L1129" t="s">
        <v>2160</v>
      </c>
      <c r="M1129" t="s">
        <v>7310</v>
      </c>
      <c r="N1129" t="s">
        <v>7311</v>
      </c>
      <c r="O1129" t="s">
        <v>1974</v>
      </c>
      <c r="P1129" t="s">
        <v>7304</v>
      </c>
      <c r="Q1129" t="s">
        <v>38</v>
      </c>
      <c r="R1129" t="s">
        <v>7305</v>
      </c>
      <c r="S1129" s="34">
        <v>40909</v>
      </c>
      <c r="T1129" s="34">
        <v>41426</v>
      </c>
      <c r="U1129" t="s">
        <v>1977</v>
      </c>
      <c r="V1129" s="13">
        <v>85</v>
      </c>
      <c r="W1129">
        <v>3</v>
      </c>
      <c r="X1129">
        <v>0</v>
      </c>
      <c r="Y1129" s="54">
        <v>0</v>
      </c>
      <c r="AJ1129" t="s">
        <v>7306</v>
      </c>
      <c r="AM1129" t="s">
        <v>1978</v>
      </c>
      <c r="AN1129" t="s">
        <v>2007</v>
      </c>
      <c r="AO1129" t="s">
        <v>2008</v>
      </c>
      <c r="AP1129" t="s">
        <v>2009</v>
      </c>
      <c r="AQ1129" t="s">
        <v>7307</v>
      </c>
    </row>
    <row r="1130" spans="1:43" ht="23.85" customHeight="1">
      <c r="A1130" t="b">
        <v>1</v>
      </c>
      <c r="B1130" t="s">
        <v>7297</v>
      </c>
      <c r="C1130" t="s">
        <v>1951</v>
      </c>
      <c r="D1130" t="s">
        <v>7298</v>
      </c>
      <c r="E1130" t="s">
        <v>961</v>
      </c>
      <c r="F1130" t="s">
        <v>181</v>
      </c>
      <c r="G1130" t="s">
        <v>962</v>
      </c>
      <c r="H1130" t="s">
        <v>7312</v>
      </c>
      <c r="I1130" t="s">
        <v>7300</v>
      </c>
      <c r="J1130" t="s">
        <v>1955</v>
      </c>
      <c r="K1130" t="s">
        <v>7313</v>
      </c>
      <c r="L1130" t="s">
        <v>2160</v>
      </c>
      <c r="M1130" t="s">
        <v>7314</v>
      </c>
      <c r="N1130" t="s">
        <v>7315</v>
      </c>
      <c r="O1130" t="s">
        <v>1974</v>
      </c>
      <c r="P1130" t="s">
        <v>7304</v>
      </c>
      <c r="Q1130" t="s">
        <v>38</v>
      </c>
      <c r="R1130" t="s">
        <v>7305</v>
      </c>
      <c r="S1130" s="34">
        <v>40909</v>
      </c>
      <c r="T1130" s="34">
        <v>41426</v>
      </c>
      <c r="U1130" t="s">
        <v>1977</v>
      </c>
      <c r="V1130" s="13">
        <v>85</v>
      </c>
      <c r="W1130">
        <v>3</v>
      </c>
      <c r="X1130">
        <v>0</v>
      </c>
      <c r="Y1130" s="54">
        <v>0</v>
      </c>
      <c r="AJ1130" t="s">
        <v>7306</v>
      </c>
      <c r="AM1130" t="s">
        <v>1978</v>
      </c>
      <c r="AN1130" t="s">
        <v>2007</v>
      </c>
      <c r="AO1130" t="s">
        <v>2008</v>
      </c>
      <c r="AP1130" t="s">
        <v>2009</v>
      </c>
      <c r="AQ1130" t="s">
        <v>7307</v>
      </c>
    </row>
    <row r="1131" spans="1:43" ht="23.85" customHeight="1">
      <c r="A1131" t="b">
        <v>1</v>
      </c>
      <c r="B1131" t="s">
        <v>7297</v>
      </c>
      <c r="C1131" t="s">
        <v>1951</v>
      </c>
      <c r="D1131" t="s">
        <v>7298</v>
      </c>
      <c r="E1131" t="s">
        <v>961</v>
      </c>
      <c r="F1131" t="s">
        <v>181</v>
      </c>
      <c r="G1131" t="s">
        <v>962</v>
      </c>
      <c r="H1131" t="s">
        <v>7316</v>
      </c>
      <c r="I1131" t="s">
        <v>7300</v>
      </c>
      <c r="J1131" t="s">
        <v>1955</v>
      </c>
      <c r="K1131" t="s">
        <v>7317</v>
      </c>
      <c r="L1131" t="s">
        <v>2160</v>
      </c>
      <c r="M1131" t="s">
        <v>7318</v>
      </c>
      <c r="N1131" t="s">
        <v>7319</v>
      </c>
      <c r="O1131" t="s">
        <v>1974</v>
      </c>
      <c r="P1131" t="s">
        <v>7304</v>
      </c>
      <c r="Q1131" t="s">
        <v>38</v>
      </c>
      <c r="R1131" t="s">
        <v>7305</v>
      </c>
      <c r="S1131" s="34">
        <v>40909</v>
      </c>
      <c r="T1131" s="34">
        <v>41426</v>
      </c>
      <c r="U1131" t="s">
        <v>1977</v>
      </c>
      <c r="V1131" s="13">
        <v>85</v>
      </c>
      <c r="W1131">
        <v>15</v>
      </c>
      <c r="X1131">
        <v>0</v>
      </c>
      <c r="Y1131" s="54">
        <v>0</v>
      </c>
      <c r="AJ1131" t="s">
        <v>7306</v>
      </c>
      <c r="AM1131" t="s">
        <v>1978</v>
      </c>
      <c r="AN1131" t="s">
        <v>2007</v>
      </c>
      <c r="AO1131" t="s">
        <v>2008</v>
      </c>
      <c r="AP1131" t="s">
        <v>2009</v>
      </c>
      <c r="AQ1131" t="s">
        <v>7307</v>
      </c>
    </row>
    <row r="1132" spans="1:43" ht="23.85" customHeight="1">
      <c r="A1132" t="b">
        <v>1</v>
      </c>
      <c r="B1132" t="s">
        <v>7297</v>
      </c>
      <c r="C1132" t="s">
        <v>1951</v>
      </c>
      <c r="D1132" t="s">
        <v>7298</v>
      </c>
      <c r="E1132" t="s">
        <v>961</v>
      </c>
      <c r="F1132" t="s">
        <v>181</v>
      </c>
      <c r="G1132" t="s">
        <v>962</v>
      </c>
      <c r="H1132" t="s">
        <v>7320</v>
      </c>
      <c r="I1132" t="s">
        <v>7300</v>
      </c>
      <c r="J1132" t="s">
        <v>1955</v>
      </c>
      <c r="K1132" t="s">
        <v>7321</v>
      </c>
      <c r="L1132" t="s">
        <v>2160</v>
      </c>
      <c r="M1132" t="s">
        <v>7322</v>
      </c>
      <c r="N1132" t="s">
        <v>7323</v>
      </c>
      <c r="O1132" t="s">
        <v>1974</v>
      </c>
      <c r="P1132" t="s">
        <v>7304</v>
      </c>
      <c r="Q1132" t="s">
        <v>38</v>
      </c>
      <c r="R1132" t="s">
        <v>7305</v>
      </c>
      <c r="S1132" s="34">
        <v>40909</v>
      </c>
      <c r="T1132" s="34">
        <v>41426</v>
      </c>
      <c r="U1132" t="s">
        <v>1977</v>
      </c>
      <c r="V1132" s="13">
        <v>85</v>
      </c>
      <c r="W1132">
        <v>18</v>
      </c>
      <c r="X1132">
        <v>1</v>
      </c>
      <c r="Y1132" s="54">
        <v>5.6</v>
      </c>
      <c r="AJ1132" t="s">
        <v>7306</v>
      </c>
      <c r="AM1132" t="s">
        <v>1978</v>
      </c>
      <c r="AN1132" t="s">
        <v>2007</v>
      </c>
      <c r="AO1132" t="s">
        <v>2008</v>
      </c>
      <c r="AP1132" t="s">
        <v>2009</v>
      </c>
      <c r="AQ1132" t="s">
        <v>7307</v>
      </c>
    </row>
    <row r="1133" spans="1:43" ht="23.85" customHeight="1">
      <c r="A1133" t="b">
        <v>1</v>
      </c>
      <c r="B1133" t="s">
        <v>7297</v>
      </c>
      <c r="C1133" t="s">
        <v>1951</v>
      </c>
      <c r="D1133" t="s">
        <v>7298</v>
      </c>
      <c r="E1133" t="s">
        <v>961</v>
      </c>
      <c r="F1133" t="s">
        <v>181</v>
      </c>
      <c r="G1133" t="s">
        <v>962</v>
      </c>
      <c r="H1133" t="s">
        <v>7324</v>
      </c>
      <c r="I1133" t="s">
        <v>7300</v>
      </c>
      <c r="J1133" t="s">
        <v>1955</v>
      </c>
      <c r="K1133" t="s">
        <v>7325</v>
      </c>
      <c r="L1133" t="s">
        <v>2160</v>
      </c>
      <c r="M1133" t="s">
        <v>7326</v>
      </c>
      <c r="N1133" t="s">
        <v>7327</v>
      </c>
      <c r="O1133" t="s">
        <v>1974</v>
      </c>
      <c r="P1133" t="s">
        <v>7304</v>
      </c>
      <c r="Q1133" t="s">
        <v>38</v>
      </c>
      <c r="R1133" t="s">
        <v>7305</v>
      </c>
      <c r="S1133" s="34">
        <v>40909</v>
      </c>
      <c r="T1133" s="34">
        <v>41426</v>
      </c>
      <c r="U1133" t="s">
        <v>1977</v>
      </c>
      <c r="V1133" s="13">
        <v>85</v>
      </c>
      <c r="W1133">
        <v>14</v>
      </c>
      <c r="X1133">
        <v>0</v>
      </c>
      <c r="Y1133" s="54">
        <v>0</v>
      </c>
      <c r="AJ1133" t="s">
        <v>7328</v>
      </c>
      <c r="AM1133" t="s">
        <v>1978</v>
      </c>
      <c r="AN1133" t="s">
        <v>2007</v>
      </c>
      <c r="AO1133" t="s">
        <v>2008</v>
      </c>
      <c r="AP1133" t="s">
        <v>2009</v>
      </c>
      <c r="AQ1133" t="s">
        <v>7307</v>
      </c>
    </row>
    <row r="1134" spans="1:43" ht="23.85" customHeight="1">
      <c r="A1134" t="b">
        <v>1</v>
      </c>
      <c r="B1134" t="s">
        <v>7297</v>
      </c>
      <c r="C1134" t="s">
        <v>1951</v>
      </c>
      <c r="D1134" t="s">
        <v>7298</v>
      </c>
      <c r="E1134" t="s">
        <v>961</v>
      </c>
      <c r="F1134" t="s">
        <v>181</v>
      </c>
      <c r="G1134" t="s">
        <v>962</v>
      </c>
      <c r="H1134" t="s">
        <v>7329</v>
      </c>
      <c r="I1134" t="s">
        <v>7300</v>
      </c>
      <c r="J1134" t="s">
        <v>1955</v>
      </c>
      <c r="K1134" t="s">
        <v>7330</v>
      </c>
      <c r="L1134" t="s">
        <v>2160</v>
      </c>
      <c r="M1134" t="s">
        <v>7331</v>
      </c>
      <c r="N1134" t="s">
        <v>7332</v>
      </c>
      <c r="O1134" t="s">
        <v>1974</v>
      </c>
      <c r="P1134" t="s">
        <v>7304</v>
      </c>
      <c r="Q1134" t="s">
        <v>38</v>
      </c>
      <c r="R1134" t="s">
        <v>7305</v>
      </c>
      <c r="S1134" s="34">
        <v>40909</v>
      </c>
      <c r="T1134" s="34">
        <v>41426</v>
      </c>
      <c r="U1134" t="s">
        <v>1963</v>
      </c>
      <c r="V1134" s="13">
        <v>85</v>
      </c>
      <c r="W1134">
        <v>8</v>
      </c>
      <c r="X1134">
        <v>0</v>
      </c>
      <c r="Y1134" s="54">
        <v>0</v>
      </c>
      <c r="AJ1134" t="s">
        <v>7306</v>
      </c>
      <c r="AM1134" t="s">
        <v>1978</v>
      </c>
      <c r="AN1134" t="s">
        <v>2007</v>
      </c>
      <c r="AO1134" t="s">
        <v>2008</v>
      </c>
      <c r="AP1134" t="s">
        <v>2009</v>
      </c>
      <c r="AQ1134" t="s">
        <v>7307</v>
      </c>
    </row>
    <row r="1135" spans="1:43" ht="23.85" customHeight="1">
      <c r="A1135" t="b">
        <v>0</v>
      </c>
      <c r="B1135" t="s">
        <v>7333</v>
      </c>
      <c r="C1135" t="s">
        <v>1951</v>
      </c>
      <c r="D1135" t="s">
        <v>7334</v>
      </c>
      <c r="E1135" t="s">
        <v>778</v>
      </c>
      <c r="F1135" t="s">
        <v>780</v>
      </c>
      <c r="G1135" t="s">
        <v>779</v>
      </c>
      <c r="H1135" t="s">
        <v>7335</v>
      </c>
      <c r="I1135" t="s">
        <v>2534</v>
      </c>
      <c r="J1135" t="s">
        <v>1955</v>
      </c>
      <c r="K1135" t="s">
        <v>7336</v>
      </c>
      <c r="L1135" t="s">
        <v>2160</v>
      </c>
      <c r="M1135" t="s">
        <v>7337</v>
      </c>
      <c r="N1135" t="s">
        <v>7338</v>
      </c>
      <c r="O1135" t="s">
        <v>1974</v>
      </c>
      <c r="P1135" t="s">
        <v>6866</v>
      </c>
      <c r="Q1135" t="s">
        <v>38</v>
      </c>
      <c r="R1135" t="s">
        <v>7339</v>
      </c>
      <c r="S1135" s="34">
        <v>41037</v>
      </c>
      <c r="T1135" s="34">
        <v>42667</v>
      </c>
      <c r="U1135" t="s">
        <v>1977</v>
      </c>
      <c r="V1135" s="13">
        <v>1460</v>
      </c>
      <c r="W1135">
        <v>59</v>
      </c>
      <c r="X1135">
        <v>3</v>
      </c>
      <c r="Y1135" s="54">
        <v>5.0847457629999999</v>
      </c>
      <c r="AJ1135" t="s">
        <v>7340</v>
      </c>
      <c r="AM1135" t="s">
        <v>1978</v>
      </c>
      <c r="AN1135" t="s">
        <v>2007</v>
      </c>
      <c r="AO1135" t="s">
        <v>2008</v>
      </c>
      <c r="AP1135" t="s">
        <v>2009</v>
      </c>
      <c r="AQ1135" t="s">
        <v>7341</v>
      </c>
    </row>
    <row r="1136" spans="1:43" ht="23.85" customHeight="1">
      <c r="A1136" t="b">
        <v>0</v>
      </c>
      <c r="B1136" t="s">
        <v>7333</v>
      </c>
      <c r="C1136" t="s">
        <v>1951</v>
      </c>
      <c r="D1136" t="s">
        <v>7334</v>
      </c>
      <c r="E1136" t="s">
        <v>778</v>
      </c>
      <c r="F1136" t="s">
        <v>780</v>
      </c>
      <c r="G1136" t="s">
        <v>779</v>
      </c>
      <c r="H1136" t="s">
        <v>7342</v>
      </c>
      <c r="I1136" t="s">
        <v>2534</v>
      </c>
      <c r="J1136" t="s">
        <v>1955</v>
      </c>
      <c r="K1136" t="s">
        <v>7343</v>
      </c>
      <c r="L1136" t="s">
        <v>2160</v>
      </c>
      <c r="M1136" t="s">
        <v>7344</v>
      </c>
      <c r="N1136" t="s">
        <v>7345</v>
      </c>
      <c r="O1136" t="s">
        <v>1974</v>
      </c>
      <c r="P1136" t="s">
        <v>6866</v>
      </c>
      <c r="Q1136" t="s">
        <v>38</v>
      </c>
      <c r="R1136" t="s">
        <v>7339</v>
      </c>
      <c r="S1136" s="34">
        <v>41037</v>
      </c>
      <c r="T1136" s="34">
        <v>42667</v>
      </c>
      <c r="U1136" t="s">
        <v>1977</v>
      </c>
      <c r="V1136" s="13">
        <v>1460</v>
      </c>
      <c r="W1136">
        <v>59</v>
      </c>
      <c r="X1136">
        <v>0</v>
      </c>
      <c r="Y1136" s="54">
        <v>0</v>
      </c>
      <c r="AJ1136" t="s">
        <v>6994</v>
      </c>
      <c r="AM1136" t="s">
        <v>1978</v>
      </c>
      <c r="AN1136" t="s">
        <v>2007</v>
      </c>
      <c r="AO1136" t="s">
        <v>2008</v>
      </c>
      <c r="AP1136" t="s">
        <v>2009</v>
      </c>
      <c r="AQ1136" t="s">
        <v>7341</v>
      </c>
    </row>
    <row r="1137" spans="1:43" ht="23.85" customHeight="1">
      <c r="A1137" t="b">
        <v>0</v>
      </c>
      <c r="B1137" t="s">
        <v>7333</v>
      </c>
      <c r="C1137" t="s">
        <v>1951</v>
      </c>
      <c r="D1137" t="s">
        <v>7334</v>
      </c>
      <c r="E1137" t="s">
        <v>778</v>
      </c>
      <c r="F1137" t="s">
        <v>780</v>
      </c>
      <c r="G1137" t="s">
        <v>779</v>
      </c>
      <c r="H1137" t="s">
        <v>7346</v>
      </c>
      <c r="I1137" t="s">
        <v>2534</v>
      </c>
      <c r="J1137" t="s">
        <v>2175</v>
      </c>
      <c r="K1137" t="s">
        <v>7347</v>
      </c>
      <c r="L1137" t="s">
        <v>2160</v>
      </c>
      <c r="M1137" t="s">
        <v>7348</v>
      </c>
      <c r="N1137" t="s">
        <v>2283</v>
      </c>
      <c r="O1137" t="s">
        <v>1974</v>
      </c>
      <c r="P1137" t="s">
        <v>6866</v>
      </c>
      <c r="Q1137" t="s">
        <v>38</v>
      </c>
      <c r="R1137" t="s">
        <v>7339</v>
      </c>
      <c r="S1137" s="34">
        <v>41037</v>
      </c>
      <c r="T1137" s="34">
        <v>42667</v>
      </c>
      <c r="U1137" t="s">
        <v>1977</v>
      </c>
      <c r="V1137" s="13">
        <v>1460</v>
      </c>
      <c r="W1137">
        <v>3</v>
      </c>
      <c r="X1137">
        <v>0</v>
      </c>
      <c r="Y1137" s="54">
        <v>0</v>
      </c>
      <c r="AJ1137" t="s">
        <v>7340</v>
      </c>
      <c r="AM1137" t="s">
        <v>1978</v>
      </c>
      <c r="AN1137" t="s">
        <v>2007</v>
      </c>
      <c r="AO1137" t="s">
        <v>2008</v>
      </c>
      <c r="AP1137" t="s">
        <v>2009</v>
      </c>
      <c r="AQ1137" t="s">
        <v>7341</v>
      </c>
    </row>
    <row r="1138" spans="1:43" ht="23.85" customHeight="1">
      <c r="A1138" t="b">
        <v>0</v>
      </c>
      <c r="B1138" t="s">
        <v>7333</v>
      </c>
      <c r="C1138" t="s">
        <v>1951</v>
      </c>
      <c r="D1138" t="s">
        <v>7334</v>
      </c>
      <c r="E1138" t="s">
        <v>778</v>
      </c>
      <c r="F1138" t="s">
        <v>780</v>
      </c>
      <c r="G1138" t="s">
        <v>779</v>
      </c>
      <c r="H1138" t="s">
        <v>7349</v>
      </c>
      <c r="I1138" t="s">
        <v>2534</v>
      </c>
      <c r="J1138" t="s">
        <v>1955</v>
      </c>
      <c r="K1138" t="s">
        <v>7350</v>
      </c>
      <c r="L1138" t="s">
        <v>2160</v>
      </c>
      <c r="M1138" t="s">
        <v>7351</v>
      </c>
      <c r="N1138" t="s">
        <v>2536</v>
      </c>
      <c r="O1138" t="s">
        <v>1974</v>
      </c>
      <c r="P1138" t="s">
        <v>6866</v>
      </c>
      <c r="Q1138" t="s">
        <v>38</v>
      </c>
      <c r="R1138" t="s">
        <v>7339</v>
      </c>
      <c r="S1138" s="34">
        <v>41037</v>
      </c>
      <c r="T1138" s="34">
        <v>42667</v>
      </c>
      <c r="U1138" t="s">
        <v>1977</v>
      </c>
      <c r="V1138" s="13">
        <v>1460</v>
      </c>
      <c r="W1138">
        <v>29</v>
      </c>
      <c r="X1138">
        <v>0</v>
      </c>
      <c r="Y1138" s="54">
        <v>0</v>
      </c>
      <c r="AJ1138" t="s">
        <v>7352</v>
      </c>
      <c r="AM1138" t="s">
        <v>1978</v>
      </c>
      <c r="AN1138" t="s">
        <v>2007</v>
      </c>
      <c r="AO1138" t="s">
        <v>2008</v>
      </c>
      <c r="AP1138" t="s">
        <v>2009</v>
      </c>
      <c r="AQ1138" t="s">
        <v>7341</v>
      </c>
    </row>
    <row r="1139" spans="1:43" ht="23.85" customHeight="1">
      <c r="A1139" t="b">
        <v>0</v>
      </c>
      <c r="B1139" t="s">
        <v>7333</v>
      </c>
      <c r="C1139" t="s">
        <v>1951</v>
      </c>
      <c r="D1139" t="s">
        <v>7334</v>
      </c>
      <c r="E1139" t="s">
        <v>778</v>
      </c>
      <c r="F1139" t="s">
        <v>780</v>
      </c>
      <c r="G1139" t="s">
        <v>779</v>
      </c>
      <c r="H1139" t="s">
        <v>7353</v>
      </c>
      <c r="I1139" t="s">
        <v>2534</v>
      </c>
      <c r="J1139" t="s">
        <v>1955</v>
      </c>
      <c r="K1139" t="s">
        <v>7354</v>
      </c>
      <c r="L1139" t="s">
        <v>2160</v>
      </c>
      <c r="M1139" t="s">
        <v>7355</v>
      </c>
      <c r="N1139" t="s">
        <v>2543</v>
      </c>
      <c r="O1139" t="s">
        <v>1974</v>
      </c>
      <c r="P1139" t="s">
        <v>6866</v>
      </c>
      <c r="Q1139" t="s">
        <v>38</v>
      </c>
      <c r="R1139" t="s">
        <v>7339</v>
      </c>
      <c r="S1139" s="34">
        <v>41037</v>
      </c>
      <c r="T1139" s="34">
        <v>42667</v>
      </c>
      <c r="U1139" t="s">
        <v>1977</v>
      </c>
      <c r="V1139" s="13">
        <v>1460</v>
      </c>
      <c r="W1139">
        <v>27</v>
      </c>
      <c r="X1139">
        <v>0</v>
      </c>
      <c r="Y1139" s="54">
        <v>0</v>
      </c>
      <c r="AJ1139" t="s">
        <v>7340</v>
      </c>
      <c r="AM1139" t="s">
        <v>1978</v>
      </c>
      <c r="AN1139" t="s">
        <v>2007</v>
      </c>
      <c r="AO1139" t="s">
        <v>2008</v>
      </c>
      <c r="AP1139" t="s">
        <v>2009</v>
      </c>
      <c r="AQ1139" t="s">
        <v>7341</v>
      </c>
    </row>
    <row r="1140" spans="1:43" ht="23.85" customHeight="1">
      <c r="A1140" t="b">
        <v>1</v>
      </c>
      <c r="B1140" t="s">
        <v>7356</v>
      </c>
      <c r="C1140" t="s">
        <v>1951</v>
      </c>
      <c r="D1140" t="s">
        <v>7357</v>
      </c>
      <c r="E1140" t="s">
        <v>726</v>
      </c>
      <c r="F1140" t="s">
        <v>728</v>
      </c>
      <c r="G1140" t="s">
        <v>727</v>
      </c>
      <c r="H1140" t="s">
        <v>7358</v>
      </c>
      <c r="I1140" t="s">
        <v>4327</v>
      </c>
      <c r="J1140" t="s">
        <v>1955</v>
      </c>
      <c r="K1140" t="s">
        <v>7359</v>
      </c>
      <c r="L1140" t="s">
        <v>6241</v>
      </c>
      <c r="M1140" t="s">
        <v>7360</v>
      </c>
      <c r="N1140" t="s">
        <v>7361</v>
      </c>
      <c r="O1140" t="s">
        <v>1960</v>
      </c>
      <c r="P1140" t="s">
        <v>7234</v>
      </c>
      <c r="Q1140" t="s">
        <v>6244</v>
      </c>
      <c r="R1140" t="s">
        <v>7362</v>
      </c>
      <c r="S1140" s="34">
        <v>41091</v>
      </c>
      <c r="T1140" s="34">
        <v>41699</v>
      </c>
      <c r="U1140" t="s">
        <v>1963</v>
      </c>
      <c r="V1140" s="13">
        <v>93</v>
      </c>
      <c r="W1140">
        <v>17</v>
      </c>
      <c r="X1140">
        <v>0</v>
      </c>
      <c r="Y1140" s="54">
        <v>0</v>
      </c>
      <c r="AA1140" t="s">
        <v>7363</v>
      </c>
      <c r="AM1140" t="s">
        <v>1978</v>
      </c>
      <c r="AO1140" t="s">
        <v>1980</v>
      </c>
      <c r="AQ1140" t="s">
        <v>7364</v>
      </c>
    </row>
    <row r="1141" spans="1:43" ht="23.85" customHeight="1">
      <c r="A1141" t="b">
        <v>0</v>
      </c>
      <c r="B1141" t="s">
        <v>7365</v>
      </c>
      <c r="C1141" t="s">
        <v>1951</v>
      </c>
      <c r="D1141" t="s">
        <v>7366</v>
      </c>
      <c r="E1141" t="s">
        <v>303</v>
      </c>
      <c r="F1141" t="s">
        <v>305</v>
      </c>
      <c r="G1141" t="s">
        <v>304</v>
      </c>
      <c r="H1141" t="s">
        <v>7367</v>
      </c>
      <c r="I1141" t="s">
        <v>2310</v>
      </c>
      <c r="J1141" t="s">
        <v>1955</v>
      </c>
      <c r="K1141" t="s">
        <v>2311</v>
      </c>
      <c r="L1141" t="s">
        <v>2160</v>
      </c>
      <c r="M1141" t="s">
        <v>7368</v>
      </c>
      <c r="N1141" t="s">
        <v>7369</v>
      </c>
      <c r="O1141" t="s">
        <v>1974</v>
      </c>
      <c r="P1141" t="s">
        <v>4503</v>
      </c>
      <c r="Q1141" t="s">
        <v>38</v>
      </c>
      <c r="R1141" t="s">
        <v>7370</v>
      </c>
      <c r="S1141" s="34">
        <v>40924</v>
      </c>
      <c r="T1141" s="34">
        <v>42290</v>
      </c>
      <c r="U1141" t="s">
        <v>1977</v>
      </c>
      <c r="V1141" s="13">
        <v>720</v>
      </c>
      <c r="W1141">
        <v>15</v>
      </c>
      <c r="X1141">
        <v>0</v>
      </c>
      <c r="Y1141" s="54">
        <v>0</v>
      </c>
      <c r="Z1141" t="s">
        <v>6693</v>
      </c>
      <c r="AM1141" t="s">
        <v>1978</v>
      </c>
      <c r="AN1141" t="s">
        <v>1979</v>
      </c>
      <c r="AO1141" t="s">
        <v>1980</v>
      </c>
      <c r="AQ1141" t="s">
        <v>7371</v>
      </c>
    </row>
    <row r="1142" spans="1:43" ht="23.85" customHeight="1">
      <c r="A1142" t="b">
        <v>0</v>
      </c>
      <c r="B1142" t="s">
        <v>7372</v>
      </c>
      <c r="C1142" t="s">
        <v>1951</v>
      </c>
      <c r="D1142" t="s">
        <v>7373</v>
      </c>
      <c r="E1142" t="s">
        <v>1146</v>
      </c>
      <c r="F1142" t="s">
        <v>1148</v>
      </c>
      <c r="G1142" t="s">
        <v>1147</v>
      </c>
      <c r="H1142" t="s">
        <v>7374</v>
      </c>
      <c r="I1142" t="s">
        <v>5811</v>
      </c>
      <c r="J1142" t="s">
        <v>1955</v>
      </c>
      <c r="K1142" t="s">
        <v>7375</v>
      </c>
      <c r="L1142" t="s">
        <v>2160</v>
      </c>
      <c r="M1142" t="s">
        <v>7376</v>
      </c>
      <c r="N1142" t="s">
        <v>7377</v>
      </c>
      <c r="O1142" t="s">
        <v>2163</v>
      </c>
      <c r="P1142" t="s">
        <v>2377</v>
      </c>
      <c r="Q1142" t="s">
        <v>38</v>
      </c>
      <c r="R1142" t="s">
        <v>7378</v>
      </c>
      <c r="S1142" s="34">
        <v>40998</v>
      </c>
      <c r="T1142" s="34">
        <v>41234</v>
      </c>
      <c r="U1142" t="s">
        <v>1977</v>
      </c>
      <c r="V1142" s="13">
        <v>85</v>
      </c>
      <c r="W1142">
        <v>30</v>
      </c>
      <c r="X1142">
        <v>2</v>
      </c>
      <c r="Y1142" s="54">
        <v>6.7</v>
      </c>
      <c r="Z1142" t="s">
        <v>7379</v>
      </c>
      <c r="AJ1142" t="s">
        <v>7380</v>
      </c>
      <c r="AM1142" t="s">
        <v>1978</v>
      </c>
      <c r="AN1142" t="s">
        <v>2007</v>
      </c>
      <c r="AO1142" t="s">
        <v>1980</v>
      </c>
      <c r="AP1142" t="s">
        <v>2053</v>
      </c>
      <c r="AQ1142" t="s">
        <v>7381</v>
      </c>
    </row>
    <row r="1143" spans="1:43" ht="23.85" customHeight="1">
      <c r="A1143" t="b">
        <v>0</v>
      </c>
      <c r="B1143" t="s">
        <v>7372</v>
      </c>
      <c r="C1143" t="s">
        <v>1951</v>
      </c>
      <c r="D1143" t="s">
        <v>7373</v>
      </c>
      <c r="E1143" t="s">
        <v>1146</v>
      </c>
      <c r="F1143" t="s">
        <v>1148</v>
      </c>
      <c r="G1143" t="s">
        <v>1147</v>
      </c>
      <c r="H1143" t="s">
        <v>7382</v>
      </c>
      <c r="I1143" t="s">
        <v>5811</v>
      </c>
      <c r="J1143" t="s">
        <v>1955</v>
      </c>
      <c r="K1143" t="s">
        <v>7383</v>
      </c>
      <c r="L1143" t="s">
        <v>2160</v>
      </c>
      <c r="M1143" t="s">
        <v>7384</v>
      </c>
      <c r="N1143" t="s">
        <v>7385</v>
      </c>
      <c r="O1143" t="s">
        <v>2163</v>
      </c>
      <c r="P1143" t="s">
        <v>2377</v>
      </c>
      <c r="Q1143" t="s">
        <v>38</v>
      </c>
      <c r="R1143" t="s">
        <v>7378</v>
      </c>
      <c r="S1143" s="34">
        <v>40998</v>
      </c>
      <c r="T1143" s="34">
        <v>41234</v>
      </c>
      <c r="U1143" t="s">
        <v>1977</v>
      </c>
      <c r="V1143" s="13">
        <v>85</v>
      </c>
      <c r="W1143">
        <v>30</v>
      </c>
      <c r="X1143">
        <v>2</v>
      </c>
      <c r="Y1143" s="54">
        <v>6.7</v>
      </c>
      <c r="Z1143" t="s">
        <v>7379</v>
      </c>
      <c r="AJ1143" t="s">
        <v>7386</v>
      </c>
      <c r="AM1143" t="s">
        <v>1978</v>
      </c>
      <c r="AN1143" t="s">
        <v>2007</v>
      </c>
      <c r="AO1143" t="s">
        <v>1980</v>
      </c>
      <c r="AP1143" t="s">
        <v>2053</v>
      </c>
      <c r="AQ1143" t="s">
        <v>7381</v>
      </c>
    </row>
    <row r="1144" spans="1:43" ht="23.85" customHeight="1">
      <c r="A1144" t="b">
        <v>0</v>
      </c>
      <c r="B1144" t="s">
        <v>7387</v>
      </c>
      <c r="C1144" t="s">
        <v>1951</v>
      </c>
      <c r="D1144" t="s">
        <v>7388</v>
      </c>
      <c r="E1144" t="s">
        <v>386</v>
      </c>
      <c r="F1144" t="s">
        <v>388</v>
      </c>
      <c r="G1144" t="s">
        <v>387</v>
      </c>
      <c r="H1144" t="s">
        <v>7389</v>
      </c>
      <c r="I1144" t="s">
        <v>6222</v>
      </c>
      <c r="J1144" t="s">
        <v>1955</v>
      </c>
      <c r="K1144" t="s">
        <v>7390</v>
      </c>
      <c r="L1144" t="s">
        <v>2160</v>
      </c>
      <c r="M1144" t="s">
        <v>7391</v>
      </c>
      <c r="N1144" t="s">
        <v>7392</v>
      </c>
      <c r="O1144" t="s">
        <v>6171</v>
      </c>
      <c r="P1144" t="s">
        <v>7393</v>
      </c>
      <c r="Q1144" t="s">
        <v>38</v>
      </c>
      <c r="R1144" t="s">
        <v>7394</v>
      </c>
      <c r="S1144" s="34">
        <v>41091</v>
      </c>
      <c r="T1144" s="34">
        <v>41395</v>
      </c>
      <c r="U1144" t="s">
        <v>1977</v>
      </c>
      <c r="V1144" s="13">
        <v>168</v>
      </c>
      <c r="W1144">
        <v>50</v>
      </c>
      <c r="X1144">
        <v>3</v>
      </c>
      <c r="Y1144" s="54">
        <v>6</v>
      </c>
      <c r="Z1144" t="s">
        <v>7395</v>
      </c>
      <c r="AJ1144" t="s">
        <v>7396</v>
      </c>
      <c r="AM1144" t="s">
        <v>1978</v>
      </c>
      <c r="AN1144" t="s">
        <v>2007</v>
      </c>
      <c r="AO1144" t="s">
        <v>4175</v>
      </c>
      <c r="AP1144" t="s">
        <v>2009</v>
      </c>
      <c r="AQ1144" t="s">
        <v>7397</v>
      </c>
    </row>
    <row r="1145" spans="1:43" ht="23.85" customHeight="1">
      <c r="A1145" t="b">
        <v>0</v>
      </c>
      <c r="B1145" t="s">
        <v>7387</v>
      </c>
      <c r="C1145" t="s">
        <v>1951</v>
      </c>
      <c r="D1145" t="s">
        <v>7388</v>
      </c>
      <c r="E1145" t="s">
        <v>386</v>
      </c>
      <c r="F1145" t="s">
        <v>388</v>
      </c>
      <c r="G1145" t="s">
        <v>387</v>
      </c>
      <c r="H1145" t="s">
        <v>7398</v>
      </c>
      <c r="I1145" t="s">
        <v>6222</v>
      </c>
      <c r="J1145" t="s">
        <v>1955</v>
      </c>
      <c r="K1145" t="s">
        <v>7399</v>
      </c>
      <c r="L1145" t="s">
        <v>2160</v>
      </c>
      <c r="M1145" t="s">
        <v>7400</v>
      </c>
      <c r="N1145" t="s">
        <v>7401</v>
      </c>
      <c r="O1145" t="s">
        <v>6171</v>
      </c>
      <c r="P1145" t="s">
        <v>7393</v>
      </c>
      <c r="Q1145" t="s">
        <v>38</v>
      </c>
      <c r="R1145" t="s">
        <v>7394</v>
      </c>
      <c r="S1145" s="34">
        <v>41091</v>
      </c>
      <c r="T1145" s="34">
        <v>41395</v>
      </c>
      <c r="U1145" t="s">
        <v>1977</v>
      </c>
      <c r="V1145" s="13">
        <v>168</v>
      </c>
      <c r="W1145">
        <v>51</v>
      </c>
      <c r="X1145">
        <v>1</v>
      </c>
      <c r="Y1145" s="54">
        <v>3.9</v>
      </c>
      <c r="Z1145" t="s">
        <v>7395</v>
      </c>
      <c r="AJ1145" t="s">
        <v>7402</v>
      </c>
      <c r="AM1145" t="s">
        <v>1978</v>
      </c>
      <c r="AN1145" t="s">
        <v>2007</v>
      </c>
      <c r="AO1145" t="s">
        <v>4175</v>
      </c>
      <c r="AP1145" t="s">
        <v>2009</v>
      </c>
      <c r="AQ1145" t="s">
        <v>7397</v>
      </c>
    </row>
    <row r="1146" spans="1:43" ht="23.85" customHeight="1">
      <c r="A1146" t="b">
        <v>0</v>
      </c>
      <c r="B1146" t="s">
        <v>7387</v>
      </c>
      <c r="C1146" t="s">
        <v>1951</v>
      </c>
      <c r="D1146" t="s">
        <v>7388</v>
      </c>
      <c r="E1146" t="s">
        <v>386</v>
      </c>
      <c r="F1146" t="s">
        <v>388</v>
      </c>
      <c r="G1146" t="s">
        <v>387</v>
      </c>
      <c r="H1146" t="s">
        <v>7403</v>
      </c>
      <c r="I1146" t="s">
        <v>6222</v>
      </c>
      <c r="J1146" t="s">
        <v>1955</v>
      </c>
      <c r="K1146" t="s">
        <v>7404</v>
      </c>
      <c r="L1146" t="s">
        <v>2160</v>
      </c>
      <c r="M1146" t="s">
        <v>7405</v>
      </c>
      <c r="N1146" t="s">
        <v>7406</v>
      </c>
      <c r="O1146" t="s">
        <v>6171</v>
      </c>
      <c r="P1146" t="s">
        <v>7393</v>
      </c>
      <c r="Q1146" t="s">
        <v>38</v>
      </c>
      <c r="R1146" t="s">
        <v>7394</v>
      </c>
      <c r="S1146" s="34">
        <v>41091</v>
      </c>
      <c r="T1146" s="34">
        <v>41395</v>
      </c>
      <c r="U1146" t="s">
        <v>1977</v>
      </c>
      <c r="V1146" s="13">
        <v>168</v>
      </c>
      <c r="W1146">
        <v>49</v>
      </c>
      <c r="X1146">
        <v>4</v>
      </c>
      <c r="Y1146" s="54">
        <v>10.199999999999999</v>
      </c>
      <c r="Z1146" t="s">
        <v>7395</v>
      </c>
      <c r="AJ1146" t="s">
        <v>7407</v>
      </c>
      <c r="AM1146" t="s">
        <v>1978</v>
      </c>
      <c r="AN1146" t="s">
        <v>2007</v>
      </c>
      <c r="AO1146" t="s">
        <v>4175</v>
      </c>
      <c r="AP1146" t="s">
        <v>2009</v>
      </c>
      <c r="AQ1146" t="s">
        <v>7397</v>
      </c>
    </row>
    <row r="1147" spans="1:43" ht="23.85" customHeight="1">
      <c r="A1147" t="b">
        <v>0</v>
      </c>
      <c r="B1147" t="s">
        <v>7387</v>
      </c>
      <c r="C1147" t="s">
        <v>1951</v>
      </c>
      <c r="D1147" t="s">
        <v>7388</v>
      </c>
      <c r="E1147" t="s">
        <v>386</v>
      </c>
      <c r="F1147" t="s">
        <v>388</v>
      </c>
      <c r="G1147" t="s">
        <v>387</v>
      </c>
      <c r="H1147" t="s">
        <v>7408</v>
      </c>
      <c r="I1147" t="s">
        <v>6222</v>
      </c>
      <c r="J1147" t="s">
        <v>1955</v>
      </c>
      <c r="K1147" t="s">
        <v>7409</v>
      </c>
      <c r="L1147" t="s">
        <v>2160</v>
      </c>
      <c r="M1147" t="s">
        <v>7410</v>
      </c>
      <c r="N1147" t="s">
        <v>7411</v>
      </c>
      <c r="O1147" t="s">
        <v>6171</v>
      </c>
      <c r="P1147" t="s">
        <v>7393</v>
      </c>
      <c r="Q1147" t="s">
        <v>38</v>
      </c>
      <c r="R1147" t="s">
        <v>7394</v>
      </c>
      <c r="S1147" s="34">
        <v>41091</v>
      </c>
      <c r="T1147" s="34">
        <v>41395</v>
      </c>
      <c r="U1147" t="s">
        <v>1977</v>
      </c>
      <c r="V1147" s="13">
        <v>168</v>
      </c>
      <c r="W1147">
        <v>50</v>
      </c>
      <c r="X1147">
        <v>3</v>
      </c>
      <c r="Y1147" s="54">
        <v>6</v>
      </c>
      <c r="Z1147" t="s">
        <v>7395</v>
      </c>
      <c r="AJ1147" t="s">
        <v>7412</v>
      </c>
      <c r="AM1147" t="s">
        <v>1978</v>
      </c>
      <c r="AN1147" t="s">
        <v>2007</v>
      </c>
      <c r="AO1147" t="s">
        <v>4175</v>
      </c>
      <c r="AP1147" t="s">
        <v>2009</v>
      </c>
      <c r="AQ1147" t="s">
        <v>7397</v>
      </c>
    </row>
    <row r="1148" spans="1:43" ht="23.85" customHeight="1">
      <c r="A1148" t="b">
        <v>0</v>
      </c>
      <c r="B1148" t="s">
        <v>7387</v>
      </c>
      <c r="C1148" t="s">
        <v>1951</v>
      </c>
      <c r="D1148" t="s">
        <v>7388</v>
      </c>
      <c r="E1148" t="s">
        <v>386</v>
      </c>
      <c r="F1148" t="s">
        <v>388</v>
      </c>
      <c r="G1148" t="s">
        <v>387</v>
      </c>
      <c r="H1148" t="s">
        <v>7413</v>
      </c>
      <c r="I1148" t="s">
        <v>6222</v>
      </c>
      <c r="J1148" t="s">
        <v>1955</v>
      </c>
      <c r="K1148" t="s">
        <v>7414</v>
      </c>
      <c r="L1148" t="s">
        <v>2160</v>
      </c>
      <c r="M1148" t="s">
        <v>7415</v>
      </c>
      <c r="N1148" t="s">
        <v>7416</v>
      </c>
      <c r="O1148" t="s">
        <v>6171</v>
      </c>
      <c r="P1148" t="s">
        <v>7393</v>
      </c>
      <c r="Q1148" t="s">
        <v>38</v>
      </c>
      <c r="R1148" t="s">
        <v>7394</v>
      </c>
      <c r="S1148" s="34">
        <v>41091</v>
      </c>
      <c r="T1148" s="34">
        <v>41395</v>
      </c>
      <c r="U1148" t="s">
        <v>1977</v>
      </c>
      <c r="V1148" s="13">
        <v>168</v>
      </c>
      <c r="W1148">
        <v>51</v>
      </c>
      <c r="X1148">
        <v>4</v>
      </c>
      <c r="Y1148" s="54">
        <v>9.8000000000000007</v>
      </c>
      <c r="Z1148" t="s">
        <v>7395</v>
      </c>
      <c r="AJ1148" t="s">
        <v>7417</v>
      </c>
      <c r="AM1148" t="s">
        <v>1978</v>
      </c>
      <c r="AN1148" t="s">
        <v>2007</v>
      </c>
      <c r="AO1148" t="s">
        <v>4175</v>
      </c>
      <c r="AP1148" t="s">
        <v>2009</v>
      </c>
      <c r="AQ1148" t="s">
        <v>7397</v>
      </c>
    </row>
    <row r="1149" spans="1:43" ht="23.85" customHeight="1">
      <c r="A1149" t="b">
        <v>0</v>
      </c>
      <c r="B1149" t="s">
        <v>7418</v>
      </c>
      <c r="C1149" t="s">
        <v>1951</v>
      </c>
      <c r="D1149" t="s">
        <v>7419</v>
      </c>
      <c r="E1149" t="s">
        <v>1261</v>
      </c>
      <c r="F1149" t="s">
        <v>1263</v>
      </c>
      <c r="G1149" t="s">
        <v>1262</v>
      </c>
      <c r="H1149" t="s">
        <v>7420</v>
      </c>
      <c r="I1149" t="s">
        <v>7421</v>
      </c>
      <c r="J1149" t="s">
        <v>1955</v>
      </c>
      <c r="K1149" t="s">
        <v>7422</v>
      </c>
      <c r="L1149" t="s">
        <v>2160</v>
      </c>
      <c r="M1149" t="s">
        <v>7423</v>
      </c>
      <c r="N1149" t="s">
        <v>7424</v>
      </c>
      <c r="O1149" t="s">
        <v>1974</v>
      </c>
      <c r="P1149" t="s">
        <v>2363</v>
      </c>
      <c r="Q1149" t="s">
        <v>38</v>
      </c>
      <c r="R1149" t="s">
        <v>7425</v>
      </c>
      <c r="S1149" s="34">
        <v>41061</v>
      </c>
      <c r="T1149" s="34">
        <v>41275</v>
      </c>
      <c r="U1149" t="s">
        <v>1977</v>
      </c>
      <c r="V1149" s="13">
        <v>57</v>
      </c>
      <c r="W1149">
        <v>20</v>
      </c>
      <c r="X1149">
        <v>0</v>
      </c>
      <c r="Y1149" s="54">
        <v>0</v>
      </c>
      <c r="Z1149" t="s">
        <v>7426</v>
      </c>
      <c r="AJ1149" t="s">
        <v>7427</v>
      </c>
      <c r="AM1149" t="s">
        <v>1978</v>
      </c>
      <c r="AO1149" t="s">
        <v>1980</v>
      </c>
      <c r="AQ1149" t="s">
        <v>7428</v>
      </c>
    </row>
    <row r="1150" spans="1:43" ht="23.85" customHeight="1">
      <c r="A1150" t="b">
        <v>0</v>
      </c>
      <c r="B1150" t="s">
        <v>7429</v>
      </c>
      <c r="C1150" t="s">
        <v>1951</v>
      </c>
      <c r="D1150" t="s">
        <v>7430</v>
      </c>
      <c r="E1150" t="s">
        <v>1219</v>
      </c>
      <c r="F1150" t="s">
        <v>1221</v>
      </c>
      <c r="G1150" t="s">
        <v>1220</v>
      </c>
      <c r="H1150" t="s">
        <v>7431</v>
      </c>
      <c r="I1150" t="s">
        <v>5403</v>
      </c>
      <c r="J1150" t="s">
        <v>1955</v>
      </c>
      <c r="K1150" t="s">
        <v>7154</v>
      </c>
      <c r="L1150" t="s">
        <v>7155</v>
      </c>
      <c r="M1150" t="s">
        <v>7432</v>
      </c>
      <c r="N1150" t="s">
        <v>7157</v>
      </c>
      <c r="O1150" t="s">
        <v>1974</v>
      </c>
      <c r="P1150" t="s">
        <v>2489</v>
      </c>
      <c r="Q1150" t="s">
        <v>38</v>
      </c>
      <c r="R1150" t="s">
        <v>7433</v>
      </c>
      <c r="S1150" s="34">
        <v>41047</v>
      </c>
      <c r="T1150" s="34">
        <v>43634</v>
      </c>
      <c r="U1150" t="s">
        <v>1977</v>
      </c>
      <c r="V1150" s="13">
        <v>2016</v>
      </c>
      <c r="W1150">
        <v>340</v>
      </c>
      <c r="X1150">
        <v>47</v>
      </c>
      <c r="Y1150" s="54">
        <v>14.1</v>
      </c>
      <c r="Z1150" t="s">
        <v>7434</v>
      </c>
      <c r="AJ1150" t="s">
        <v>7435</v>
      </c>
      <c r="AM1150" t="s">
        <v>1978</v>
      </c>
      <c r="AN1150" t="s">
        <v>2007</v>
      </c>
      <c r="AO1150" t="s">
        <v>2008</v>
      </c>
      <c r="AP1150" t="s">
        <v>2009</v>
      </c>
      <c r="AQ1150" t="s">
        <v>7436</v>
      </c>
    </row>
    <row r="1151" spans="1:43" ht="23.85" customHeight="1">
      <c r="A1151" t="b">
        <v>0</v>
      </c>
      <c r="B1151" t="s">
        <v>7429</v>
      </c>
      <c r="C1151" t="s">
        <v>1951</v>
      </c>
      <c r="D1151" t="s">
        <v>7430</v>
      </c>
      <c r="E1151" t="s">
        <v>1219</v>
      </c>
      <c r="F1151" t="s">
        <v>1221</v>
      </c>
      <c r="G1151" t="s">
        <v>1220</v>
      </c>
      <c r="H1151" t="s">
        <v>7437</v>
      </c>
      <c r="I1151" t="s">
        <v>5403</v>
      </c>
      <c r="J1151" t="s">
        <v>1955</v>
      </c>
      <c r="K1151" t="s">
        <v>7163</v>
      </c>
      <c r="L1151" t="s">
        <v>7155</v>
      </c>
      <c r="M1151" t="s">
        <v>7438</v>
      </c>
      <c r="N1151" t="s">
        <v>7165</v>
      </c>
      <c r="O1151" t="s">
        <v>1974</v>
      </c>
      <c r="P1151" t="s">
        <v>2489</v>
      </c>
      <c r="Q1151" t="s">
        <v>38</v>
      </c>
      <c r="R1151" t="s">
        <v>7433</v>
      </c>
      <c r="S1151" s="34">
        <v>41047</v>
      </c>
      <c r="T1151" s="34">
        <v>43634</v>
      </c>
      <c r="U1151" t="s">
        <v>1977</v>
      </c>
      <c r="V1151" s="13">
        <v>2016</v>
      </c>
      <c r="W1151">
        <v>346</v>
      </c>
      <c r="X1151">
        <v>35</v>
      </c>
      <c r="Y1151" s="54">
        <v>10.4</v>
      </c>
      <c r="Z1151" t="s">
        <v>7434</v>
      </c>
      <c r="AJ1151" t="s">
        <v>7439</v>
      </c>
      <c r="AM1151" t="s">
        <v>1978</v>
      </c>
      <c r="AN1151" t="s">
        <v>2007</v>
      </c>
      <c r="AO1151" t="s">
        <v>2008</v>
      </c>
      <c r="AP1151" t="s">
        <v>2009</v>
      </c>
      <c r="AQ1151" t="s">
        <v>7436</v>
      </c>
    </row>
    <row r="1152" spans="1:43" ht="23.85" customHeight="1">
      <c r="A1152" t="b">
        <v>0</v>
      </c>
      <c r="B1152" t="s">
        <v>7429</v>
      </c>
      <c r="C1152" t="s">
        <v>1951</v>
      </c>
      <c r="D1152" t="s">
        <v>7430</v>
      </c>
      <c r="E1152" t="s">
        <v>1219</v>
      </c>
      <c r="F1152" t="s">
        <v>1221</v>
      </c>
      <c r="G1152" t="s">
        <v>1220</v>
      </c>
      <c r="H1152" t="s">
        <v>7440</v>
      </c>
      <c r="I1152" t="s">
        <v>5403</v>
      </c>
      <c r="J1152" t="s">
        <v>2175</v>
      </c>
      <c r="K1152" t="s">
        <v>7441</v>
      </c>
      <c r="L1152" t="s">
        <v>7155</v>
      </c>
      <c r="M1152" t="s">
        <v>7442</v>
      </c>
      <c r="N1152" t="s">
        <v>7443</v>
      </c>
      <c r="O1152" t="s">
        <v>1974</v>
      </c>
      <c r="P1152" t="s">
        <v>2489</v>
      </c>
      <c r="Q1152" t="s">
        <v>38</v>
      </c>
      <c r="R1152" t="s">
        <v>7433</v>
      </c>
      <c r="S1152" s="34">
        <v>41047</v>
      </c>
      <c r="T1152" s="34">
        <v>43634</v>
      </c>
      <c r="U1152" t="s">
        <v>1977</v>
      </c>
      <c r="V1152" s="13">
        <v>2016</v>
      </c>
      <c r="W1152">
        <v>347</v>
      </c>
      <c r="X1152">
        <v>10</v>
      </c>
      <c r="Y1152" s="54">
        <v>2.9</v>
      </c>
      <c r="Z1152" t="s">
        <v>7434</v>
      </c>
      <c r="AJ1152" t="s">
        <v>7444</v>
      </c>
      <c r="AM1152" t="s">
        <v>1978</v>
      </c>
      <c r="AN1152" t="s">
        <v>2007</v>
      </c>
      <c r="AO1152" t="s">
        <v>2008</v>
      </c>
      <c r="AP1152" t="s">
        <v>2009</v>
      </c>
      <c r="AQ1152" t="s">
        <v>7436</v>
      </c>
    </row>
    <row r="1153" spans="1:43" ht="23.85" customHeight="1">
      <c r="A1153" t="b">
        <v>0</v>
      </c>
      <c r="B1153" t="s">
        <v>7429</v>
      </c>
      <c r="C1153" t="s">
        <v>1951</v>
      </c>
      <c r="D1153" t="s">
        <v>7430</v>
      </c>
      <c r="E1153" t="s">
        <v>1219</v>
      </c>
      <c r="F1153" t="s">
        <v>1221</v>
      </c>
      <c r="G1153" t="s">
        <v>1220</v>
      </c>
      <c r="H1153" t="s">
        <v>7445</v>
      </c>
      <c r="I1153" t="s">
        <v>5403</v>
      </c>
      <c r="J1153" t="s">
        <v>2175</v>
      </c>
      <c r="K1153" t="s">
        <v>2176</v>
      </c>
      <c r="L1153" t="s">
        <v>7155</v>
      </c>
      <c r="M1153" t="s">
        <v>7446</v>
      </c>
      <c r="N1153" t="s">
        <v>7169</v>
      </c>
      <c r="O1153" t="s">
        <v>1974</v>
      </c>
      <c r="P1153" t="s">
        <v>2489</v>
      </c>
      <c r="Q1153" t="s">
        <v>38</v>
      </c>
      <c r="R1153" t="s">
        <v>7433</v>
      </c>
      <c r="S1153" s="34">
        <v>41047</v>
      </c>
      <c r="T1153" s="34">
        <v>43634</v>
      </c>
      <c r="U1153" t="s">
        <v>1977</v>
      </c>
      <c r="V1153" s="13">
        <v>2016</v>
      </c>
      <c r="W1153">
        <v>165</v>
      </c>
      <c r="X1153">
        <v>0</v>
      </c>
      <c r="Y1153" s="54">
        <v>0</v>
      </c>
      <c r="Z1153" t="s">
        <v>7434</v>
      </c>
      <c r="AJ1153" t="s">
        <v>7447</v>
      </c>
      <c r="AM1153" t="s">
        <v>1978</v>
      </c>
      <c r="AN1153" t="s">
        <v>2007</v>
      </c>
      <c r="AO1153" t="s">
        <v>2008</v>
      </c>
      <c r="AP1153" t="s">
        <v>2009</v>
      </c>
      <c r="AQ1153" t="s">
        <v>7436</v>
      </c>
    </row>
    <row r="1154" spans="1:43" ht="23.85" customHeight="1">
      <c r="A1154" t="b">
        <v>0</v>
      </c>
      <c r="B1154" t="s">
        <v>7448</v>
      </c>
      <c r="C1154" t="s">
        <v>1951</v>
      </c>
      <c r="D1154" t="s">
        <v>7449</v>
      </c>
      <c r="E1154" t="s">
        <v>640</v>
      </c>
      <c r="F1154" t="s">
        <v>642</v>
      </c>
      <c r="G1154" t="s">
        <v>641</v>
      </c>
      <c r="H1154" t="s">
        <v>7450</v>
      </c>
      <c r="I1154" t="s">
        <v>5060</v>
      </c>
      <c r="J1154" t="s">
        <v>1955</v>
      </c>
      <c r="K1154" t="s">
        <v>5951</v>
      </c>
      <c r="L1154" t="s">
        <v>2160</v>
      </c>
      <c r="M1154" t="s">
        <v>7451</v>
      </c>
      <c r="N1154" t="s">
        <v>7452</v>
      </c>
      <c r="O1154" t="s">
        <v>1960</v>
      </c>
      <c r="P1154" t="s">
        <v>7234</v>
      </c>
      <c r="Q1154" t="s">
        <v>7453</v>
      </c>
      <c r="R1154" t="s">
        <v>7454</v>
      </c>
      <c r="S1154" s="34">
        <v>41122</v>
      </c>
      <c r="T1154" s="34">
        <v>42522</v>
      </c>
      <c r="U1154" t="s">
        <v>1963</v>
      </c>
      <c r="V1154" s="13">
        <v>420</v>
      </c>
      <c r="W1154">
        <v>18</v>
      </c>
      <c r="X1154">
        <v>3</v>
      </c>
      <c r="Y1154" s="54">
        <v>16.666666670000001</v>
      </c>
      <c r="AD1154" t="s">
        <v>30</v>
      </c>
      <c r="AG1154">
        <v>3</v>
      </c>
      <c r="AH1154">
        <v>0</v>
      </c>
      <c r="AI1154">
        <v>0</v>
      </c>
      <c r="AJ1154" t="s">
        <v>7455</v>
      </c>
      <c r="AM1154" t="s">
        <v>1978</v>
      </c>
      <c r="AO1154" t="s">
        <v>1980</v>
      </c>
      <c r="AQ1154" t="s">
        <v>7456</v>
      </c>
    </row>
    <row r="1155" spans="1:43" ht="23.85" customHeight="1">
      <c r="A1155" t="b">
        <v>0</v>
      </c>
      <c r="B1155" t="s">
        <v>7448</v>
      </c>
      <c r="C1155" t="s">
        <v>1951</v>
      </c>
      <c r="D1155" t="s">
        <v>7449</v>
      </c>
      <c r="E1155" t="s">
        <v>640</v>
      </c>
      <c r="F1155" t="s">
        <v>642</v>
      </c>
      <c r="G1155" t="s">
        <v>641</v>
      </c>
      <c r="H1155" t="s">
        <v>7457</v>
      </c>
      <c r="I1155" t="s">
        <v>5060</v>
      </c>
      <c r="J1155" t="s">
        <v>1955</v>
      </c>
      <c r="K1155" t="s">
        <v>7458</v>
      </c>
      <c r="L1155" t="s">
        <v>2160</v>
      </c>
      <c r="M1155" t="s">
        <v>7459</v>
      </c>
      <c r="N1155" t="s">
        <v>7452</v>
      </c>
      <c r="O1155" t="s">
        <v>1960</v>
      </c>
      <c r="P1155" t="s">
        <v>7234</v>
      </c>
      <c r="Q1155" t="s">
        <v>7453</v>
      </c>
      <c r="R1155" t="s">
        <v>7454</v>
      </c>
      <c r="S1155" s="34">
        <v>41122</v>
      </c>
      <c r="T1155" s="34">
        <v>42522</v>
      </c>
      <c r="U1155" t="s">
        <v>1963</v>
      </c>
      <c r="V1155" s="13">
        <v>420</v>
      </c>
      <c r="W1155">
        <v>17</v>
      </c>
      <c r="X1155">
        <v>0</v>
      </c>
      <c r="Y1155" s="54">
        <v>0</v>
      </c>
      <c r="AD1155" t="s">
        <v>30</v>
      </c>
      <c r="AG1155">
        <v>0</v>
      </c>
      <c r="AH1155">
        <v>0</v>
      </c>
      <c r="AI1155">
        <v>0</v>
      </c>
      <c r="AJ1155" t="s">
        <v>7460</v>
      </c>
      <c r="AM1155" t="s">
        <v>1978</v>
      </c>
      <c r="AO1155" t="s">
        <v>1980</v>
      </c>
      <c r="AQ1155" t="s">
        <v>7456</v>
      </c>
    </row>
    <row r="1156" spans="1:43" ht="23.85" customHeight="1">
      <c r="A1156" t="b">
        <v>0</v>
      </c>
      <c r="B1156" t="s">
        <v>7448</v>
      </c>
      <c r="C1156" t="s">
        <v>1951</v>
      </c>
      <c r="D1156" t="s">
        <v>7449</v>
      </c>
      <c r="E1156" t="s">
        <v>640</v>
      </c>
      <c r="F1156" t="s">
        <v>642</v>
      </c>
      <c r="G1156" t="s">
        <v>641</v>
      </c>
      <c r="H1156" t="s">
        <v>7461</v>
      </c>
      <c r="I1156" t="s">
        <v>5060</v>
      </c>
      <c r="J1156" t="s">
        <v>1955</v>
      </c>
      <c r="K1156" t="s">
        <v>7462</v>
      </c>
      <c r="L1156" t="s">
        <v>2160</v>
      </c>
      <c r="M1156" t="s">
        <v>7451</v>
      </c>
      <c r="N1156" t="s">
        <v>7452</v>
      </c>
      <c r="O1156" t="s">
        <v>1960</v>
      </c>
      <c r="P1156" t="s">
        <v>7234</v>
      </c>
      <c r="Q1156" t="s">
        <v>7453</v>
      </c>
      <c r="R1156" t="s">
        <v>7454</v>
      </c>
      <c r="S1156" s="34">
        <v>41122</v>
      </c>
      <c r="T1156" s="34">
        <v>42522</v>
      </c>
      <c r="U1156" t="s">
        <v>1963</v>
      </c>
      <c r="V1156" s="13">
        <v>420</v>
      </c>
      <c r="W1156">
        <v>18</v>
      </c>
      <c r="X1156">
        <v>1</v>
      </c>
      <c r="Y1156" s="54">
        <v>5.5555555559999998</v>
      </c>
      <c r="AA1156" t="s">
        <v>7463</v>
      </c>
      <c r="AM1156" t="s">
        <v>1978</v>
      </c>
      <c r="AO1156" t="s">
        <v>1980</v>
      </c>
      <c r="AQ1156" t="s">
        <v>7456</v>
      </c>
    </row>
    <row r="1157" spans="1:43" ht="23.85" customHeight="1">
      <c r="A1157" t="b">
        <v>0</v>
      </c>
      <c r="B1157" t="s">
        <v>7448</v>
      </c>
      <c r="C1157" t="s">
        <v>1951</v>
      </c>
      <c r="D1157" t="s">
        <v>7449</v>
      </c>
      <c r="E1157" t="s">
        <v>640</v>
      </c>
      <c r="F1157" t="s">
        <v>642</v>
      </c>
      <c r="G1157" t="s">
        <v>641</v>
      </c>
      <c r="H1157" t="s">
        <v>7464</v>
      </c>
      <c r="I1157" t="s">
        <v>5060</v>
      </c>
      <c r="J1157" t="s">
        <v>1955</v>
      </c>
      <c r="K1157" t="s">
        <v>7458</v>
      </c>
      <c r="L1157" t="s">
        <v>2160</v>
      </c>
      <c r="M1157" t="s">
        <v>7459</v>
      </c>
      <c r="N1157" t="s">
        <v>7452</v>
      </c>
      <c r="O1157" t="s">
        <v>1960</v>
      </c>
      <c r="P1157" t="s">
        <v>7234</v>
      </c>
      <c r="Q1157" t="s">
        <v>7453</v>
      </c>
      <c r="R1157" t="s">
        <v>7454</v>
      </c>
      <c r="S1157" s="34">
        <v>41122</v>
      </c>
      <c r="T1157" s="34">
        <v>42522</v>
      </c>
      <c r="U1157" t="s">
        <v>1963</v>
      </c>
      <c r="V1157" s="13">
        <v>420</v>
      </c>
      <c r="W1157">
        <v>17</v>
      </c>
      <c r="X1157">
        <v>0</v>
      </c>
      <c r="Y1157" s="54">
        <v>0</v>
      </c>
      <c r="AA1157" t="s">
        <v>7463</v>
      </c>
      <c r="AM1157" t="s">
        <v>1978</v>
      </c>
      <c r="AO1157" t="s">
        <v>1980</v>
      </c>
      <c r="AQ1157" t="s">
        <v>7456</v>
      </c>
    </row>
    <row r="1158" spans="1:43" ht="23.85" customHeight="1">
      <c r="A1158" t="b">
        <v>0</v>
      </c>
      <c r="B1158" t="s">
        <v>7465</v>
      </c>
      <c r="C1158" t="s">
        <v>1951</v>
      </c>
      <c r="D1158" t="s">
        <v>7466</v>
      </c>
      <c r="E1158" t="s">
        <v>1244</v>
      </c>
      <c r="F1158" t="s">
        <v>1246</v>
      </c>
      <c r="G1158" t="s">
        <v>1245</v>
      </c>
      <c r="H1158" t="s">
        <v>7467</v>
      </c>
      <c r="I1158" t="s">
        <v>3008</v>
      </c>
      <c r="J1158" t="s">
        <v>1955</v>
      </c>
      <c r="K1158" t="s">
        <v>7468</v>
      </c>
      <c r="L1158" t="s">
        <v>2160</v>
      </c>
      <c r="M1158" t="s">
        <v>7469</v>
      </c>
      <c r="N1158" t="s">
        <v>7470</v>
      </c>
      <c r="O1158" t="s">
        <v>1960</v>
      </c>
      <c r="P1158" t="s">
        <v>7471</v>
      </c>
      <c r="Q1158" t="s">
        <v>38</v>
      </c>
      <c r="R1158" t="s">
        <v>7472</v>
      </c>
      <c r="S1158" s="34">
        <v>41179</v>
      </c>
      <c r="T1158" s="34">
        <v>43398</v>
      </c>
      <c r="U1158" t="s">
        <v>1963</v>
      </c>
      <c r="V1158" s="13">
        <v>120</v>
      </c>
      <c r="W1158">
        <v>38</v>
      </c>
      <c r="X1158">
        <v>2</v>
      </c>
      <c r="Y1158" s="54">
        <v>5.263157895</v>
      </c>
      <c r="AD1158" t="s">
        <v>30</v>
      </c>
      <c r="AG1158">
        <v>2</v>
      </c>
      <c r="AH1158">
        <v>0</v>
      </c>
      <c r="AI1158">
        <v>0</v>
      </c>
      <c r="AJ1158" t="s">
        <v>7473</v>
      </c>
      <c r="AM1158" t="s">
        <v>1978</v>
      </c>
      <c r="AN1158" t="s">
        <v>2007</v>
      </c>
      <c r="AO1158" t="s">
        <v>1980</v>
      </c>
      <c r="AP1158" t="s">
        <v>2053</v>
      </c>
      <c r="AQ1158" t="s">
        <v>7474</v>
      </c>
    </row>
    <row r="1159" spans="1:43" ht="23.85" customHeight="1">
      <c r="A1159" t="b">
        <v>0</v>
      </c>
      <c r="B1159" t="s">
        <v>7465</v>
      </c>
      <c r="C1159" t="s">
        <v>1951</v>
      </c>
      <c r="D1159" t="s">
        <v>7466</v>
      </c>
      <c r="E1159" t="s">
        <v>1244</v>
      </c>
      <c r="F1159" t="s">
        <v>1246</v>
      </c>
      <c r="G1159" t="s">
        <v>1245</v>
      </c>
      <c r="H1159" t="s">
        <v>7475</v>
      </c>
      <c r="I1159" t="s">
        <v>3008</v>
      </c>
      <c r="J1159" t="s">
        <v>1955</v>
      </c>
      <c r="K1159" t="s">
        <v>7476</v>
      </c>
      <c r="L1159" t="s">
        <v>2160</v>
      </c>
      <c r="M1159" t="s">
        <v>7477</v>
      </c>
      <c r="N1159" t="s">
        <v>7470</v>
      </c>
      <c r="O1159" t="s">
        <v>1960</v>
      </c>
      <c r="P1159" t="s">
        <v>7471</v>
      </c>
      <c r="Q1159" t="s">
        <v>38</v>
      </c>
      <c r="R1159" t="s">
        <v>7472</v>
      </c>
      <c r="S1159" s="34">
        <v>41179</v>
      </c>
      <c r="T1159" s="34">
        <v>43398</v>
      </c>
      <c r="U1159" t="s">
        <v>1963</v>
      </c>
      <c r="V1159" s="13">
        <v>120</v>
      </c>
      <c r="W1159">
        <v>42</v>
      </c>
      <c r="X1159">
        <v>5</v>
      </c>
      <c r="Y1159" s="54">
        <v>11.9047619</v>
      </c>
      <c r="AD1159" t="s">
        <v>30</v>
      </c>
      <c r="AG1159">
        <v>5</v>
      </c>
      <c r="AH1159">
        <v>0</v>
      </c>
      <c r="AI1159">
        <v>0</v>
      </c>
      <c r="AJ1159" t="s">
        <v>7478</v>
      </c>
      <c r="AM1159" t="s">
        <v>1978</v>
      </c>
      <c r="AN1159" t="s">
        <v>2007</v>
      </c>
      <c r="AO1159" t="s">
        <v>1980</v>
      </c>
      <c r="AP1159" t="s">
        <v>2053</v>
      </c>
      <c r="AQ1159" t="s">
        <v>7474</v>
      </c>
    </row>
    <row r="1160" spans="1:43" ht="23.85" customHeight="1">
      <c r="A1160" t="b">
        <v>0</v>
      </c>
      <c r="B1160" t="s">
        <v>7465</v>
      </c>
      <c r="C1160" t="s">
        <v>1951</v>
      </c>
      <c r="D1160" t="s">
        <v>7466</v>
      </c>
      <c r="E1160" t="s">
        <v>1244</v>
      </c>
      <c r="F1160" t="s">
        <v>1246</v>
      </c>
      <c r="G1160" t="s">
        <v>1245</v>
      </c>
      <c r="H1160" t="s">
        <v>7479</v>
      </c>
      <c r="I1160" t="s">
        <v>3008</v>
      </c>
      <c r="J1160" t="s">
        <v>1955</v>
      </c>
      <c r="K1160" t="s">
        <v>7480</v>
      </c>
      <c r="L1160" t="s">
        <v>2160</v>
      </c>
      <c r="M1160" t="s">
        <v>7477</v>
      </c>
      <c r="N1160" t="s">
        <v>7470</v>
      </c>
      <c r="O1160" t="s">
        <v>1960</v>
      </c>
      <c r="P1160" t="s">
        <v>7471</v>
      </c>
      <c r="Q1160" t="s">
        <v>566</v>
      </c>
      <c r="R1160" t="s">
        <v>7472</v>
      </c>
      <c r="S1160" s="34">
        <v>41179</v>
      </c>
      <c r="T1160" s="34">
        <v>43398</v>
      </c>
      <c r="U1160" t="s">
        <v>1963</v>
      </c>
      <c r="V1160" s="13">
        <v>120</v>
      </c>
      <c r="W1160">
        <v>22</v>
      </c>
      <c r="X1160">
        <v>10</v>
      </c>
      <c r="Y1160" s="54">
        <v>45.454545449999998</v>
      </c>
      <c r="AD1160" t="s">
        <v>30</v>
      </c>
      <c r="AG1160">
        <v>10</v>
      </c>
      <c r="AH1160">
        <v>0</v>
      </c>
      <c r="AI1160">
        <v>0</v>
      </c>
      <c r="AJ1160" t="s">
        <v>7481</v>
      </c>
      <c r="AM1160" t="s">
        <v>1978</v>
      </c>
      <c r="AN1160" t="s">
        <v>2007</v>
      </c>
      <c r="AO1160" t="s">
        <v>1980</v>
      </c>
      <c r="AP1160" t="s">
        <v>2053</v>
      </c>
      <c r="AQ1160" t="s">
        <v>7474</v>
      </c>
    </row>
    <row r="1161" spans="1:43" ht="23.85" customHeight="1">
      <c r="A1161" t="b">
        <v>0</v>
      </c>
      <c r="B1161" t="s">
        <v>7465</v>
      </c>
      <c r="C1161" t="s">
        <v>1951</v>
      </c>
      <c r="D1161" t="s">
        <v>7466</v>
      </c>
      <c r="E1161" t="s">
        <v>566</v>
      </c>
      <c r="F1161" t="s">
        <v>568</v>
      </c>
      <c r="G1161" t="s">
        <v>567</v>
      </c>
      <c r="H1161" t="s">
        <v>7482</v>
      </c>
      <c r="I1161" t="s">
        <v>2983</v>
      </c>
      <c r="J1161" t="s">
        <v>1955</v>
      </c>
      <c r="K1161" t="s">
        <v>7483</v>
      </c>
      <c r="L1161" t="s">
        <v>2160</v>
      </c>
      <c r="M1161" t="s">
        <v>7484</v>
      </c>
      <c r="N1161" t="s">
        <v>7485</v>
      </c>
      <c r="O1161" t="s">
        <v>1960</v>
      </c>
      <c r="P1161" t="s">
        <v>7471</v>
      </c>
      <c r="Q1161" t="s">
        <v>1244</v>
      </c>
      <c r="R1161" t="s">
        <v>7472</v>
      </c>
      <c r="S1161" s="34">
        <v>41179</v>
      </c>
      <c r="T1161" s="34">
        <v>43398</v>
      </c>
      <c r="U1161" t="s">
        <v>1963</v>
      </c>
      <c r="V1161" s="13">
        <v>120</v>
      </c>
      <c r="W1161">
        <v>22</v>
      </c>
      <c r="X1161">
        <v>1</v>
      </c>
      <c r="Y1161" s="54">
        <v>4.5454545450000001</v>
      </c>
      <c r="AD1161" t="s">
        <v>30</v>
      </c>
      <c r="AG1161">
        <v>1</v>
      </c>
      <c r="AH1161">
        <v>0</v>
      </c>
      <c r="AI1161">
        <v>0</v>
      </c>
      <c r="AJ1161" t="s">
        <v>7486</v>
      </c>
      <c r="AM1161" t="s">
        <v>1978</v>
      </c>
      <c r="AN1161" t="s">
        <v>2007</v>
      </c>
      <c r="AO1161" t="s">
        <v>1980</v>
      </c>
      <c r="AP1161" t="s">
        <v>2053</v>
      </c>
      <c r="AQ1161" t="s">
        <v>7474</v>
      </c>
    </row>
    <row r="1162" spans="1:43" ht="23.85" customHeight="1">
      <c r="A1162" t="b">
        <v>0</v>
      </c>
      <c r="B1162" t="s">
        <v>7465</v>
      </c>
      <c r="C1162" t="s">
        <v>1951</v>
      </c>
      <c r="D1162" t="s">
        <v>7466</v>
      </c>
      <c r="E1162" t="s">
        <v>1244</v>
      </c>
      <c r="F1162" t="s">
        <v>1246</v>
      </c>
      <c r="G1162" t="s">
        <v>1245</v>
      </c>
      <c r="H1162" t="s">
        <v>7487</v>
      </c>
      <c r="I1162" t="s">
        <v>3008</v>
      </c>
      <c r="J1162" t="s">
        <v>1955</v>
      </c>
      <c r="K1162" t="s">
        <v>7488</v>
      </c>
      <c r="L1162" t="s">
        <v>2160</v>
      </c>
      <c r="M1162" t="s">
        <v>7489</v>
      </c>
      <c r="N1162" t="s">
        <v>7485</v>
      </c>
      <c r="O1162" t="s">
        <v>1960</v>
      </c>
      <c r="P1162" t="s">
        <v>7471</v>
      </c>
      <c r="Q1162" t="s">
        <v>566</v>
      </c>
      <c r="R1162" t="s">
        <v>7472</v>
      </c>
      <c r="S1162" s="34">
        <v>41179</v>
      </c>
      <c r="T1162" s="34">
        <v>43398</v>
      </c>
      <c r="U1162" t="s">
        <v>1963</v>
      </c>
      <c r="V1162" s="13">
        <v>120</v>
      </c>
      <c r="W1162">
        <v>24</v>
      </c>
      <c r="X1162">
        <v>16</v>
      </c>
      <c r="Y1162" s="54">
        <v>69.565217390000001</v>
      </c>
      <c r="AD1162" t="s">
        <v>41</v>
      </c>
      <c r="AG1162">
        <v>16</v>
      </c>
      <c r="AH1162">
        <v>1</v>
      </c>
      <c r="AI1162">
        <v>6.25</v>
      </c>
      <c r="AJ1162" t="s">
        <v>7473</v>
      </c>
      <c r="AM1162" t="s">
        <v>1978</v>
      </c>
      <c r="AN1162" t="s">
        <v>2007</v>
      </c>
      <c r="AO1162" t="s">
        <v>1980</v>
      </c>
      <c r="AP1162" t="s">
        <v>2053</v>
      </c>
      <c r="AQ1162" t="s">
        <v>7474</v>
      </c>
    </row>
    <row r="1163" spans="1:43" ht="23.85" customHeight="1">
      <c r="A1163" t="b">
        <v>0</v>
      </c>
      <c r="B1163" t="s">
        <v>7465</v>
      </c>
      <c r="C1163" t="s">
        <v>1951</v>
      </c>
      <c r="D1163" t="s">
        <v>7466</v>
      </c>
      <c r="E1163" t="s">
        <v>566</v>
      </c>
      <c r="F1163" t="s">
        <v>568</v>
      </c>
      <c r="G1163" t="s">
        <v>567</v>
      </c>
      <c r="H1163" t="s">
        <v>7490</v>
      </c>
      <c r="I1163" t="s">
        <v>2983</v>
      </c>
      <c r="J1163" t="s">
        <v>1955</v>
      </c>
      <c r="K1163" t="s">
        <v>7491</v>
      </c>
      <c r="L1163" t="s">
        <v>2160</v>
      </c>
      <c r="M1163" t="s">
        <v>7492</v>
      </c>
      <c r="N1163" t="s">
        <v>7485</v>
      </c>
      <c r="O1163" t="s">
        <v>1960</v>
      </c>
      <c r="P1163" t="s">
        <v>7471</v>
      </c>
      <c r="Q1163" t="s">
        <v>1244</v>
      </c>
      <c r="R1163" t="s">
        <v>7472</v>
      </c>
      <c r="S1163" s="34">
        <v>41179</v>
      </c>
      <c r="T1163" s="34">
        <v>43398</v>
      </c>
      <c r="U1163" t="s">
        <v>1963</v>
      </c>
      <c r="V1163" s="13">
        <v>120</v>
      </c>
      <c r="W1163">
        <v>23</v>
      </c>
      <c r="X1163">
        <v>4</v>
      </c>
      <c r="Y1163" s="54">
        <v>17.391304349999999</v>
      </c>
      <c r="AD1163" t="s">
        <v>30</v>
      </c>
      <c r="AG1163">
        <v>4</v>
      </c>
      <c r="AH1163">
        <v>0</v>
      </c>
      <c r="AI1163">
        <v>0</v>
      </c>
      <c r="AJ1163" t="s">
        <v>7493</v>
      </c>
      <c r="AM1163" t="s">
        <v>1978</v>
      </c>
      <c r="AN1163" t="s">
        <v>2007</v>
      </c>
      <c r="AO1163" t="s">
        <v>1980</v>
      </c>
      <c r="AP1163" t="s">
        <v>2053</v>
      </c>
      <c r="AQ1163" t="s">
        <v>7474</v>
      </c>
    </row>
    <row r="1164" spans="1:43" ht="23.85" customHeight="1">
      <c r="A1164" t="b">
        <v>0</v>
      </c>
      <c r="B1164" t="s">
        <v>7465</v>
      </c>
      <c r="C1164" t="s">
        <v>1951</v>
      </c>
      <c r="D1164" t="s">
        <v>7466</v>
      </c>
      <c r="E1164" t="s">
        <v>1244</v>
      </c>
      <c r="F1164" t="s">
        <v>1246</v>
      </c>
      <c r="G1164" t="s">
        <v>1245</v>
      </c>
      <c r="H1164" t="s">
        <v>7494</v>
      </c>
      <c r="I1164" t="s">
        <v>3008</v>
      </c>
      <c r="J1164" t="s">
        <v>1955</v>
      </c>
      <c r="K1164" t="s">
        <v>7495</v>
      </c>
      <c r="L1164" t="s">
        <v>2160</v>
      </c>
      <c r="M1164" t="s">
        <v>7496</v>
      </c>
      <c r="N1164" t="s">
        <v>7470</v>
      </c>
      <c r="O1164" t="s">
        <v>1960</v>
      </c>
      <c r="P1164" t="s">
        <v>7471</v>
      </c>
      <c r="Q1164" t="s">
        <v>38</v>
      </c>
      <c r="R1164" t="s">
        <v>7472</v>
      </c>
      <c r="S1164" s="34">
        <v>41179</v>
      </c>
      <c r="T1164" s="34">
        <v>43398</v>
      </c>
      <c r="U1164" t="s">
        <v>1963</v>
      </c>
      <c r="V1164" s="13">
        <v>120</v>
      </c>
      <c r="W1164">
        <v>11</v>
      </c>
      <c r="X1164">
        <v>1</v>
      </c>
      <c r="Y1164" s="54">
        <v>9.0909090910000003</v>
      </c>
      <c r="AD1164" t="s">
        <v>30</v>
      </c>
      <c r="AG1164">
        <v>1</v>
      </c>
      <c r="AH1164">
        <v>0</v>
      </c>
      <c r="AI1164">
        <v>0</v>
      </c>
      <c r="AJ1164" t="s">
        <v>7473</v>
      </c>
      <c r="AM1164" t="s">
        <v>1978</v>
      </c>
      <c r="AN1164" t="s">
        <v>2007</v>
      </c>
      <c r="AO1164" t="s">
        <v>1980</v>
      </c>
      <c r="AP1164" t="s">
        <v>2053</v>
      </c>
      <c r="AQ1164" t="s">
        <v>7474</v>
      </c>
    </row>
    <row r="1165" spans="1:43" ht="23.85" customHeight="1">
      <c r="A1165" t="b">
        <v>0</v>
      </c>
      <c r="B1165" t="s">
        <v>7465</v>
      </c>
      <c r="C1165" t="s">
        <v>1951</v>
      </c>
      <c r="D1165" t="s">
        <v>7466</v>
      </c>
      <c r="E1165" t="s">
        <v>1244</v>
      </c>
      <c r="F1165" t="s">
        <v>1246</v>
      </c>
      <c r="G1165" t="s">
        <v>1245</v>
      </c>
      <c r="H1165" t="s">
        <v>7497</v>
      </c>
      <c r="I1165" t="s">
        <v>3008</v>
      </c>
      <c r="J1165" t="s">
        <v>1955</v>
      </c>
      <c r="K1165" t="s">
        <v>7498</v>
      </c>
      <c r="L1165" t="s">
        <v>2160</v>
      </c>
      <c r="M1165" t="s">
        <v>7492</v>
      </c>
      <c r="N1165" t="s">
        <v>7485</v>
      </c>
      <c r="O1165" t="s">
        <v>1960</v>
      </c>
      <c r="P1165" t="s">
        <v>7471</v>
      </c>
      <c r="Q1165" t="s">
        <v>566</v>
      </c>
      <c r="R1165" t="s">
        <v>7472</v>
      </c>
      <c r="S1165" s="34">
        <v>41179</v>
      </c>
      <c r="T1165" s="34">
        <v>43398</v>
      </c>
      <c r="U1165" t="s">
        <v>1963</v>
      </c>
      <c r="V1165" s="13">
        <v>120</v>
      </c>
      <c r="W1165">
        <v>10</v>
      </c>
      <c r="X1165">
        <v>7</v>
      </c>
      <c r="Y1165" s="54">
        <v>70</v>
      </c>
      <c r="AD1165" t="s">
        <v>41</v>
      </c>
      <c r="AG1165">
        <v>7</v>
      </c>
      <c r="AH1165">
        <v>2</v>
      </c>
      <c r="AI1165">
        <v>28.571428569999998</v>
      </c>
      <c r="AJ1165" t="s">
        <v>7499</v>
      </c>
      <c r="AM1165" t="s">
        <v>1978</v>
      </c>
      <c r="AN1165" t="s">
        <v>2007</v>
      </c>
      <c r="AO1165" t="s">
        <v>1980</v>
      </c>
      <c r="AP1165" t="s">
        <v>2053</v>
      </c>
      <c r="AQ1165" t="s">
        <v>7474</v>
      </c>
    </row>
    <row r="1166" spans="1:43" ht="23.85" customHeight="1">
      <c r="A1166" t="b">
        <v>0</v>
      </c>
      <c r="B1166" t="s">
        <v>7465</v>
      </c>
      <c r="C1166" t="s">
        <v>1951</v>
      </c>
      <c r="D1166" t="s">
        <v>7466</v>
      </c>
      <c r="E1166" t="s">
        <v>566</v>
      </c>
      <c r="F1166" t="s">
        <v>568</v>
      </c>
      <c r="G1166" t="s">
        <v>567</v>
      </c>
      <c r="H1166" t="s">
        <v>7500</v>
      </c>
      <c r="I1166" t="s">
        <v>2983</v>
      </c>
      <c r="J1166" t="s">
        <v>1955</v>
      </c>
      <c r="K1166" t="s">
        <v>7501</v>
      </c>
      <c r="L1166" t="s">
        <v>2160</v>
      </c>
      <c r="M1166" t="s">
        <v>7502</v>
      </c>
      <c r="N1166" t="s">
        <v>7470</v>
      </c>
      <c r="O1166" t="s">
        <v>1960</v>
      </c>
      <c r="P1166" t="s">
        <v>7471</v>
      </c>
      <c r="Q1166" t="s">
        <v>38</v>
      </c>
      <c r="R1166" t="s">
        <v>7472</v>
      </c>
      <c r="S1166" s="34">
        <v>41179</v>
      </c>
      <c r="T1166" s="34">
        <v>43398</v>
      </c>
      <c r="U1166" t="s">
        <v>1963</v>
      </c>
      <c r="V1166" s="13">
        <v>120</v>
      </c>
      <c r="W1166">
        <v>9</v>
      </c>
      <c r="X1166">
        <v>0</v>
      </c>
      <c r="Y1166" s="54">
        <v>0</v>
      </c>
      <c r="AD1166" t="s">
        <v>30</v>
      </c>
      <c r="AG1166">
        <v>0</v>
      </c>
      <c r="AH1166">
        <v>0</v>
      </c>
      <c r="AI1166">
        <v>0</v>
      </c>
      <c r="AJ1166" t="s">
        <v>7503</v>
      </c>
      <c r="AM1166" t="s">
        <v>1978</v>
      </c>
      <c r="AN1166" t="s">
        <v>2007</v>
      </c>
      <c r="AO1166" t="s">
        <v>1980</v>
      </c>
      <c r="AP1166" t="s">
        <v>2053</v>
      </c>
      <c r="AQ1166" t="s">
        <v>7474</v>
      </c>
    </row>
    <row r="1167" spans="1:43" ht="23.85" customHeight="1">
      <c r="A1167" t="b">
        <v>0</v>
      </c>
      <c r="B1167" t="s">
        <v>7465</v>
      </c>
      <c r="C1167" t="s">
        <v>1951</v>
      </c>
      <c r="D1167" t="s">
        <v>7466</v>
      </c>
      <c r="E1167" t="s">
        <v>1244</v>
      </c>
      <c r="F1167" t="s">
        <v>1246</v>
      </c>
      <c r="G1167" t="s">
        <v>1245</v>
      </c>
      <c r="H1167" t="s">
        <v>7504</v>
      </c>
      <c r="I1167" t="s">
        <v>3008</v>
      </c>
      <c r="J1167" t="s">
        <v>1955</v>
      </c>
      <c r="K1167" t="s">
        <v>7505</v>
      </c>
      <c r="L1167" t="s">
        <v>2160</v>
      </c>
      <c r="M1167" t="s">
        <v>7506</v>
      </c>
      <c r="N1167" t="s">
        <v>7470</v>
      </c>
      <c r="O1167" t="s">
        <v>1960</v>
      </c>
      <c r="P1167" t="s">
        <v>7471</v>
      </c>
      <c r="Q1167" t="s">
        <v>38</v>
      </c>
      <c r="R1167" t="s">
        <v>7472</v>
      </c>
      <c r="S1167" s="34">
        <v>41179</v>
      </c>
      <c r="T1167" s="34">
        <v>43398</v>
      </c>
      <c r="U1167" t="s">
        <v>1963</v>
      </c>
      <c r="V1167" s="13">
        <v>120</v>
      </c>
      <c r="W1167">
        <v>7</v>
      </c>
      <c r="X1167">
        <v>1</v>
      </c>
      <c r="Y1167" s="54">
        <v>14.28571429</v>
      </c>
      <c r="AD1167" t="s">
        <v>30</v>
      </c>
      <c r="AG1167">
        <v>1</v>
      </c>
      <c r="AH1167">
        <v>0</v>
      </c>
      <c r="AI1167">
        <v>0</v>
      </c>
      <c r="AM1167" t="s">
        <v>1978</v>
      </c>
      <c r="AN1167" t="s">
        <v>2007</v>
      </c>
      <c r="AO1167" t="s">
        <v>1980</v>
      </c>
      <c r="AP1167" t="s">
        <v>2053</v>
      </c>
      <c r="AQ1167" t="s">
        <v>7474</v>
      </c>
    </row>
    <row r="1168" spans="1:43" ht="23.85" customHeight="1">
      <c r="A1168" t="b">
        <v>0</v>
      </c>
      <c r="B1168" t="s">
        <v>7507</v>
      </c>
      <c r="C1168" t="s">
        <v>1951</v>
      </c>
      <c r="D1168" t="s">
        <v>7508</v>
      </c>
      <c r="E1168" t="s">
        <v>1219</v>
      </c>
      <c r="F1168" t="s">
        <v>1221</v>
      </c>
      <c r="G1168" t="s">
        <v>1220</v>
      </c>
      <c r="H1168" t="s">
        <v>7509</v>
      </c>
      <c r="I1168" t="s">
        <v>5403</v>
      </c>
      <c r="J1168" t="s">
        <v>1955</v>
      </c>
      <c r="K1168" t="s">
        <v>7510</v>
      </c>
      <c r="L1168" t="s">
        <v>7511</v>
      </c>
      <c r="M1168" t="s">
        <v>7512</v>
      </c>
      <c r="N1168" t="s">
        <v>7165</v>
      </c>
      <c r="O1168" t="s">
        <v>1974</v>
      </c>
      <c r="P1168" t="s">
        <v>2489</v>
      </c>
      <c r="Q1168" t="s">
        <v>38</v>
      </c>
      <c r="R1168" t="s">
        <v>7513</v>
      </c>
      <c r="S1168" s="34">
        <v>41061</v>
      </c>
      <c r="T1168" s="34">
        <v>42979</v>
      </c>
      <c r="U1168" t="s">
        <v>1977</v>
      </c>
      <c r="V1168" s="13">
        <v>84</v>
      </c>
      <c r="W1168">
        <v>91</v>
      </c>
      <c r="X1168">
        <v>10</v>
      </c>
      <c r="Y1168" s="54">
        <v>12.820512819999999</v>
      </c>
      <c r="Z1168" t="s">
        <v>7514</v>
      </c>
      <c r="AJ1168" t="s">
        <v>7515</v>
      </c>
      <c r="AM1168" t="s">
        <v>1978</v>
      </c>
      <c r="AO1168" t="s">
        <v>1980</v>
      </c>
      <c r="AQ1168" t="s">
        <v>7516</v>
      </c>
    </row>
    <row r="1169" spans="1:43" ht="23.85" customHeight="1">
      <c r="A1169" t="b">
        <v>1</v>
      </c>
      <c r="B1169" t="s">
        <v>7517</v>
      </c>
      <c r="C1169" t="s">
        <v>1951</v>
      </c>
      <c r="D1169" t="s">
        <v>7518</v>
      </c>
      <c r="E1169" t="s">
        <v>640</v>
      </c>
      <c r="F1169" t="s">
        <v>642</v>
      </c>
      <c r="G1169" t="s">
        <v>641</v>
      </c>
      <c r="H1169" t="s">
        <v>7519</v>
      </c>
      <c r="I1169" t="s">
        <v>5060</v>
      </c>
      <c r="J1169" t="s">
        <v>1955</v>
      </c>
      <c r="K1169" t="s">
        <v>7520</v>
      </c>
      <c r="L1169" t="s">
        <v>2160</v>
      </c>
      <c r="M1169" t="s">
        <v>7521</v>
      </c>
      <c r="N1169" t="s">
        <v>7522</v>
      </c>
      <c r="O1169" t="s">
        <v>1960</v>
      </c>
      <c r="P1169" t="s">
        <v>7523</v>
      </c>
      <c r="Q1169" t="s">
        <v>38</v>
      </c>
      <c r="R1169" t="s">
        <v>7524</v>
      </c>
      <c r="S1169" s="34">
        <v>41122</v>
      </c>
      <c r="T1169" s="34">
        <v>42156</v>
      </c>
      <c r="U1169" t="s">
        <v>1963</v>
      </c>
      <c r="V1169" s="13">
        <v>630</v>
      </c>
      <c r="W1169">
        <v>75</v>
      </c>
      <c r="X1169">
        <v>8</v>
      </c>
      <c r="Y1169" s="54">
        <v>10.66</v>
      </c>
      <c r="AA1169" t="s">
        <v>3044</v>
      </c>
      <c r="AD1169" t="s">
        <v>30</v>
      </c>
      <c r="AJ1169" t="s">
        <v>7525</v>
      </c>
      <c r="AM1169" t="s">
        <v>1978</v>
      </c>
      <c r="AO1169" t="s">
        <v>1980</v>
      </c>
      <c r="AQ1169" t="s">
        <v>7526</v>
      </c>
    </row>
    <row r="1170" spans="1:43" ht="23.85" customHeight="1">
      <c r="A1170" t="b">
        <v>1</v>
      </c>
      <c r="B1170" t="s">
        <v>7517</v>
      </c>
      <c r="C1170" t="s">
        <v>1951</v>
      </c>
      <c r="D1170" t="s">
        <v>7518</v>
      </c>
      <c r="E1170" t="s">
        <v>640</v>
      </c>
      <c r="F1170" t="s">
        <v>642</v>
      </c>
      <c r="G1170" t="s">
        <v>641</v>
      </c>
      <c r="H1170" t="s">
        <v>7527</v>
      </c>
      <c r="I1170" t="s">
        <v>5060</v>
      </c>
      <c r="J1170" t="s">
        <v>1955</v>
      </c>
      <c r="K1170" t="s">
        <v>7520</v>
      </c>
      <c r="L1170" t="s">
        <v>2160</v>
      </c>
      <c r="M1170" t="s">
        <v>7521</v>
      </c>
      <c r="N1170" t="s">
        <v>7522</v>
      </c>
      <c r="O1170" t="s">
        <v>1960</v>
      </c>
      <c r="P1170" t="s">
        <v>7523</v>
      </c>
      <c r="Q1170" t="s">
        <v>38</v>
      </c>
      <c r="R1170" t="s">
        <v>7524</v>
      </c>
      <c r="S1170" s="34">
        <v>41122</v>
      </c>
      <c r="T1170" s="34">
        <v>42156</v>
      </c>
      <c r="U1170" t="s">
        <v>1963</v>
      </c>
      <c r="V1170" s="13">
        <v>630</v>
      </c>
      <c r="W1170">
        <v>75</v>
      </c>
      <c r="X1170">
        <v>1</v>
      </c>
      <c r="Y1170" s="54">
        <v>1.3333333329999999</v>
      </c>
      <c r="AA1170" t="s">
        <v>5380</v>
      </c>
      <c r="AD1170" t="s">
        <v>30</v>
      </c>
      <c r="AM1170" t="s">
        <v>1978</v>
      </c>
      <c r="AO1170" t="s">
        <v>1980</v>
      </c>
      <c r="AQ1170" t="s">
        <v>7526</v>
      </c>
    </row>
    <row r="1171" spans="1:43" ht="23.85" customHeight="1">
      <c r="A1171" t="b">
        <v>0</v>
      </c>
      <c r="B1171" t="s">
        <v>5737</v>
      </c>
      <c r="C1171" t="s">
        <v>1951</v>
      </c>
      <c r="D1171" t="s">
        <v>5738</v>
      </c>
      <c r="E1171" t="s">
        <v>170</v>
      </c>
      <c r="F1171" t="s">
        <v>172</v>
      </c>
      <c r="G1171" t="s">
        <v>171</v>
      </c>
      <c r="H1171" t="s">
        <v>7528</v>
      </c>
      <c r="I1171" t="s">
        <v>2557</v>
      </c>
      <c r="J1171" t="s">
        <v>2175</v>
      </c>
      <c r="K1171" t="s">
        <v>7529</v>
      </c>
      <c r="L1171" t="s">
        <v>3389</v>
      </c>
      <c r="M1171" t="s">
        <v>7530</v>
      </c>
      <c r="N1171" t="s">
        <v>7531</v>
      </c>
      <c r="O1171" t="s">
        <v>1960</v>
      </c>
      <c r="P1171" t="s">
        <v>5743</v>
      </c>
      <c r="Q1171" t="s">
        <v>7532</v>
      </c>
      <c r="R1171" t="s">
        <v>5745</v>
      </c>
      <c r="S1171" s="34">
        <v>42110</v>
      </c>
      <c r="T1171" s="34">
        <v>44214</v>
      </c>
      <c r="U1171" t="s">
        <v>1963</v>
      </c>
      <c r="V1171" s="13">
        <v>0</v>
      </c>
      <c r="W1171">
        <v>473</v>
      </c>
      <c r="X1171">
        <v>14</v>
      </c>
      <c r="Y1171" s="54">
        <v>3.1</v>
      </c>
      <c r="AM1171" t="s">
        <v>1978</v>
      </c>
      <c r="AN1171" t="s">
        <v>2007</v>
      </c>
      <c r="AO1171" t="s">
        <v>1980</v>
      </c>
      <c r="AP1171" t="s">
        <v>2042</v>
      </c>
      <c r="AQ1171" t="s">
        <v>5746</v>
      </c>
    </row>
    <row r="1172" spans="1:43" ht="23.85" customHeight="1">
      <c r="A1172" t="b">
        <v>1</v>
      </c>
      <c r="B1172" t="s">
        <v>7533</v>
      </c>
      <c r="C1172" t="s">
        <v>1951</v>
      </c>
      <c r="D1172" t="s">
        <v>7534</v>
      </c>
      <c r="E1172" t="s">
        <v>170</v>
      </c>
      <c r="F1172" t="s">
        <v>172</v>
      </c>
      <c r="G1172" t="s">
        <v>171</v>
      </c>
      <c r="H1172" t="s">
        <v>7535</v>
      </c>
      <c r="I1172" t="s">
        <v>2557</v>
      </c>
      <c r="J1172" t="s">
        <v>2175</v>
      </c>
      <c r="K1172" t="s">
        <v>7536</v>
      </c>
      <c r="L1172" t="s">
        <v>3107</v>
      </c>
      <c r="M1172" t="s">
        <v>7537</v>
      </c>
      <c r="N1172" t="s">
        <v>7538</v>
      </c>
      <c r="O1172" t="s">
        <v>1960</v>
      </c>
      <c r="P1172" t="s">
        <v>7539</v>
      </c>
      <c r="Q1172" t="s">
        <v>7540</v>
      </c>
      <c r="R1172" t="s">
        <v>7541</v>
      </c>
      <c r="S1172" s="34">
        <v>42166</v>
      </c>
      <c r="T1172" s="34">
        <v>44244</v>
      </c>
      <c r="U1172" t="s">
        <v>1963</v>
      </c>
      <c r="V1172" s="13">
        <v>0</v>
      </c>
      <c r="W1172">
        <v>321</v>
      </c>
      <c r="X1172">
        <v>9</v>
      </c>
      <c r="Y1172" s="54">
        <v>3.1</v>
      </c>
      <c r="AJ1172" t="s">
        <v>7542</v>
      </c>
      <c r="AM1172" t="s">
        <v>1978</v>
      </c>
      <c r="AN1172" t="s">
        <v>2007</v>
      </c>
      <c r="AO1172" t="s">
        <v>1980</v>
      </c>
      <c r="AP1172" t="s">
        <v>2042</v>
      </c>
      <c r="AQ1172" t="s">
        <v>7543</v>
      </c>
    </row>
    <row r="1173" spans="1:43" ht="23.85" customHeight="1">
      <c r="A1173" t="b">
        <v>1</v>
      </c>
      <c r="B1173" t="s">
        <v>4997</v>
      </c>
      <c r="C1173" t="s">
        <v>1951</v>
      </c>
      <c r="D1173" t="s">
        <v>4998</v>
      </c>
      <c r="E1173" t="s">
        <v>441</v>
      </c>
      <c r="F1173" t="s">
        <v>443</v>
      </c>
      <c r="G1173" t="s">
        <v>442</v>
      </c>
      <c r="H1173" t="s">
        <v>7544</v>
      </c>
      <c r="I1173" t="s">
        <v>3201</v>
      </c>
      <c r="J1173" t="s">
        <v>2175</v>
      </c>
      <c r="K1173" t="s">
        <v>6879</v>
      </c>
      <c r="L1173" t="s">
        <v>2432</v>
      </c>
      <c r="M1173" t="s">
        <v>6880</v>
      </c>
      <c r="N1173" t="s">
        <v>6881</v>
      </c>
      <c r="O1173" t="s">
        <v>1960</v>
      </c>
      <c r="P1173" t="s">
        <v>5003</v>
      </c>
      <c r="Q1173" t="s">
        <v>1168</v>
      </c>
      <c r="R1173" t="s">
        <v>5004</v>
      </c>
      <c r="S1173" s="34">
        <v>42310</v>
      </c>
      <c r="T1173" s="34">
        <v>45380</v>
      </c>
      <c r="U1173" t="s">
        <v>1963</v>
      </c>
      <c r="V1173" s="13">
        <v>0</v>
      </c>
      <c r="W1173">
        <v>293</v>
      </c>
      <c r="X1173">
        <v>9</v>
      </c>
      <c r="Y1173" s="54">
        <v>3.1</v>
      </c>
      <c r="Z1173" t="s">
        <v>5005</v>
      </c>
      <c r="AA1173" t="s">
        <v>5006</v>
      </c>
      <c r="AM1173" t="s">
        <v>1978</v>
      </c>
      <c r="AN1173" t="s">
        <v>2007</v>
      </c>
      <c r="AO1173" t="s">
        <v>1980</v>
      </c>
      <c r="AP1173" t="s">
        <v>2042</v>
      </c>
      <c r="AQ1173" t="s">
        <v>5007</v>
      </c>
    </row>
    <row r="1174" spans="1:43" ht="23.85" customHeight="1">
      <c r="A1174" t="b">
        <v>1</v>
      </c>
      <c r="B1174" t="s">
        <v>5640</v>
      </c>
      <c r="C1174" t="s">
        <v>1951</v>
      </c>
      <c r="D1174" t="s">
        <v>5641</v>
      </c>
      <c r="E1174" t="s">
        <v>441</v>
      </c>
      <c r="F1174" t="s">
        <v>443</v>
      </c>
      <c r="G1174" t="s">
        <v>442</v>
      </c>
      <c r="H1174" t="s">
        <v>7545</v>
      </c>
      <c r="I1174" t="s">
        <v>3201</v>
      </c>
      <c r="J1174" t="s">
        <v>2175</v>
      </c>
      <c r="K1174" t="s">
        <v>7546</v>
      </c>
      <c r="L1174" t="s">
        <v>3107</v>
      </c>
      <c r="M1174" t="s">
        <v>7174</v>
      </c>
      <c r="N1174" t="s">
        <v>7175</v>
      </c>
      <c r="O1174" t="s">
        <v>1960</v>
      </c>
      <c r="P1174" t="s">
        <v>5646</v>
      </c>
      <c r="Q1174" t="s">
        <v>7547</v>
      </c>
      <c r="R1174" t="s">
        <v>5648</v>
      </c>
      <c r="S1174" s="34">
        <v>42821</v>
      </c>
      <c r="T1174" s="34">
        <v>45289</v>
      </c>
      <c r="U1174" t="s">
        <v>1963</v>
      </c>
      <c r="V1174" s="13">
        <v>0</v>
      </c>
      <c r="W1174">
        <v>191</v>
      </c>
      <c r="X1174">
        <v>6</v>
      </c>
      <c r="Y1174" s="54">
        <v>3.1</v>
      </c>
      <c r="AA1174" t="s">
        <v>5649</v>
      </c>
      <c r="AM1174" t="s">
        <v>1978</v>
      </c>
      <c r="AN1174" t="s">
        <v>2007</v>
      </c>
      <c r="AO1174" t="s">
        <v>1980</v>
      </c>
      <c r="AP1174" t="s">
        <v>2042</v>
      </c>
      <c r="AQ1174" t="s">
        <v>5650</v>
      </c>
    </row>
    <row r="1175" spans="1:43" ht="23.85" customHeight="1">
      <c r="A1175" t="b">
        <v>0</v>
      </c>
      <c r="B1175" t="s">
        <v>4803</v>
      </c>
      <c r="C1175" t="s">
        <v>1951</v>
      </c>
      <c r="D1175" t="s">
        <v>4804</v>
      </c>
      <c r="E1175" t="s">
        <v>669</v>
      </c>
      <c r="F1175" t="s">
        <v>671</v>
      </c>
      <c r="G1175" t="s">
        <v>670</v>
      </c>
      <c r="H1175" t="s">
        <v>7548</v>
      </c>
      <c r="I1175" t="s">
        <v>2200</v>
      </c>
      <c r="J1175" t="s">
        <v>2175</v>
      </c>
      <c r="K1175" t="s">
        <v>7549</v>
      </c>
      <c r="L1175" t="s">
        <v>3389</v>
      </c>
      <c r="M1175" t="s">
        <v>7550</v>
      </c>
      <c r="N1175" t="s">
        <v>4808</v>
      </c>
      <c r="O1175" t="s">
        <v>2063</v>
      </c>
      <c r="P1175" t="s">
        <v>2064</v>
      </c>
      <c r="Q1175" t="s">
        <v>38</v>
      </c>
      <c r="R1175" t="s">
        <v>4809</v>
      </c>
      <c r="S1175" s="34">
        <v>43354</v>
      </c>
      <c r="T1175" s="34">
        <v>43956</v>
      </c>
      <c r="U1175" t="s">
        <v>1977</v>
      </c>
      <c r="V1175" s="13">
        <v>0</v>
      </c>
      <c r="W1175">
        <v>130</v>
      </c>
      <c r="X1175">
        <v>4</v>
      </c>
      <c r="Y1175" s="54">
        <v>3.1</v>
      </c>
      <c r="AM1175" t="s">
        <v>1978</v>
      </c>
      <c r="AN1175" t="s">
        <v>2007</v>
      </c>
      <c r="AO1175" t="s">
        <v>1980</v>
      </c>
      <c r="AP1175" t="s">
        <v>2053</v>
      </c>
      <c r="AQ1175" t="s">
        <v>4810</v>
      </c>
    </row>
    <row r="1176" spans="1:43" ht="23.85" customHeight="1">
      <c r="A1176" t="b">
        <v>1</v>
      </c>
      <c r="B1176" t="s">
        <v>5188</v>
      </c>
      <c r="C1176" t="s">
        <v>1951</v>
      </c>
      <c r="D1176" t="s">
        <v>5189</v>
      </c>
      <c r="E1176" t="s">
        <v>814</v>
      </c>
      <c r="F1176" t="s">
        <v>816</v>
      </c>
      <c r="G1176" t="s">
        <v>815</v>
      </c>
      <c r="H1176" t="s">
        <v>7551</v>
      </c>
      <c r="I1176" t="s">
        <v>2036</v>
      </c>
      <c r="J1176" t="s">
        <v>1955</v>
      </c>
      <c r="K1176" t="s">
        <v>7552</v>
      </c>
      <c r="L1176" t="s">
        <v>5192</v>
      </c>
      <c r="M1176" t="s">
        <v>7553</v>
      </c>
      <c r="N1176" t="s">
        <v>7554</v>
      </c>
      <c r="O1176" t="s">
        <v>4982</v>
      </c>
      <c r="P1176" t="s">
        <v>4983</v>
      </c>
      <c r="Q1176" t="s">
        <v>38</v>
      </c>
      <c r="R1176" t="s">
        <v>5195</v>
      </c>
      <c r="S1176" s="34">
        <v>42328</v>
      </c>
      <c r="T1176" s="34">
        <v>43500</v>
      </c>
      <c r="U1176" t="s">
        <v>1977</v>
      </c>
      <c r="V1176" s="13">
        <v>0</v>
      </c>
      <c r="W1176">
        <v>104</v>
      </c>
      <c r="X1176">
        <v>3</v>
      </c>
      <c r="Y1176" s="54">
        <v>2.9</v>
      </c>
      <c r="AA1176" t="s">
        <v>5196</v>
      </c>
      <c r="AD1176" t="s">
        <v>30</v>
      </c>
      <c r="AJ1176" t="s">
        <v>7555</v>
      </c>
      <c r="AM1176" t="s">
        <v>1978</v>
      </c>
      <c r="AN1176" t="s">
        <v>2007</v>
      </c>
      <c r="AO1176" t="s">
        <v>2008</v>
      </c>
      <c r="AP1176" t="s">
        <v>2009</v>
      </c>
      <c r="AQ1176" t="s">
        <v>5198</v>
      </c>
    </row>
    <row r="1177" spans="1:43" ht="23.85" customHeight="1">
      <c r="A1177" t="b">
        <v>1</v>
      </c>
      <c r="B1177" t="s">
        <v>7556</v>
      </c>
      <c r="C1177" t="s">
        <v>1951</v>
      </c>
      <c r="D1177" t="s">
        <v>7557</v>
      </c>
      <c r="E1177" t="s">
        <v>1261</v>
      </c>
      <c r="F1177" t="s">
        <v>1263</v>
      </c>
      <c r="G1177" t="s">
        <v>1262</v>
      </c>
      <c r="H1177" t="s">
        <v>7558</v>
      </c>
      <c r="I1177" t="s">
        <v>3258</v>
      </c>
      <c r="J1177" t="s">
        <v>2175</v>
      </c>
      <c r="K1177" t="s">
        <v>2176</v>
      </c>
      <c r="L1177" t="s">
        <v>7559</v>
      </c>
      <c r="M1177" t="s">
        <v>7560</v>
      </c>
      <c r="N1177" t="s">
        <v>7561</v>
      </c>
      <c r="O1177" t="s">
        <v>2204</v>
      </c>
      <c r="P1177" t="s">
        <v>3263</v>
      </c>
      <c r="Q1177" t="s">
        <v>38</v>
      </c>
      <c r="R1177" t="s">
        <v>7562</v>
      </c>
      <c r="S1177" s="34">
        <v>41183</v>
      </c>
      <c r="T1177" s="34">
        <v>42370</v>
      </c>
      <c r="U1177" t="s">
        <v>1963</v>
      </c>
      <c r="V1177" s="13">
        <v>336</v>
      </c>
      <c r="W1177">
        <v>35</v>
      </c>
      <c r="X1177">
        <v>1</v>
      </c>
      <c r="Y1177" s="54">
        <v>2.9</v>
      </c>
      <c r="AM1177" t="s">
        <v>1978</v>
      </c>
      <c r="AN1177" t="s">
        <v>2007</v>
      </c>
      <c r="AO1177" t="s">
        <v>2008</v>
      </c>
      <c r="AP1177" t="s">
        <v>2009</v>
      </c>
      <c r="AQ1177" t="s">
        <v>7563</v>
      </c>
    </row>
    <row r="1178" spans="1:43" ht="23.85" customHeight="1">
      <c r="A1178" t="b">
        <v>1</v>
      </c>
      <c r="B1178" t="s">
        <v>7556</v>
      </c>
      <c r="C1178" t="s">
        <v>1951</v>
      </c>
      <c r="D1178" t="s">
        <v>7557</v>
      </c>
      <c r="E1178" t="s">
        <v>1261</v>
      </c>
      <c r="F1178" t="s">
        <v>1263</v>
      </c>
      <c r="G1178" t="s">
        <v>1262</v>
      </c>
      <c r="H1178" t="s">
        <v>7564</v>
      </c>
      <c r="I1178" t="s">
        <v>3258</v>
      </c>
      <c r="J1178" t="s">
        <v>1955</v>
      </c>
      <c r="K1178" t="s">
        <v>7565</v>
      </c>
      <c r="L1178" t="s">
        <v>7559</v>
      </c>
      <c r="M1178" t="s">
        <v>7566</v>
      </c>
      <c r="N1178" t="s">
        <v>7567</v>
      </c>
      <c r="O1178" t="s">
        <v>2204</v>
      </c>
      <c r="P1178" t="s">
        <v>3263</v>
      </c>
      <c r="Q1178" t="s">
        <v>38</v>
      </c>
      <c r="R1178" t="s">
        <v>7562</v>
      </c>
      <c r="S1178" s="34">
        <v>41183</v>
      </c>
      <c r="T1178" s="34">
        <v>42370</v>
      </c>
      <c r="U1178" t="s">
        <v>1963</v>
      </c>
      <c r="V1178" s="13">
        <v>336</v>
      </c>
      <c r="W1178">
        <v>32</v>
      </c>
      <c r="X1178">
        <v>0</v>
      </c>
      <c r="Y1178" s="54">
        <v>0</v>
      </c>
      <c r="AM1178" t="s">
        <v>1978</v>
      </c>
      <c r="AN1178" t="s">
        <v>2007</v>
      </c>
      <c r="AO1178" t="s">
        <v>2008</v>
      </c>
      <c r="AP1178" t="s">
        <v>2009</v>
      </c>
      <c r="AQ1178" t="s">
        <v>7563</v>
      </c>
    </row>
    <row r="1179" spans="1:43" ht="23.85" customHeight="1">
      <c r="A1179" t="b">
        <v>1</v>
      </c>
      <c r="B1179" t="s">
        <v>7556</v>
      </c>
      <c r="C1179" t="s">
        <v>1951</v>
      </c>
      <c r="D1179" t="s">
        <v>7557</v>
      </c>
      <c r="E1179" t="s">
        <v>1261</v>
      </c>
      <c r="F1179" t="s">
        <v>1263</v>
      </c>
      <c r="G1179" t="s">
        <v>1262</v>
      </c>
      <c r="H1179" t="s">
        <v>7568</v>
      </c>
      <c r="I1179" t="s">
        <v>3258</v>
      </c>
      <c r="J1179" t="s">
        <v>1955</v>
      </c>
      <c r="K1179" t="s">
        <v>7569</v>
      </c>
      <c r="L1179" t="s">
        <v>7559</v>
      </c>
      <c r="M1179" t="s">
        <v>7570</v>
      </c>
      <c r="N1179" t="s">
        <v>7571</v>
      </c>
      <c r="O1179" t="s">
        <v>2204</v>
      </c>
      <c r="P1179" t="s">
        <v>3263</v>
      </c>
      <c r="Q1179" t="s">
        <v>38</v>
      </c>
      <c r="R1179" t="s">
        <v>7562</v>
      </c>
      <c r="S1179" s="34">
        <v>41183</v>
      </c>
      <c r="T1179" s="34">
        <v>42370</v>
      </c>
      <c r="U1179" t="s">
        <v>1963</v>
      </c>
      <c r="V1179" s="13">
        <v>336</v>
      </c>
      <c r="W1179">
        <v>36</v>
      </c>
      <c r="X1179">
        <v>0</v>
      </c>
      <c r="Y1179" s="54">
        <v>0</v>
      </c>
      <c r="AM1179" t="s">
        <v>1978</v>
      </c>
      <c r="AN1179" t="s">
        <v>2007</v>
      </c>
      <c r="AO1179" t="s">
        <v>2008</v>
      </c>
      <c r="AP1179" t="s">
        <v>2009</v>
      </c>
      <c r="AQ1179" t="s">
        <v>7563</v>
      </c>
    </row>
    <row r="1180" spans="1:43" ht="23.85" customHeight="1">
      <c r="A1180" t="b">
        <v>1</v>
      </c>
      <c r="B1180" t="s">
        <v>7556</v>
      </c>
      <c r="C1180" t="s">
        <v>1951</v>
      </c>
      <c r="D1180" t="s">
        <v>7557</v>
      </c>
      <c r="E1180" t="s">
        <v>1261</v>
      </c>
      <c r="F1180" t="s">
        <v>1263</v>
      </c>
      <c r="G1180" t="s">
        <v>1262</v>
      </c>
      <c r="H1180" t="s">
        <v>7572</v>
      </c>
      <c r="I1180" t="s">
        <v>3258</v>
      </c>
      <c r="J1180" t="s">
        <v>2175</v>
      </c>
      <c r="K1180" t="s">
        <v>2176</v>
      </c>
      <c r="L1180" t="s">
        <v>7573</v>
      </c>
      <c r="M1180" t="s">
        <v>7560</v>
      </c>
      <c r="N1180" t="s">
        <v>7561</v>
      </c>
      <c r="O1180" t="s">
        <v>2204</v>
      </c>
      <c r="P1180" t="s">
        <v>3263</v>
      </c>
      <c r="Q1180" t="s">
        <v>38</v>
      </c>
      <c r="R1180" t="s">
        <v>7562</v>
      </c>
      <c r="S1180" s="34">
        <v>41183</v>
      </c>
      <c r="T1180" s="34">
        <v>42370</v>
      </c>
      <c r="U1180" t="s">
        <v>1963</v>
      </c>
      <c r="V1180" s="13">
        <v>504</v>
      </c>
      <c r="W1180">
        <v>2</v>
      </c>
      <c r="X1180">
        <v>0</v>
      </c>
      <c r="Y1180" s="54">
        <v>0</v>
      </c>
      <c r="AM1180" t="s">
        <v>1978</v>
      </c>
      <c r="AN1180" t="s">
        <v>2007</v>
      </c>
      <c r="AO1180" t="s">
        <v>2008</v>
      </c>
      <c r="AP1180" t="s">
        <v>2009</v>
      </c>
      <c r="AQ1180" t="s">
        <v>7563</v>
      </c>
    </row>
    <row r="1181" spans="1:43" ht="23.85" customHeight="1">
      <c r="A1181" t="b">
        <v>1</v>
      </c>
      <c r="B1181" t="s">
        <v>7556</v>
      </c>
      <c r="C1181" t="s">
        <v>1951</v>
      </c>
      <c r="D1181" t="s">
        <v>7557</v>
      </c>
      <c r="E1181" t="s">
        <v>1261</v>
      </c>
      <c r="F1181" t="s">
        <v>1263</v>
      </c>
      <c r="G1181" t="s">
        <v>1262</v>
      </c>
      <c r="H1181" t="s">
        <v>7574</v>
      </c>
      <c r="I1181" t="s">
        <v>3258</v>
      </c>
      <c r="J1181" t="s">
        <v>1955</v>
      </c>
      <c r="K1181" t="s">
        <v>7565</v>
      </c>
      <c r="L1181" t="s">
        <v>7573</v>
      </c>
      <c r="M1181" t="s">
        <v>7566</v>
      </c>
      <c r="N1181" t="s">
        <v>7567</v>
      </c>
      <c r="O1181" t="s">
        <v>2204</v>
      </c>
      <c r="P1181" t="s">
        <v>3263</v>
      </c>
      <c r="Q1181" t="s">
        <v>38</v>
      </c>
      <c r="R1181" t="s">
        <v>7562</v>
      </c>
      <c r="S1181" s="34">
        <v>41183</v>
      </c>
      <c r="T1181" s="34">
        <v>42370</v>
      </c>
      <c r="U1181" t="s">
        <v>1963</v>
      </c>
      <c r="V1181" s="13">
        <v>504</v>
      </c>
      <c r="W1181">
        <v>1</v>
      </c>
      <c r="X1181">
        <v>0</v>
      </c>
      <c r="Y1181" s="54">
        <v>0</v>
      </c>
      <c r="AM1181" t="s">
        <v>1978</v>
      </c>
      <c r="AN1181" t="s">
        <v>2007</v>
      </c>
      <c r="AO1181" t="s">
        <v>2008</v>
      </c>
      <c r="AP1181" t="s">
        <v>2009</v>
      </c>
      <c r="AQ1181" t="s">
        <v>7563</v>
      </c>
    </row>
    <row r="1182" spans="1:43" ht="23.85" customHeight="1">
      <c r="A1182" t="b">
        <v>1</v>
      </c>
      <c r="B1182" t="s">
        <v>7556</v>
      </c>
      <c r="C1182" t="s">
        <v>1951</v>
      </c>
      <c r="D1182" t="s">
        <v>7557</v>
      </c>
      <c r="E1182" t="s">
        <v>1261</v>
      </c>
      <c r="F1182" t="s">
        <v>1263</v>
      </c>
      <c r="G1182" t="s">
        <v>1262</v>
      </c>
      <c r="H1182" t="s">
        <v>7575</v>
      </c>
      <c r="I1182" t="s">
        <v>3258</v>
      </c>
      <c r="J1182" t="s">
        <v>1955</v>
      </c>
      <c r="K1182" t="s">
        <v>7569</v>
      </c>
      <c r="L1182" t="s">
        <v>7573</v>
      </c>
      <c r="M1182" t="s">
        <v>7570</v>
      </c>
      <c r="N1182" t="s">
        <v>7571</v>
      </c>
      <c r="O1182" t="s">
        <v>2204</v>
      </c>
      <c r="P1182" t="s">
        <v>3263</v>
      </c>
      <c r="Q1182" t="s">
        <v>38</v>
      </c>
      <c r="R1182" t="s">
        <v>7562</v>
      </c>
      <c r="S1182" s="34">
        <v>41183</v>
      </c>
      <c r="T1182" s="34">
        <v>42370</v>
      </c>
      <c r="U1182" t="s">
        <v>1963</v>
      </c>
      <c r="V1182" s="13">
        <v>504</v>
      </c>
      <c r="W1182">
        <v>1</v>
      </c>
      <c r="X1182">
        <v>0</v>
      </c>
      <c r="Y1182" s="54">
        <v>0</v>
      </c>
      <c r="AM1182" t="s">
        <v>1978</v>
      </c>
      <c r="AN1182" t="s">
        <v>2007</v>
      </c>
      <c r="AO1182" t="s">
        <v>2008</v>
      </c>
      <c r="AP1182" t="s">
        <v>2009</v>
      </c>
      <c r="AQ1182" t="s">
        <v>7563</v>
      </c>
    </row>
    <row r="1183" spans="1:43" ht="23.85" customHeight="1">
      <c r="A1183" t="b">
        <v>1</v>
      </c>
      <c r="B1183" t="s">
        <v>7556</v>
      </c>
      <c r="C1183" t="s">
        <v>1951</v>
      </c>
      <c r="D1183" t="s">
        <v>7557</v>
      </c>
      <c r="E1183" t="s">
        <v>1261</v>
      </c>
      <c r="F1183" t="s">
        <v>1263</v>
      </c>
      <c r="G1183" t="s">
        <v>1262</v>
      </c>
      <c r="H1183" t="s">
        <v>7576</v>
      </c>
      <c r="I1183" t="s">
        <v>3258</v>
      </c>
      <c r="J1183" t="s">
        <v>2175</v>
      </c>
      <c r="K1183" t="s">
        <v>2176</v>
      </c>
      <c r="L1183" t="s">
        <v>7577</v>
      </c>
      <c r="M1183" t="s">
        <v>7560</v>
      </c>
      <c r="N1183" t="s">
        <v>7561</v>
      </c>
      <c r="O1183" t="s">
        <v>2204</v>
      </c>
      <c r="P1183" t="s">
        <v>3263</v>
      </c>
      <c r="Q1183" t="s">
        <v>38</v>
      </c>
      <c r="R1183" t="s">
        <v>7562</v>
      </c>
      <c r="S1183" s="34">
        <v>41183</v>
      </c>
      <c r="T1183" s="34">
        <v>42370</v>
      </c>
      <c r="U1183" t="s">
        <v>1963</v>
      </c>
      <c r="V1183" s="13">
        <v>574</v>
      </c>
      <c r="W1183">
        <v>13</v>
      </c>
      <c r="X1183">
        <v>1</v>
      </c>
      <c r="Y1183" s="54">
        <v>7.7</v>
      </c>
      <c r="AM1183" t="s">
        <v>1978</v>
      </c>
      <c r="AN1183" t="s">
        <v>2007</v>
      </c>
      <c r="AO1183" t="s">
        <v>2008</v>
      </c>
      <c r="AP1183" t="s">
        <v>2009</v>
      </c>
      <c r="AQ1183" t="s">
        <v>7563</v>
      </c>
    </row>
    <row r="1184" spans="1:43" ht="23.85" customHeight="1">
      <c r="A1184" t="b">
        <v>1</v>
      </c>
      <c r="B1184" t="s">
        <v>7556</v>
      </c>
      <c r="C1184" t="s">
        <v>1951</v>
      </c>
      <c r="D1184" t="s">
        <v>7557</v>
      </c>
      <c r="E1184" t="s">
        <v>1261</v>
      </c>
      <c r="F1184" t="s">
        <v>1263</v>
      </c>
      <c r="G1184" t="s">
        <v>1262</v>
      </c>
      <c r="H1184" t="s">
        <v>7578</v>
      </c>
      <c r="I1184" t="s">
        <v>3258</v>
      </c>
      <c r="J1184" t="s">
        <v>1955</v>
      </c>
      <c r="K1184" t="s">
        <v>7565</v>
      </c>
      <c r="L1184" t="s">
        <v>7577</v>
      </c>
      <c r="M1184" t="s">
        <v>7566</v>
      </c>
      <c r="N1184" t="s">
        <v>7567</v>
      </c>
      <c r="O1184" t="s">
        <v>2204</v>
      </c>
      <c r="P1184" t="s">
        <v>3263</v>
      </c>
      <c r="Q1184" t="s">
        <v>38</v>
      </c>
      <c r="R1184" t="s">
        <v>7562</v>
      </c>
      <c r="S1184" s="34">
        <v>41183</v>
      </c>
      <c r="T1184" s="34">
        <v>42370</v>
      </c>
      <c r="U1184" t="s">
        <v>1963</v>
      </c>
      <c r="V1184" s="13">
        <v>574</v>
      </c>
      <c r="W1184">
        <v>15</v>
      </c>
      <c r="X1184">
        <v>0</v>
      </c>
      <c r="Y1184" s="54">
        <v>0</v>
      </c>
      <c r="AM1184" t="s">
        <v>1978</v>
      </c>
      <c r="AN1184" t="s">
        <v>2007</v>
      </c>
      <c r="AO1184" t="s">
        <v>2008</v>
      </c>
      <c r="AP1184" t="s">
        <v>2009</v>
      </c>
      <c r="AQ1184" t="s">
        <v>7563</v>
      </c>
    </row>
    <row r="1185" spans="1:43" ht="23.85" customHeight="1">
      <c r="A1185" t="b">
        <v>1</v>
      </c>
      <c r="B1185" t="s">
        <v>7556</v>
      </c>
      <c r="C1185" t="s">
        <v>1951</v>
      </c>
      <c r="D1185" t="s">
        <v>7557</v>
      </c>
      <c r="E1185" t="s">
        <v>1261</v>
      </c>
      <c r="F1185" t="s">
        <v>1263</v>
      </c>
      <c r="G1185" t="s">
        <v>1262</v>
      </c>
      <c r="H1185" t="s">
        <v>7579</v>
      </c>
      <c r="I1185" t="s">
        <v>3258</v>
      </c>
      <c r="J1185" t="s">
        <v>1955</v>
      </c>
      <c r="K1185" t="s">
        <v>7569</v>
      </c>
      <c r="L1185" t="s">
        <v>7577</v>
      </c>
      <c r="M1185" t="s">
        <v>7570</v>
      </c>
      <c r="N1185" t="s">
        <v>7571</v>
      </c>
      <c r="O1185" t="s">
        <v>2204</v>
      </c>
      <c r="P1185" t="s">
        <v>3263</v>
      </c>
      <c r="Q1185" t="s">
        <v>38</v>
      </c>
      <c r="R1185" t="s">
        <v>7562</v>
      </c>
      <c r="S1185" s="34">
        <v>41183</v>
      </c>
      <c r="T1185" s="34">
        <v>42370</v>
      </c>
      <c r="U1185" t="s">
        <v>1963</v>
      </c>
      <c r="V1185" s="13">
        <v>574</v>
      </c>
      <c r="W1185">
        <v>12</v>
      </c>
      <c r="X1185">
        <v>0</v>
      </c>
      <c r="Y1185" s="54">
        <v>0</v>
      </c>
      <c r="AM1185" t="s">
        <v>1978</v>
      </c>
      <c r="AN1185" t="s">
        <v>2007</v>
      </c>
      <c r="AO1185" t="s">
        <v>2008</v>
      </c>
      <c r="AP1185" t="s">
        <v>2009</v>
      </c>
      <c r="AQ1185" t="s">
        <v>7563</v>
      </c>
    </row>
    <row r="1186" spans="1:43" ht="23.85" customHeight="1">
      <c r="A1186" t="b">
        <v>1</v>
      </c>
      <c r="B1186" t="s">
        <v>7556</v>
      </c>
      <c r="C1186" t="s">
        <v>1951</v>
      </c>
      <c r="D1186" t="s">
        <v>7557</v>
      </c>
      <c r="E1186" t="s">
        <v>1261</v>
      </c>
      <c r="F1186" t="s">
        <v>1263</v>
      </c>
      <c r="G1186" t="s">
        <v>1262</v>
      </c>
      <c r="H1186" t="s">
        <v>7580</v>
      </c>
      <c r="I1186" t="s">
        <v>3258</v>
      </c>
      <c r="J1186" t="s">
        <v>2175</v>
      </c>
      <c r="K1186" t="s">
        <v>2176</v>
      </c>
      <c r="L1186" t="s">
        <v>7581</v>
      </c>
      <c r="M1186" t="s">
        <v>7560</v>
      </c>
      <c r="N1186" t="s">
        <v>7561</v>
      </c>
      <c r="O1186" t="s">
        <v>2204</v>
      </c>
      <c r="P1186" t="s">
        <v>3263</v>
      </c>
      <c r="Q1186" t="s">
        <v>38</v>
      </c>
      <c r="R1186" t="s">
        <v>7562</v>
      </c>
      <c r="S1186" s="34">
        <v>41183</v>
      </c>
      <c r="T1186" s="34">
        <v>42370</v>
      </c>
      <c r="U1186" t="s">
        <v>1963</v>
      </c>
      <c r="V1186" s="13">
        <v>616</v>
      </c>
      <c r="W1186">
        <v>10</v>
      </c>
      <c r="X1186">
        <v>2</v>
      </c>
      <c r="Y1186" s="54">
        <v>20</v>
      </c>
      <c r="AM1186" t="s">
        <v>1978</v>
      </c>
      <c r="AN1186" t="s">
        <v>2007</v>
      </c>
      <c r="AO1186" t="s">
        <v>2008</v>
      </c>
      <c r="AP1186" t="s">
        <v>2009</v>
      </c>
      <c r="AQ1186" t="s">
        <v>7563</v>
      </c>
    </row>
    <row r="1187" spans="1:43" ht="23.85" customHeight="1">
      <c r="A1187" t="b">
        <v>1</v>
      </c>
      <c r="B1187" t="s">
        <v>7556</v>
      </c>
      <c r="C1187" t="s">
        <v>1951</v>
      </c>
      <c r="D1187" t="s">
        <v>7557</v>
      </c>
      <c r="E1187" t="s">
        <v>1261</v>
      </c>
      <c r="F1187" t="s">
        <v>1263</v>
      </c>
      <c r="G1187" t="s">
        <v>1262</v>
      </c>
      <c r="H1187" t="s">
        <v>7582</v>
      </c>
      <c r="I1187" t="s">
        <v>3258</v>
      </c>
      <c r="J1187" t="s">
        <v>1955</v>
      </c>
      <c r="K1187" t="s">
        <v>7565</v>
      </c>
      <c r="L1187" t="s">
        <v>7581</v>
      </c>
      <c r="M1187" t="s">
        <v>7566</v>
      </c>
      <c r="N1187" t="s">
        <v>7567</v>
      </c>
      <c r="O1187" t="s">
        <v>2204</v>
      </c>
      <c r="P1187" t="s">
        <v>3263</v>
      </c>
      <c r="Q1187" t="s">
        <v>38</v>
      </c>
      <c r="R1187" t="s">
        <v>7562</v>
      </c>
      <c r="S1187" s="34">
        <v>41183</v>
      </c>
      <c r="T1187" s="34">
        <v>42370</v>
      </c>
      <c r="U1187" t="s">
        <v>1963</v>
      </c>
      <c r="V1187" s="13">
        <v>616</v>
      </c>
      <c r="W1187">
        <v>13</v>
      </c>
      <c r="X1187">
        <v>0</v>
      </c>
      <c r="Y1187" s="54">
        <v>0</v>
      </c>
      <c r="AM1187" t="s">
        <v>1978</v>
      </c>
      <c r="AN1187" t="s">
        <v>2007</v>
      </c>
      <c r="AO1187" t="s">
        <v>2008</v>
      </c>
      <c r="AP1187" t="s">
        <v>2009</v>
      </c>
      <c r="AQ1187" t="s">
        <v>7563</v>
      </c>
    </row>
    <row r="1188" spans="1:43" ht="23.85" customHeight="1">
      <c r="A1188" t="b">
        <v>1</v>
      </c>
      <c r="B1188" t="s">
        <v>7556</v>
      </c>
      <c r="C1188" t="s">
        <v>1951</v>
      </c>
      <c r="D1188" t="s">
        <v>7557</v>
      </c>
      <c r="E1188" t="s">
        <v>1261</v>
      </c>
      <c r="F1188" t="s">
        <v>1263</v>
      </c>
      <c r="G1188" t="s">
        <v>1262</v>
      </c>
      <c r="H1188" t="s">
        <v>7583</v>
      </c>
      <c r="I1188" t="s">
        <v>3258</v>
      </c>
      <c r="J1188" t="s">
        <v>1955</v>
      </c>
      <c r="K1188" t="s">
        <v>7569</v>
      </c>
      <c r="L1188" t="s">
        <v>7581</v>
      </c>
      <c r="M1188" t="s">
        <v>7570</v>
      </c>
      <c r="N1188" t="s">
        <v>7571</v>
      </c>
      <c r="O1188" t="s">
        <v>2204</v>
      </c>
      <c r="P1188" t="s">
        <v>3263</v>
      </c>
      <c r="Q1188" t="s">
        <v>38</v>
      </c>
      <c r="R1188" t="s">
        <v>7562</v>
      </c>
      <c r="S1188" s="34">
        <v>41183</v>
      </c>
      <c r="T1188" s="34">
        <v>42370</v>
      </c>
      <c r="U1188" t="s">
        <v>1963</v>
      </c>
      <c r="V1188" s="13">
        <v>616</v>
      </c>
      <c r="W1188">
        <v>11</v>
      </c>
      <c r="X1188">
        <v>0</v>
      </c>
      <c r="Y1188" s="54">
        <v>0</v>
      </c>
      <c r="AM1188" t="s">
        <v>1978</v>
      </c>
      <c r="AN1188" t="s">
        <v>2007</v>
      </c>
      <c r="AO1188" t="s">
        <v>2008</v>
      </c>
      <c r="AP1188" t="s">
        <v>2009</v>
      </c>
      <c r="AQ1188" t="s">
        <v>7563</v>
      </c>
    </row>
    <row r="1189" spans="1:43" ht="23.85" customHeight="1">
      <c r="A1189" t="b">
        <v>1</v>
      </c>
      <c r="B1189" t="s">
        <v>7584</v>
      </c>
      <c r="C1189" t="s">
        <v>1951</v>
      </c>
      <c r="D1189" t="s">
        <v>7585</v>
      </c>
      <c r="E1189" t="s">
        <v>726</v>
      </c>
      <c r="F1189" t="s">
        <v>728</v>
      </c>
      <c r="G1189" t="s">
        <v>727</v>
      </c>
      <c r="H1189" t="s">
        <v>7586</v>
      </c>
      <c r="I1189" t="s">
        <v>4327</v>
      </c>
      <c r="J1189" t="s">
        <v>1955</v>
      </c>
      <c r="K1189" t="s">
        <v>7587</v>
      </c>
      <c r="L1189" t="s">
        <v>6241</v>
      </c>
      <c r="M1189" t="s">
        <v>7588</v>
      </c>
      <c r="N1189" t="s">
        <v>7589</v>
      </c>
      <c r="O1189" t="s">
        <v>1960</v>
      </c>
      <c r="P1189" t="s">
        <v>7523</v>
      </c>
      <c r="Q1189" t="s">
        <v>7590</v>
      </c>
      <c r="R1189" t="s">
        <v>7591</v>
      </c>
      <c r="S1189" s="34">
        <v>41183</v>
      </c>
      <c r="T1189" s="34">
        <v>43132</v>
      </c>
      <c r="U1189" t="s">
        <v>1963</v>
      </c>
      <c r="V1189" s="13">
        <v>730</v>
      </c>
      <c r="W1189">
        <v>11</v>
      </c>
      <c r="X1189">
        <v>0</v>
      </c>
      <c r="Y1189" s="54">
        <v>0</v>
      </c>
      <c r="AM1189" t="s">
        <v>1978</v>
      </c>
      <c r="AO1189" t="s">
        <v>1980</v>
      </c>
      <c r="AQ1189" t="s">
        <v>7592</v>
      </c>
    </row>
    <row r="1190" spans="1:43" ht="23.85" customHeight="1">
      <c r="A1190" t="b">
        <v>0</v>
      </c>
      <c r="B1190" t="s">
        <v>7593</v>
      </c>
      <c r="C1190" t="s">
        <v>1951</v>
      </c>
      <c r="D1190" t="s">
        <v>7594</v>
      </c>
      <c r="E1190" t="s">
        <v>778</v>
      </c>
      <c r="F1190" t="s">
        <v>780</v>
      </c>
      <c r="G1190" t="s">
        <v>779</v>
      </c>
      <c r="H1190" t="s">
        <v>7595</v>
      </c>
      <c r="I1190" t="s">
        <v>2534</v>
      </c>
      <c r="J1190" t="s">
        <v>1955</v>
      </c>
      <c r="K1190" t="s">
        <v>7596</v>
      </c>
      <c r="L1190" t="s">
        <v>7597</v>
      </c>
      <c r="M1190" t="s">
        <v>7598</v>
      </c>
      <c r="N1190" t="s">
        <v>7599</v>
      </c>
      <c r="O1190" t="s">
        <v>1974</v>
      </c>
      <c r="P1190" t="s">
        <v>6155</v>
      </c>
      <c r="Q1190" t="s">
        <v>38</v>
      </c>
      <c r="R1190" t="s">
        <v>7600</v>
      </c>
      <c r="S1190" s="34">
        <v>41199</v>
      </c>
      <c r="T1190" s="34">
        <v>42670</v>
      </c>
      <c r="U1190" t="s">
        <v>1977</v>
      </c>
      <c r="V1190" s="13">
        <v>1512</v>
      </c>
      <c r="W1190">
        <v>59</v>
      </c>
      <c r="X1190">
        <v>1</v>
      </c>
      <c r="Y1190" s="54">
        <v>1.6949152540000001</v>
      </c>
      <c r="AJ1190" t="s">
        <v>7601</v>
      </c>
      <c r="AM1190" t="s">
        <v>1978</v>
      </c>
      <c r="AN1190" t="s">
        <v>2007</v>
      </c>
      <c r="AO1190" t="s">
        <v>2008</v>
      </c>
      <c r="AP1190" t="s">
        <v>2009</v>
      </c>
      <c r="AQ1190" t="s">
        <v>7602</v>
      </c>
    </row>
    <row r="1191" spans="1:43" ht="23.85" customHeight="1">
      <c r="A1191" t="b">
        <v>0</v>
      </c>
      <c r="B1191" t="s">
        <v>7593</v>
      </c>
      <c r="C1191" t="s">
        <v>1951</v>
      </c>
      <c r="D1191" t="s">
        <v>7594</v>
      </c>
      <c r="E1191" t="s">
        <v>778</v>
      </c>
      <c r="F1191" t="s">
        <v>780</v>
      </c>
      <c r="G1191" t="s">
        <v>779</v>
      </c>
      <c r="H1191" t="s">
        <v>7603</v>
      </c>
      <c r="I1191" t="s">
        <v>2534</v>
      </c>
      <c r="J1191" t="s">
        <v>1955</v>
      </c>
      <c r="K1191" t="s">
        <v>7604</v>
      </c>
      <c r="L1191" t="s">
        <v>7597</v>
      </c>
      <c r="M1191" t="s">
        <v>7605</v>
      </c>
      <c r="N1191" t="s">
        <v>7345</v>
      </c>
      <c r="O1191" t="s">
        <v>1974</v>
      </c>
      <c r="P1191" t="s">
        <v>6155</v>
      </c>
      <c r="Q1191" t="s">
        <v>38</v>
      </c>
      <c r="R1191" t="s">
        <v>7600</v>
      </c>
      <c r="S1191" s="34">
        <v>41199</v>
      </c>
      <c r="T1191" s="34">
        <v>42670</v>
      </c>
      <c r="U1191" t="s">
        <v>1977</v>
      </c>
      <c r="V1191" s="13">
        <v>1512</v>
      </c>
      <c r="W1191">
        <v>60</v>
      </c>
      <c r="X1191">
        <v>2</v>
      </c>
      <c r="Y1191" s="54">
        <v>3.3333333330000001</v>
      </c>
      <c r="AJ1191" t="s">
        <v>7606</v>
      </c>
      <c r="AM1191" t="s">
        <v>1978</v>
      </c>
      <c r="AN1191" t="s">
        <v>2007</v>
      </c>
      <c r="AO1191" t="s">
        <v>2008</v>
      </c>
      <c r="AP1191" t="s">
        <v>2009</v>
      </c>
      <c r="AQ1191" t="s">
        <v>7602</v>
      </c>
    </row>
    <row r="1192" spans="1:43" ht="23.85" customHeight="1">
      <c r="A1192" t="b">
        <v>0</v>
      </c>
      <c r="B1192" t="s">
        <v>7593</v>
      </c>
      <c r="C1192" t="s">
        <v>1951</v>
      </c>
      <c r="D1192" t="s">
        <v>7594</v>
      </c>
      <c r="E1192" t="s">
        <v>778</v>
      </c>
      <c r="F1192" t="s">
        <v>780</v>
      </c>
      <c r="G1192" t="s">
        <v>779</v>
      </c>
      <c r="H1192" t="s">
        <v>7607</v>
      </c>
      <c r="I1192" t="s">
        <v>2534</v>
      </c>
      <c r="J1192" t="s">
        <v>2175</v>
      </c>
      <c r="K1192" t="s">
        <v>7347</v>
      </c>
      <c r="L1192" t="s">
        <v>7597</v>
      </c>
      <c r="M1192" t="s">
        <v>7608</v>
      </c>
      <c r="N1192" t="s">
        <v>7609</v>
      </c>
      <c r="O1192" t="s">
        <v>1974</v>
      </c>
      <c r="P1192" t="s">
        <v>6155</v>
      </c>
      <c r="Q1192" t="s">
        <v>38</v>
      </c>
      <c r="R1192" t="s">
        <v>7600</v>
      </c>
      <c r="S1192" s="34">
        <v>41199</v>
      </c>
      <c r="T1192" s="34">
        <v>42670</v>
      </c>
      <c r="U1192" t="s">
        <v>1977</v>
      </c>
      <c r="V1192" s="13">
        <v>1512</v>
      </c>
      <c r="W1192">
        <v>3</v>
      </c>
      <c r="X1192">
        <v>0</v>
      </c>
      <c r="Y1192" s="54">
        <v>0</v>
      </c>
      <c r="AJ1192" t="s">
        <v>7601</v>
      </c>
      <c r="AM1192" t="s">
        <v>1978</v>
      </c>
      <c r="AN1192" t="s">
        <v>2007</v>
      </c>
      <c r="AO1192" t="s">
        <v>2008</v>
      </c>
      <c r="AP1192" t="s">
        <v>2009</v>
      </c>
      <c r="AQ1192" t="s">
        <v>7602</v>
      </c>
    </row>
    <row r="1193" spans="1:43" ht="23.85" customHeight="1">
      <c r="A1193" t="b">
        <v>0</v>
      </c>
      <c r="B1193" t="s">
        <v>7593</v>
      </c>
      <c r="C1193" t="s">
        <v>1951</v>
      </c>
      <c r="D1193" t="s">
        <v>7594</v>
      </c>
      <c r="E1193" t="s">
        <v>778</v>
      </c>
      <c r="F1193" t="s">
        <v>780</v>
      </c>
      <c r="G1193" t="s">
        <v>779</v>
      </c>
      <c r="H1193" t="s">
        <v>7610</v>
      </c>
      <c r="I1193" t="s">
        <v>2534</v>
      </c>
      <c r="J1193" t="s">
        <v>1955</v>
      </c>
      <c r="K1193" t="s">
        <v>7611</v>
      </c>
      <c r="L1193" t="s">
        <v>7597</v>
      </c>
      <c r="M1193" t="s">
        <v>7612</v>
      </c>
      <c r="N1193" t="s">
        <v>7613</v>
      </c>
      <c r="O1193" t="s">
        <v>1974</v>
      </c>
      <c r="P1193" t="s">
        <v>6155</v>
      </c>
      <c r="Q1193" t="s">
        <v>38</v>
      </c>
      <c r="R1193" t="s">
        <v>7600</v>
      </c>
      <c r="S1193" s="34">
        <v>41199</v>
      </c>
      <c r="T1193" s="34">
        <v>42670</v>
      </c>
      <c r="U1193" t="s">
        <v>1977</v>
      </c>
      <c r="V1193" s="13">
        <v>1512</v>
      </c>
      <c r="W1193">
        <v>28</v>
      </c>
      <c r="X1193">
        <v>0</v>
      </c>
      <c r="Y1193" s="54">
        <v>0</v>
      </c>
      <c r="AM1193" t="s">
        <v>1978</v>
      </c>
      <c r="AN1193" t="s">
        <v>2007</v>
      </c>
      <c r="AO1193" t="s">
        <v>2008</v>
      </c>
      <c r="AP1193" t="s">
        <v>2009</v>
      </c>
      <c r="AQ1193" t="s">
        <v>7602</v>
      </c>
    </row>
    <row r="1194" spans="1:43" ht="23.85" customHeight="1">
      <c r="A1194" t="b">
        <v>0</v>
      </c>
      <c r="B1194" t="s">
        <v>7593</v>
      </c>
      <c r="C1194" t="s">
        <v>1951</v>
      </c>
      <c r="D1194" t="s">
        <v>7594</v>
      </c>
      <c r="E1194" t="s">
        <v>778</v>
      </c>
      <c r="F1194" t="s">
        <v>780</v>
      </c>
      <c r="G1194" t="s">
        <v>779</v>
      </c>
      <c r="H1194" t="s">
        <v>7614</v>
      </c>
      <c r="I1194" t="s">
        <v>2534</v>
      </c>
      <c r="J1194" t="s">
        <v>1955</v>
      </c>
      <c r="K1194" t="s">
        <v>7615</v>
      </c>
      <c r="L1194" t="s">
        <v>7597</v>
      </c>
      <c r="M1194" t="s">
        <v>7355</v>
      </c>
      <c r="N1194" t="s">
        <v>7616</v>
      </c>
      <c r="O1194" t="s">
        <v>1974</v>
      </c>
      <c r="P1194" t="s">
        <v>6155</v>
      </c>
      <c r="Q1194" t="s">
        <v>38</v>
      </c>
      <c r="R1194" t="s">
        <v>7600</v>
      </c>
      <c r="S1194" s="34">
        <v>41199</v>
      </c>
      <c r="T1194" s="34">
        <v>42670</v>
      </c>
      <c r="U1194" t="s">
        <v>1977</v>
      </c>
      <c r="V1194" s="13">
        <v>1512</v>
      </c>
      <c r="W1194">
        <v>28</v>
      </c>
      <c r="X1194">
        <v>0</v>
      </c>
      <c r="Y1194" s="54">
        <v>0</v>
      </c>
      <c r="AM1194" t="s">
        <v>1978</v>
      </c>
      <c r="AN1194" t="s">
        <v>2007</v>
      </c>
      <c r="AO1194" t="s">
        <v>2008</v>
      </c>
      <c r="AP1194" t="s">
        <v>2009</v>
      </c>
      <c r="AQ1194" t="s">
        <v>7602</v>
      </c>
    </row>
    <row r="1195" spans="1:43" ht="23.85" customHeight="1">
      <c r="A1195" t="b">
        <v>0</v>
      </c>
      <c r="B1195" t="s">
        <v>7617</v>
      </c>
      <c r="C1195" t="s">
        <v>1951</v>
      </c>
      <c r="D1195" t="s">
        <v>7618</v>
      </c>
      <c r="E1195" t="s">
        <v>778</v>
      </c>
      <c r="F1195" t="s">
        <v>780</v>
      </c>
      <c r="G1195" t="s">
        <v>779</v>
      </c>
      <c r="H1195" t="s">
        <v>7619</v>
      </c>
      <c r="I1195" t="s">
        <v>2534</v>
      </c>
      <c r="J1195" t="s">
        <v>1955</v>
      </c>
      <c r="K1195" t="s">
        <v>7620</v>
      </c>
      <c r="L1195" t="s">
        <v>7621</v>
      </c>
      <c r="M1195" t="s">
        <v>7622</v>
      </c>
      <c r="N1195" t="s">
        <v>7623</v>
      </c>
      <c r="O1195" t="s">
        <v>1974</v>
      </c>
      <c r="P1195" t="s">
        <v>2537</v>
      </c>
      <c r="Q1195" t="s">
        <v>38</v>
      </c>
      <c r="R1195" t="s">
        <v>7624</v>
      </c>
      <c r="S1195" s="34">
        <v>41168</v>
      </c>
      <c r="T1195" s="34">
        <v>42859</v>
      </c>
      <c r="U1195" t="s">
        <v>1977</v>
      </c>
      <c r="V1195" s="13">
        <v>364</v>
      </c>
      <c r="W1195">
        <v>77</v>
      </c>
      <c r="X1195">
        <v>2</v>
      </c>
      <c r="Y1195" s="54">
        <v>2.5974025969999999</v>
      </c>
      <c r="AM1195" t="s">
        <v>1978</v>
      </c>
      <c r="AN1195" t="s">
        <v>2007</v>
      </c>
      <c r="AO1195" t="s">
        <v>2008</v>
      </c>
      <c r="AP1195" t="s">
        <v>2053</v>
      </c>
      <c r="AQ1195" t="s">
        <v>7625</v>
      </c>
    </row>
    <row r="1196" spans="1:43" ht="23.85" customHeight="1">
      <c r="A1196" t="b">
        <v>0</v>
      </c>
      <c r="B1196" t="s">
        <v>7617</v>
      </c>
      <c r="C1196" t="s">
        <v>1951</v>
      </c>
      <c r="D1196" t="s">
        <v>7618</v>
      </c>
      <c r="E1196" t="s">
        <v>778</v>
      </c>
      <c r="F1196" t="s">
        <v>780</v>
      </c>
      <c r="G1196" t="s">
        <v>779</v>
      </c>
      <c r="H1196" t="s">
        <v>7626</v>
      </c>
      <c r="I1196" t="s">
        <v>2534</v>
      </c>
      <c r="J1196" t="s">
        <v>1955</v>
      </c>
      <c r="K1196" t="s">
        <v>7627</v>
      </c>
      <c r="L1196" t="s">
        <v>7621</v>
      </c>
      <c r="M1196" t="s">
        <v>7628</v>
      </c>
      <c r="N1196" t="s">
        <v>7629</v>
      </c>
      <c r="O1196" t="s">
        <v>1974</v>
      </c>
      <c r="P1196" t="s">
        <v>2537</v>
      </c>
      <c r="Q1196" t="s">
        <v>38</v>
      </c>
      <c r="R1196" t="s">
        <v>7624</v>
      </c>
      <c r="S1196" s="34">
        <v>41168</v>
      </c>
      <c r="T1196" s="34">
        <v>42859</v>
      </c>
      <c r="U1196" t="s">
        <v>1977</v>
      </c>
      <c r="V1196" s="13">
        <v>364</v>
      </c>
      <c r="W1196">
        <v>75</v>
      </c>
      <c r="X1196">
        <v>1</v>
      </c>
      <c r="Y1196" s="54">
        <v>1.3333333329999999</v>
      </c>
      <c r="AM1196" t="s">
        <v>1978</v>
      </c>
      <c r="AN1196" t="s">
        <v>2007</v>
      </c>
      <c r="AO1196" t="s">
        <v>2008</v>
      </c>
      <c r="AP1196" t="s">
        <v>2053</v>
      </c>
      <c r="AQ1196" t="s">
        <v>7625</v>
      </c>
    </row>
    <row r="1197" spans="1:43" ht="23.85" customHeight="1">
      <c r="A1197" t="b">
        <v>0</v>
      </c>
      <c r="B1197" t="s">
        <v>7617</v>
      </c>
      <c r="C1197" t="s">
        <v>1951</v>
      </c>
      <c r="D1197" t="s">
        <v>7618</v>
      </c>
      <c r="E1197" t="s">
        <v>778</v>
      </c>
      <c r="F1197" t="s">
        <v>780</v>
      </c>
      <c r="G1197" t="s">
        <v>779</v>
      </c>
      <c r="H1197" t="s">
        <v>7630</v>
      </c>
      <c r="I1197" t="s">
        <v>2534</v>
      </c>
      <c r="J1197" t="s">
        <v>1955</v>
      </c>
      <c r="K1197" t="s">
        <v>7631</v>
      </c>
      <c r="L1197" t="s">
        <v>7621</v>
      </c>
      <c r="M1197" t="s">
        <v>7632</v>
      </c>
      <c r="N1197" t="s">
        <v>7633</v>
      </c>
      <c r="O1197" t="s">
        <v>1974</v>
      </c>
      <c r="P1197" t="s">
        <v>2537</v>
      </c>
      <c r="Q1197" t="s">
        <v>38</v>
      </c>
      <c r="R1197" t="s">
        <v>7624</v>
      </c>
      <c r="S1197" s="34">
        <v>41168</v>
      </c>
      <c r="T1197" s="34">
        <v>42859</v>
      </c>
      <c r="U1197" t="s">
        <v>1977</v>
      </c>
      <c r="V1197" s="13">
        <v>364</v>
      </c>
      <c r="W1197">
        <v>168</v>
      </c>
      <c r="X1197">
        <v>3</v>
      </c>
      <c r="Y1197" s="54">
        <v>1.7857142859999999</v>
      </c>
      <c r="AM1197" t="s">
        <v>1978</v>
      </c>
      <c r="AN1197" t="s">
        <v>2007</v>
      </c>
      <c r="AO1197" t="s">
        <v>2008</v>
      </c>
      <c r="AP1197" t="s">
        <v>2053</v>
      </c>
      <c r="AQ1197" t="s">
        <v>7625</v>
      </c>
    </row>
    <row r="1198" spans="1:43" ht="23.85" customHeight="1">
      <c r="A1198" t="b">
        <v>0</v>
      </c>
      <c r="B1198" t="s">
        <v>7617</v>
      </c>
      <c r="C1198" t="s">
        <v>1951</v>
      </c>
      <c r="D1198" t="s">
        <v>7618</v>
      </c>
      <c r="E1198" t="s">
        <v>778</v>
      </c>
      <c r="F1198" t="s">
        <v>780</v>
      </c>
      <c r="G1198" t="s">
        <v>779</v>
      </c>
      <c r="H1198" t="s">
        <v>7634</v>
      </c>
      <c r="I1198" t="s">
        <v>2534</v>
      </c>
      <c r="J1198" t="s">
        <v>1955</v>
      </c>
      <c r="K1198" t="s">
        <v>7635</v>
      </c>
      <c r="L1198" t="s">
        <v>7621</v>
      </c>
      <c r="M1198" t="s">
        <v>7636</v>
      </c>
      <c r="N1198" t="s">
        <v>7637</v>
      </c>
      <c r="O1198" t="s">
        <v>1974</v>
      </c>
      <c r="P1198" t="s">
        <v>2537</v>
      </c>
      <c r="Q1198" t="s">
        <v>38</v>
      </c>
      <c r="R1198" t="s">
        <v>7624</v>
      </c>
      <c r="S1198" s="34">
        <v>41168</v>
      </c>
      <c r="T1198" s="34">
        <v>42859</v>
      </c>
      <c r="U1198" t="s">
        <v>1977</v>
      </c>
      <c r="V1198" s="13">
        <v>364</v>
      </c>
      <c r="W1198">
        <v>55</v>
      </c>
      <c r="X1198">
        <v>0</v>
      </c>
      <c r="Y1198" s="54">
        <v>0</v>
      </c>
      <c r="AM1198" t="s">
        <v>1978</v>
      </c>
      <c r="AN1198" t="s">
        <v>2007</v>
      </c>
      <c r="AO1198" t="s">
        <v>2008</v>
      </c>
      <c r="AP1198" t="s">
        <v>2053</v>
      </c>
      <c r="AQ1198" t="s">
        <v>7625</v>
      </c>
    </row>
    <row r="1199" spans="1:43" ht="23.85" customHeight="1">
      <c r="A1199" t="b">
        <v>0</v>
      </c>
      <c r="B1199" t="s">
        <v>7617</v>
      </c>
      <c r="C1199" t="s">
        <v>1951</v>
      </c>
      <c r="D1199" t="s">
        <v>7618</v>
      </c>
      <c r="E1199" t="s">
        <v>778</v>
      </c>
      <c r="F1199" t="s">
        <v>780</v>
      </c>
      <c r="G1199" t="s">
        <v>779</v>
      </c>
      <c r="H1199" t="s">
        <v>7638</v>
      </c>
      <c r="I1199" t="s">
        <v>2534</v>
      </c>
      <c r="J1199" t="s">
        <v>1955</v>
      </c>
      <c r="K1199" t="s">
        <v>7639</v>
      </c>
      <c r="L1199" t="s">
        <v>7621</v>
      </c>
      <c r="M1199" t="s">
        <v>7640</v>
      </c>
      <c r="N1199" t="s">
        <v>7641</v>
      </c>
      <c r="O1199" t="s">
        <v>1974</v>
      </c>
      <c r="P1199" t="s">
        <v>2537</v>
      </c>
      <c r="Q1199" t="s">
        <v>38</v>
      </c>
      <c r="R1199" t="s">
        <v>7624</v>
      </c>
      <c r="S1199" s="34">
        <v>41168</v>
      </c>
      <c r="T1199" s="34">
        <v>42859</v>
      </c>
      <c r="U1199" t="s">
        <v>1977</v>
      </c>
      <c r="V1199" s="13">
        <v>364</v>
      </c>
      <c r="W1199">
        <v>95</v>
      </c>
      <c r="X1199">
        <v>4</v>
      </c>
      <c r="Y1199" s="54">
        <v>4.2105263160000002</v>
      </c>
      <c r="AM1199" t="s">
        <v>1978</v>
      </c>
      <c r="AN1199" t="s">
        <v>2007</v>
      </c>
      <c r="AO1199" t="s">
        <v>2008</v>
      </c>
      <c r="AP1199" t="s">
        <v>2053</v>
      </c>
      <c r="AQ1199" t="s">
        <v>7625</v>
      </c>
    </row>
    <row r="1200" spans="1:43" ht="23.85" customHeight="1">
      <c r="A1200" t="b">
        <v>0</v>
      </c>
      <c r="B1200" t="s">
        <v>7617</v>
      </c>
      <c r="C1200" t="s">
        <v>1951</v>
      </c>
      <c r="D1200" t="s">
        <v>7618</v>
      </c>
      <c r="E1200" t="s">
        <v>778</v>
      </c>
      <c r="F1200" t="s">
        <v>780</v>
      </c>
      <c r="G1200" t="s">
        <v>779</v>
      </c>
      <c r="H1200" t="s">
        <v>7642</v>
      </c>
      <c r="I1200" t="s">
        <v>2534</v>
      </c>
      <c r="J1200" t="s">
        <v>1955</v>
      </c>
      <c r="K1200" t="s">
        <v>7643</v>
      </c>
      <c r="L1200" t="s">
        <v>7621</v>
      </c>
      <c r="M1200" t="s">
        <v>7644</v>
      </c>
      <c r="N1200" t="s">
        <v>7645</v>
      </c>
      <c r="O1200" t="s">
        <v>1974</v>
      </c>
      <c r="P1200" t="s">
        <v>2537</v>
      </c>
      <c r="Q1200" t="s">
        <v>38</v>
      </c>
      <c r="R1200" t="s">
        <v>7624</v>
      </c>
      <c r="S1200" s="34">
        <v>41168</v>
      </c>
      <c r="T1200" s="34">
        <v>42859</v>
      </c>
      <c r="U1200" t="s">
        <v>1977</v>
      </c>
      <c r="V1200" s="13">
        <v>364</v>
      </c>
      <c r="W1200">
        <v>60</v>
      </c>
      <c r="X1200">
        <v>0</v>
      </c>
      <c r="Y1200" s="54">
        <v>0</v>
      </c>
      <c r="AM1200" t="s">
        <v>1978</v>
      </c>
      <c r="AN1200" t="s">
        <v>2007</v>
      </c>
      <c r="AO1200" t="s">
        <v>2008</v>
      </c>
      <c r="AP1200" t="s">
        <v>2053</v>
      </c>
      <c r="AQ1200" t="s">
        <v>7625</v>
      </c>
    </row>
    <row r="1201" spans="1:43" ht="23.85" customHeight="1">
      <c r="A1201" t="b">
        <v>0</v>
      </c>
      <c r="B1201" t="s">
        <v>7617</v>
      </c>
      <c r="C1201" t="s">
        <v>1951</v>
      </c>
      <c r="D1201" t="s">
        <v>7618</v>
      </c>
      <c r="E1201" t="s">
        <v>778</v>
      </c>
      <c r="F1201" t="s">
        <v>780</v>
      </c>
      <c r="G1201" t="s">
        <v>779</v>
      </c>
      <c r="H1201" t="s">
        <v>7646</v>
      </c>
      <c r="I1201" t="s">
        <v>2534</v>
      </c>
      <c r="J1201" t="s">
        <v>1955</v>
      </c>
      <c r="K1201" t="s">
        <v>7647</v>
      </c>
      <c r="L1201" t="s">
        <v>7621</v>
      </c>
      <c r="M1201" t="s">
        <v>7648</v>
      </c>
      <c r="N1201" t="s">
        <v>7649</v>
      </c>
      <c r="O1201" t="s">
        <v>1974</v>
      </c>
      <c r="P1201" t="s">
        <v>2537</v>
      </c>
      <c r="Q1201" t="s">
        <v>38</v>
      </c>
      <c r="R1201" t="s">
        <v>7624</v>
      </c>
      <c r="S1201" s="34">
        <v>41168</v>
      </c>
      <c r="T1201" s="34">
        <v>42859</v>
      </c>
      <c r="U1201" t="s">
        <v>1977</v>
      </c>
      <c r="V1201" s="13">
        <v>364</v>
      </c>
      <c r="W1201">
        <v>112</v>
      </c>
      <c r="X1201">
        <v>4</v>
      </c>
      <c r="Y1201" s="54">
        <v>3.5714285710000002</v>
      </c>
      <c r="AM1201" t="s">
        <v>1978</v>
      </c>
      <c r="AN1201" t="s">
        <v>2007</v>
      </c>
      <c r="AO1201" t="s">
        <v>2008</v>
      </c>
      <c r="AP1201" t="s">
        <v>2053</v>
      </c>
      <c r="AQ1201" t="s">
        <v>7625</v>
      </c>
    </row>
    <row r="1202" spans="1:43" ht="23.85" customHeight="1">
      <c r="A1202" t="b">
        <v>0</v>
      </c>
      <c r="B1202" t="s">
        <v>7617</v>
      </c>
      <c r="C1202" t="s">
        <v>1951</v>
      </c>
      <c r="D1202" t="s">
        <v>7618</v>
      </c>
      <c r="E1202" t="s">
        <v>778</v>
      </c>
      <c r="F1202" t="s">
        <v>780</v>
      </c>
      <c r="G1202" t="s">
        <v>779</v>
      </c>
      <c r="H1202" t="s">
        <v>7650</v>
      </c>
      <c r="I1202" t="s">
        <v>2534</v>
      </c>
      <c r="J1202" t="s">
        <v>1955</v>
      </c>
      <c r="K1202" t="s">
        <v>7651</v>
      </c>
      <c r="L1202" t="s">
        <v>7652</v>
      </c>
      <c r="M1202" t="s">
        <v>7653</v>
      </c>
      <c r="N1202" t="s">
        <v>7654</v>
      </c>
      <c r="O1202" t="s">
        <v>1974</v>
      </c>
      <c r="P1202" t="s">
        <v>2537</v>
      </c>
      <c r="Q1202" t="s">
        <v>38</v>
      </c>
      <c r="R1202" t="s">
        <v>7624</v>
      </c>
      <c r="S1202" s="34">
        <v>41168</v>
      </c>
      <c r="T1202" s="34">
        <v>42859</v>
      </c>
      <c r="U1202" t="s">
        <v>1977</v>
      </c>
      <c r="V1202" s="13">
        <v>364</v>
      </c>
      <c r="W1202">
        <v>33</v>
      </c>
      <c r="X1202">
        <v>2</v>
      </c>
      <c r="Y1202" s="54">
        <v>6.0606060609999997</v>
      </c>
      <c r="AM1202" t="s">
        <v>1978</v>
      </c>
      <c r="AN1202" t="s">
        <v>2007</v>
      </c>
      <c r="AO1202" t="s">
        <v>2008</v>
      </c>
      <c r="AP1202" t="s">
        <v>2053</v>
      </c>
      <c r="AQ1202" t="s">
        <v>7625</v>
      </c>
    </row>
    <row r="1203" spans="1:43" ht="23.85" customHeight="1">
      <c r="A1203" t="b">
        <v>1</v>
      </c>
      <c r="B1203" t="s">
        <v>7655</v>
      </c>
      <c r="C1203" t="s">
        <v>1951</v>
      </c>
      <c r="D1203" t="s">
        <v>7656</v>
      </c>
      <c r="E1203" t="s">
        <v>748</v>
      </c>
      <c r="F1203" t="s">
        <v>761</v>
      </c>
      <c r="G1203" t="s">
        <v>760</v>
      </c>
      <c r="H1203" t="s">
        <v>7657</v>
      </c>
      <c r="I1203" t="s">
        <v>7658</v>
      </c>
      <c r="J1203" t="s">
        <v>1955</v>
      </c>
      <c r="K1203" t="s">
        <v>7659</v>
      </c>
      <c r="L1203" t="s">
        <v>7660</v>
      </c>
      <c r="M1203" t="s">
        <v>7661</v>
      </c>
      <c r="N1203" t="s">
        <v>7662</v>
      </c>
      <c r="O1203" t="s">
        <v>1974</v>
      </c>
      <c r="P1203" t="s">
        <v>2028</v>
      </c>
      <c r="Q1203" t="s">
        <v>38</v>
      </c>
      <c r="R1203" t="s">
        <v>7663</v>
      </c>
      <c r="S1203" s="34">
        <v>41137</v>
      </c>
      <c r="T1203" s="34">
        <v>42443</v>
      </c>
      <c r="U1203" t="s">
        <v>1963</v>
      </c>
      <c r="V1203" s="13">
        <v>504</v>
      </c>
      <c r="W1203">
        <v>57</v>
      </c>
      <c r="X1203">
        <v>1</v>
      </c>
      <c r="Y1203" s="54">
        <v>3.5</v>
      </c>
      <c r="Z1203" t="s">
        <v>7664</v>
      </c>
      <c r="AA1203" t="s">
        <v>7665</v>
      </c>
      <c r="AM1203" t="s">
        <v>1978</v>
      </c>
      <c r="AN1203" t="s">
        <v>2007</v>
      </c>
      <c r="AO1203" t="s">
        <v>4175</v>
      </c>
      <c r="AP1203" t="s">
        <v>2053</v>
      </c>
      <c r="AQ1203" t="s">
        <v>7666</v>
      </c>
    </row>
    <row r="1204" spans="1:43" ht="23.85" customHeight="1">
      <c r="A1204" t="b">
        <v>1</v>
      </c>
      <c r="B1204" t="s">
        <v>7655</v>
      </c>
      <c r="C1204" t="s">
        <v>1951</v>
      </c>
      <c r="D1204" t="s">
        <v>7656</v>
      </c>
      <c r="E1204" t="s">
        <v>748</v>
      </c>
      <c r="F1204" t="s">
        <v>761</v>
      </c>
      <c r="G1204" t="s">
        <v>760</v>
      </c>
      <c r="H1204" t="s">
        <v>7667</v>
      </c>
      <c r="I1204" t="s">
        <v>7658</v>
      </c>
      <c r="J1204" t="s">
        <v>1955</v>
      </c>
      <c r="K1204" t="s">
        <v>7659</v>
      </c>
      <c r="L1204" t="s">
        <v>7668</v>
      </c>
      <c r="M1204" t="s">
        <v>7661</v>
      </c>
      <c r="N1204" t="s">
        <v>7662</v>
      </c>
      <c r="O1204" t="s">
        <v>1974</v>
      </c>
      <c r="P1204" t="s">
        <v>2028</v>
      </c>
      <c r="Q1204" t="s">
        <v>38</v>
      </c>
      <c r="R1204" t="s">
        <v>7663</v>
      </c>
      <c r="S1204" s="34">
        <v>41137</v>
      </c>
      <c r="T1204" s="34">
        <v>42443</v>
      </c>
      <c r="U1204" t="s">
        <v>1963</v>
      </c>
      <c r="V1204" s="13">
        <v>504</v>
      </c>
      <c r="W1204">
        <v>53</v>
      </c>
      <c r="X1204">
        <v>2</v>
      </c>
      <c r="Y1204" s="54">
        <v>5.7</v>
      </c>
      <c r="Z1204" t="s">
        <v>7664</v>
      </c>
      <c r="AA1204" t="s">
        <v>7665</v>
      </c>
      <c r="AM1204" t="s">
        <v>1978</v>
      </c>
      <c r="AN1204" t="s">
        <v>2007</v>
      </c>
      <c r="AO1204" t="s">
        <v>4175</v>
      </c>
      <c r="AP1204" t="s">
        <v>2053</v>
      </c>
      <c r="AQ1204" t="s">
        <v>7666</v>
      </c>
    </row>
    <row r="1205" spans="1:43" ht="23.85" customHeight="1">
      <c r="A1205" t="b">
        <v>1</v>
      </c>
      <c r="B1205" t="s">
        <v>7655</v>
      </c>
      <c r="C1205" t="s">
        <v>1951</v>
      </c>
      <c r="D1205" t="s">
        <v>7656</v>
      </c>
      <c r="E1205" t="s">
        <v>748</v>
      </c>
      <c r="F1205" t="s">
        <v>761</v>
      </c>
      <c r="G1205" t="s">
        <v>760</v>
      </c>
      <c r="H1205" t="s">
        <v>7669</v>
      </c>
      <c r="I1205" t="s">
        <v>7658</v>
      </c>
      <c r="J1205" t="s">
        <v>1955</v>
      </c>
      <c r="K1205" t="s">
        <v>7659</v>
      </c>
      <c r="L1205" t="s">
        <v>7670</v>
      </c>
      <c r="M1205" t="s">
        <v>7661</v>
      </c>
      <c r="N1205" t="s">
        <v>7662</v>
      </c>
      <c r="O1205" t="s">
        <v>1974</v>
      </c>
      <c r="P1205" t="s">
        <v>2028</v>
      </c>
      <c r="Q1205" t="s">
        <v>38</v>
      </c>
      <c r="R1205" t="s">
        <v>7663</v>
      </c>
      <c r="S1205" s="34">
        <v>41137</v>
      </c>
      <c r="T1205" s="34">
        <v>42443</v>
      </c>
      <c r="U1205" t="s">
        <v>1963</v>
      </c>
      <c r="V1205" s="13">
        <v>504</v>
      </c>
      <c r="W1205">
        <v>48</v>
      </c>
      <c r="X1205">
        <v>1</v>
      </c>
      <c r="Y1205" s="54">
        <v>2.1</v>
      </c>
      <c r="Z1205" t="s">
        <v>7664</v>
      </c>
      <c r="AA1205" t="s">
        <v>7665</v>
      </c>
      <c r="AM1205" t="s">
        <v>1978</v>
      </c>
      <c r="AN1205" t="s">
        <v>2007</v>
      </c>
      <c r="AO1205" t="s">
        <v>4175</v>
      </c>
      <c r="AP1205" t="s">
        <v>2053</v>
      </c>
      <c r="AQ1205" t="s">
        <v>7666</v>
      </c>
    </row>
    <row r="1206" spans="1:43" ht="23.85" customHeight="1">
      <c r="A1206" t="b">
        <v>1</v>
      </c>
      <c r="B1206" t="s">
        <v>7655</v>
      </c>
      <c r="C1206" t="s">
        <v>1951</v>
      </c>
      <c r="D1206" t="s">
        <v>7656</v>
      </c>
      <c r="E1206" t="s">
        <v>748</v>
      </c>
      <c r="F1206" t="s">
        <v>761</v>
      </c>
      <c r="G1206" t="s">
        <v>760</v>
      </c>
      <c r="H1206" t="s">
        <v>7671</v>
      </c>
      <c r="I1206" t="s">
        <v>7658</v>
      </c>
      <c r="J1206" t="s">
        <v>1955</v>
      </c>
      <c r="K1206" t="s">
        <v>7659</v>
      </c>
      <c r="L1206" t="s">
        <v>7672</v>
      </c>
      <c r="M1206" t="s">
        <v>7661</v>
      </c>
      <c r="N1206" t="s">
        <v>7662</v>
      </c>
      <c r="O1206" t="s">
        <v>1974</v>
      </c>
      <c r="P1206" t="s">
        <v>2028</v>
      </c>
      <c r="Q1206" t="s">
        <v>38</v>
      </c>
      <c r="R1206" t="s">
        <v>7663</v>
      </c>
      <c r="S1206" s="34">
        <v>41137</v>
      </c>
      <c r="T1206" s="34">
        <v>42443</v>
      </c>
      <c r="U1206" t="s">
        <v>1963</v>
      </c>
      <c r="V1206" s="13">
        <v>504</v>
      </c>
      <c r="W1206">
        <v>58</v>
      </c>
      <c r="X1206">
        <v>2</v>
      </c>
      <c r="Y1206" s="54">
        <v>8.6</v>
      </c>
      <c r="Z1206" t="s">
        <v>7664</v>
      </c>
      <c r="AA1206" t="s">
        <v>7665</v>
      </c>
      <c r="AM1206" t="s">
        <v>1978</v>
      </c>
      <c r="AN1206" t="s">
        <v>2007</v>
      </c>
      <c r="AO1206" t="s">
        <v>4175</v>
      </c>
      <c r="AP1206" t="s">
        <v>2053</v>
      </c>
      <c r="AQ1206" t="s">
        <v>7666</v>
      </c>
    </row>
    <row r="1207" spans="1:43" ht="23.85" customHeight="1">
      <c r="A1207" t="b">
        <v>1</v>
      </c>
      <c r="B1207" t="s">
        <v>7655</v>
      </c>
      <c r="C1207" t="s">
        <v>1951</v>
      </c>
      <c r="D1207" t="s">
        <v>7656</v>
      </c>
      <c r="E1207" t="s">
        <v>748</v>
      </c>
      <c r="F1207" t="s">
        <v>761</v>
      </c>
      <c r="G1207" t="s">
        <v>760</v>
      </c>
      <c r="H1207" t="s">
        <v>7673</v>
      </c>
      <c r="I1207" t="s">
        <v>7658</v>
      </c>
      <c r="J1207" t="s">
        <v>1955</v>
      </c>
      <c r="K1207" t="s">
        <v>7674</v>
      </c>
      <c r="L1207" t="s">
        <v>7660</v>
      </c>
      <c r="M1207" t="s">
        <v>7675</v>
      </c>
      <c r="N1207" t="s">
        <v>7676</v>
      </c>
      <c r="O1207" t="s">
        <v>1974</v>
      </c>
      <c r="P1207" t="s">
        <v>2028</v>
      </c>
      <c r="Q1207" t="s">
        <v>38</v>
      </c>
      <c r="R1207" t="s">
        <v>7663</v>
      </c>
      <c r="S1207" s="34">
        <v>41137</v>
      </c>
      <c r="T1207" s="34">
        <v>42443</v>
      </c>
      <c r="U1207" t="s">
        <v>1963</v>
      </c>
      <c r="V1207" s="13">
        <v>504</v>
      </c>
      <c r="W1207">
        <v>31</v>
      </c>
      <c r="X1207">
        <v>0</v>
      </c>
      <c r="Y1207" s="54">
        <v>0</v>
      </c>
      <c r="Z1207" t="s">
        <v>7664</v>
      </c>
      <c r="AA1207" t="s">
        <v>7665</v>
      </c>
      <c r="AM1207" t="s">
        <v>1978</v>
      </c>
      <c r="AN1207" t="s">
        <v>2007</v>
      </c>
      <c r="AO1207" t="s">
        <v>4175</v>
      </c>
      <c r="AP1207" t="s">
        <v>2053</v>
      </c>
      <c r="AQ1207" t="s">
        <v>7666</v>
      </c>
    </row>
    <row r="1208" spans="1:43" ht="23.85" customHeight="1">
      <c r="A1208" t="b">
        <v>1</v>
      </c>
      <c r="B1208" t="s">
        <v>7655</v>
      </c>
      <c r="C1208" t="s">
        <v>1951</v>
      </c>
      <c r="D1208" t="s">
        <v>7656</v>
      </c>
      <c r="E1208" t="s">
        <v>748</v>
      </c>
      <c r="F1208" t="s">
        <v>761</v>
      </c>
      <c r="G1208" t="s">
        <v>760</v>
      </c>
      <c r="H1208" t="s">
        <v>7677</v>
      </c>
      <c r="I1208" t="s">
        <v>7658</v>
      </c>
      <c r="J1208" t="s">
        <v>1955</v>
      </c>
      <c r="K1208" t="s">
        <v>7674</v>
      </c>
      <c r="L1208" t="s">
        <v>7668</v>
      </c>
      <c r="M1208" t="s">
        <v>7675</v>
      </c>
      <c r="N1208" t="s">
        <v>7676</v>
      </c>
      <c r="O1208" t="s">
        <v>1974</v>
      </c>
      <c r="P1208" t="s">
        <v>2028</v>
      </c>
      <c r="Q1208" t="s">
        <v>38</v>
      </c>
      <c r="R1208" t="s">
        <v>7663</v>
      </c>
      <c r="S1208" s="34">
        <v>41137</v>
      </c>
      <c r="T1208" s="34">
        <v>42443</v>
      </c>
      <c r="U1208" t="s">
        <v>1963</v>
      </c>
      <c r="V1208" s="13">
        <v>504</v>
      </c>
      <c r="W1208">
        <v>30</v>
      </c>
      <c r="X1208">
        <v>0</v>
      </c>
      <c r="Y1208" s="54">
        <v>3.3</v>
      </c>
      <c r="Z1208" t="s">
        <v>7664</v>
      </c>
      <c r="AA1208" t="s">
        <v>7665</v>
      </c>
      <c r="AM1208" t="s">
        <v>1978</v>
      </c>
      <c r="AN1208" t="s">
        <v>2007</v>
      </c>
      <c r="AO1208" t="s">
        <v>4175</v>
      </c>
      <c r="AP1208" t="s">
        <v>2053</v>
      </c>
      <c r="AQ1208" t="s">
        <v>7666</v>
      </c>
    </row>
    <row r="1209" spans="1:43" ht="23.85" customHeight="1">
      <c r="A1209" t="b">
        <v>1</v>
      </c>
      <c r="B1209" t="s">
        <v>7655</v>
      </c>
      <c r="C1209" t="s">
        <v>1951</v>
      </c>
      <c r="D1209" t="s">
        <v>7656</v>
      </c>
      <c r="E1209" t="s">
        <v>748</v>
      </c>
      <c r="F1209" t="s">
        <v>761</v>
      </c>
      <c r="G1209" t="s">
        <v>760</v>
      </c>
      <c r="H1209" t="s">
        <v>7678</v>
      </c>
      <c r="I1209" t="s">
        <v>7658</v>
      </c>
      <c r="J1209" t="s">
        <v>1955</v>
      </c>
      <c r="K1209" t="s">
        <v>7674</v>
      </c>
      <c r="L1209" t="s">
        <v>7670</v>
      </c>
      <c r="M1209" t="s">
        <v>7675</v>
      </c>
      <c r="N1209" t="s">
        <v>7679</v>
      </c>
      <c r="O1209" t="s">
        <v>1974</v>
      </c>
      <c r="P1209" t="s">
        <v>2028</v>
      </c>
      <c r="Q1209" t="s">
        <v>38</v>
      </c>
      <c r="R1209" t="s">
        <v>7663</v>
      </c>
      <c r="S1209" s="34">
        <v>41137</v>
      </c>
      <c r="T1209" s="34">
        <v>42443</v>
      </c>
      <c r="U1209" t="s">
        <v>1963</v>
      </c>
      <c r="V1209" s="13">
        <v>504</v>
      </c>
      <c r="W1209">
        <v>30</v>
      </c>
      <c r="X1209">
        <v>0</v>
      </c>
      <c r="Y1209" s="54">
        <v>0</v>
      </c>
      <c r="Z1209" t="s">
        <v>7664</v>
      </c>
      <c r="AA1209" t="s">
        <v>7665</v>
      </c>
      <c r="AM1209" t="s">
        <v>1978</v>
      </c>
      <c r="AN1209" t="s">
        <v>2007</v>
      </c>
      <c r="AO1209" t="s">
        <v>4175</v>
      </c>
      <c r="AP1209" t="s">
        <v>2053</v>
      </c>
      <c r="AQ1209" t="s">
        <v>7666</v>
      </c>
    </row>
    <row r="1210" spans="1:43" ht="23.85" customHeight="1">
      <c r="A1210" t="b">
        <v>1</v>
      </c>
      <c r="B1210" t="s">
        <v>7655</v>
      </c>
      <c r="C1210" t="s">
        <v>1951</v>
      </c>
      <c r="D1210" t="s">
        <v>7656</v>
      </c>
      <c r="E1210" t="s">
        <v>748</v>
      </c>
      <c r="F1210" t="s">
        <v>761</v>
      </c>
      <c r="G1210" t="s">
        <v>760</v>
      </c>
      <c r="H1210" t="s">
        <v>7680</v>
      </c>
      <c r="I1210" t="s">
        <v>7658</v>
      </c>
      <c r="J1210" t="s">
        <v>1955</v>
      </c>
      <c r="K1210" t="s">
        <v>7674</v>
      </c>
      <c r="L1210" t="s">
        <v>7672</v>
      </c>
      <c r="M1210" t="s">
        <v>7675</v>
      </c>
      <c r="N1210" t="s">
        <v>7676</v>
      </c>
      <c r="O1210" t="s">
        <v>1974</v>
      </c>
      <c r="P1210" t="s">
        <v>2028</v>
      </c>
      <c r="Q1210" t="s">
        <v>38</v>
      </c>
      <c r="R1210" t="s">
        <v>7663</v>
      </c>
      <c r="S1210" s="34">
        <v>41137</v>
      </c>
      <c r="T1210" s="34">
        <v>42443</v>
      </c>
      <c r="U1210" t="s">
        <v>1963</v>
      </c>
      <c r="V1210" s="13">
        <v>504</v>
      </c>
      <c r="W1210">
        <v>32</v>
      </c>
      <c r="X1210">
        <v>1</v>
      </c>
      <c r="Y1210" s="54">
        <v>3.1</v>
      </c>
      <c r="Z1210" t="s">
        <v>7664</v>
      </c>
      <c r="AA1210" t="s">
        <v>7665</v>
      </c>
      <c r="AM1210" t="s">
        <v>1978</v>
      </c>
      <c r="AN1210" t="s">
        <v>2007</v>
      </c>
      <c r="AO1210" t="s">
        <v>4175</v>
      </c>
      <c r="AP1210" t="s">
        <v>2053</v>
      </c>
      <c r="AQ1210" t="s">
        <v>7666</v>
      </c>
    </row>
    <row r="1211" spans="1:43" ht="23.85" customHeight="1">
      <c r="A1211" t="b">
        <v>1</v>
      </c>
      <c r="B1211" t="s">
        <v>7655</v>
      </c>
      <c r="C1211" t="s">
        <v>1951</v>
      </c>
      <c r="D1211" t="s">
        <v>7656</v>
      </c>
      <c r="E1211" t="s">
        <v>748</v>
      </c>
      <c r="F1211" t="s">
        <v>761</v>
      </c>
      <c r="G1211" t="s">
        <v>760</v>
      </c>
      <c r="H1211" t="s">
        <v>7681</v>
      </c>
      <c r="I1211" t="s">
        <v>7658</v>
      </c>
      <c r="J1211" t="s">
        <v>1955</v>
      </c>
      <c r="K1211" t="s">
        <v>7682</v>
      </c>
      <c r="L1211" t="s">
        <v>7660</v>
      </c>
      <c r="M1211" t="s">
        <v>7683</v>
      </c>
      <c r="N1211" t="s">
        <v>7684</v>
      </c>
      <c r="O1211" t="s">
        <v>1974</v>
      </c>
      <c r="P1211" t="s">
        <v>2028</v>
      </c>
      <c r="Q1211" t="s">
        <v>38</v>
      </c>
      <c r="R1211" t="s">
        <v>7663</v>
      </c>
      <c r="S1211" s="34">
        <v>41137</v>
      </c>
      <c r="T1211" s="34">
        <v>42443</v>
      </c>
      <c r="U1211" t="s">
        <v>1963</v>
      </c>
      <c r="V1211" s="13">
        <v>504</v>
      </c>
      <c r="W1211">
        <v>33</v>
      </c>
      <c r="X1211">
        <v>4</v>
      </c>
      <c r="Y1211" s="54">
        <v>15.2</v>
      </c>
      <c r="Z1211" t="s">
        <v>7664</v>
      </c>
      <c r="AA1211" t="s">
        <v>7665</v>
      </c>
      <c r="AM1211" t="s">
        <v>1978</v>
      </c>
      <c r="AN1211" t="s">
        <v>2007</v>
      </c>
      <c r="AO1211" t="s">
        <v>4175</v>
      </c>
      <c r="AP1211" t="s">
        <v>2053</v>
      </c>
      <c r="AQ1211" t="s">
        <v>7666</v>
      </c>
    </row>
    <row r="1212" spans="1:43" ht="23.85" customHeight="1">
      <c r="A1212" t="b">
        <v>1</v>
      </c>
      <c r="B1212" t="s">
        <v>7655</v>
      </c>
      <c r="C1212" t="s">
        <v>1951</v>
      </c>
      <c r="D1212" t="s">
        <v>7656</v>
      </c>
      <c r="E1212" t="s">
        <v>748</v>
      </c>
      <c r="F1212" t="s">
        <v>761</v>
      </c>
      <c r="G1212" t="s">
        <v>760</v>
      </c>
      <c r="H1212" t="s">
        <v>7685</v>
      </c>
      <c r="I1212" t="s">
        <v>7658</v>
      </c>
      <c r="J1212" t="s">
        <v>1955</v>
      </c>
      <c r="K1212" t="s">
        <v>7682</v>
      </c>
      <c r="L1212" t="s">
        <v>7668</v>
      </c>
      <c r="M1212" t="s">
        <v>7683</v>
      </c>
      <c r="N1212" t="s">
        <v>7684</v>
      </c>
      <c r="O1212" t="s">
        <v>1974</v>
      </c>
      <c r="P1212" t="s">
        <v>2028</v>
      </c>
      <c r="Q1212" t="s">
        <v>38</v>
      </c>
      <c r="R1212" t="s">
        <v>7663</v>
      </c>
      <c r="S1212" s="34">
        <v>41137</v>
      </c>
      <c r="T1212" s="34">
        <v>42443</v>
      </c>
      <c r="U1212" t="s">
        <v>1963</v>
      </c>
      <c r="V1212" s="13">
        <v>504</v>
      </c>
      <c r="W1212">
        <v>31</v>
      </c>
      <c r="X1212">
        <v>0</v>
      </c>
      <c r="Y1212" s="54">
        <v>0</v>
      </c>
      <c r="Z1212" t="s">
        <v>7664</v>
      </c>
      <c r="AA1212" t="s">
        <v>7665</v>
      </c>
      <c r="AM1212" t="s">
        <v>1978</v>
      </c>
      <c r="AN1212" t="s">
        <v>2007</v>
      </c>
      <c r="AO1212" t="s">
        <v>4175</v>
      </c>
      <c r="AP1212" t="s">
        <v>2053</v>
      </c>
      <c r="AQ1212" t="s">
        <v>7666</v>
      </c>
    </row>
    <row r="1213" spans="1:43" ht="23.85" customHeight="1">
      <c r="A1213" t="b">
        <v>1</v>
      </c>
      <c r="B1213" t="s">
        <v>7655</v>
      </c>
      <c r="C1213" t="s">
        <v>1951</v>
      </c>
      <c r="D1213" t="s">
        <v>7656</v>
      </c>
      <c r="E1213" t="s">
        <v>748</v>
      </c>
      <c r="F1213" t="s">
        <v>761</v>
      </c>
      <c r="G1213" t="s">
        <v>760</v>
      </c>
      <c r="H1213" t="s">
        <v>7686</v>
      </c>
      <c r="I1213" t="s">
        <v>7658</v>
      </c>
      <c r="J1213" t="s">
        <v>1955</v>
      </c>
      <c r="K1213" t="s">
        <v>7682</v>
      </c>
      <c r="L1213" t="s">
        <v>7670</v>
      </c>
      <c r="M1213" t="s">
        <v>7683</v>
      </c>
      <c r="N1213" t="s">
        <v>7684</v>
      </c>
      <c r="O1213" t="s">
        <v>1974</v>
      </c>
      <c r="P1213" t="s">
        <v>2028</v>
      </c>
      <c r="Q1213" t="s">
        <v>38</v>
      </c>
      <c r="R1213" t="s">
        <v>7663</v>
      </c>
      <c r="S1213" s="34">
        <v>41137</v>
      </c>
      <c r="T1213" s="34">
        <v>42443</v>
      </c>
      <c r="U1213" t="s">
        <v>1963</v>
      </c>
      <c r="V1213" s="13">
        <v>504</v>
      </c>
      <c r="W1213">
        <v>30</v>
      </c>
      <c r="X1213">
        <v>0</v>
      </c>
      <c r="Y1213" s="54">
        <v>0</v>
      </c>
      <c r="Z1213" t="s">
        <v>7664</v>
      </c>
      <c r="AA1213" t="s">
        <v>7665</v>
      </c>
      <c r="AM1213" t="s">
        <v>1978</v>
      </c>
      <c r="AN1213" t="s">
        <v>2007</v>
      </c>
      <c r="AO1213" t="s">
        <v>4175</v>
      </c>
      <c r="AP1213" t="s">
        <v>2053</v>
      </c>
      <c r="AQ1213" t="s">
        <v>7666</v>
      </c>
    </row>
    <row r="1214" spans="1:43" ht="23.85" customHeight="1">
      <c r="A1214" t="b">
        <v>1</v>
      </c>
      <c r="B1214" t="s">
        <v>7655</v>
      </c>
      <c r="C1214" t="s">
        <v>1951</v>
      </c>
      <c r="D1214" t="s">
        <v>7656</v>
      </c>
      <c r="E1214" t="s">
        <v>748</v>
      </c>
      <c r="F1214" t="s">
        <v>761</v>
      </c>
      <c r="G1214" t="s">
        <v>760</v>
      </c>
      <c r="H1214" t="s">
        <v>7687</v>
      </c>
      <c r="I1214" t="s">
        <v>7658</v>
      </c>
      <c r="J1214" t="s">
        <v>1955</v>
      </c>
      <c r="K1214" t="s">
        <v>7682</v>
      </c>
      <c r="L1214" t="s">
        <v>7672</v>
      </c>
      <c r="M1214" t="s">
        <v>7683</v>
      </c>
      <c r="N1214" t="s">
        <v>7684</v>
      </c>
      <c r="O1214" t="s">
        <v>1974</v>
      </c>
      <c r="P1214" t="s">
        <v>2028</v>
      </c>
      <c r="Q1214" t="s">
        <v>38</v>
      </c>
      <c r="R1214" t="s">
        <v>7663</v>
      </c>
      <c r="S1214" s="34">
        <v>41137</v>
      </c>
      <c r="T1214" s="34">
        <v>42443</v>
      </c>
      <c r="U1214" t="s">
        <v>1963</v>
      </c>
      <c r="V1214" s="13">
        <v>504</v>
      </c>
      <c r="W1214">
        <v>33</v>
      </c>
      <c r="X1214">
        <v>4</v>
      </c>
      <c r="Y1214" s="54">
        <v>15.2</v>
      </c>
      <c r="Z1214" t="s">
        <v>7664</v>
      </c>
      <c r="AA1214" t="s">
        <v>7665</v>
      </c>
      <c r="AM1214" t="s">
        <v>1978</v>
      </c>
      <c r="AN1214" t="s">
        <v>2007</v>
      </c>
      <c r="AO1214" t="s">
        <v>4175</v>
      </c>
      <c r="AP1214" t="s">
        <v>2053</v>
      </c>
      <c r="AQ1214" t="s">
        <v>7666</v>
      </c>
    </row>
    <row r="1215" spans="1:43" ht="23.85" customHeight="1">
      <c r="A1215" t="b">
        <v>1</v>
      </c>
      <c r="B1215" t="s">
        <v>7655</v>
      </c>
      <c r="C1215" t="s">
        <v>1951</v>
      </c>
      <c r="D1215" t="s">
        <v>7656</v>
      </c>
      <c r="E1215" t="s">
        <v>748</v>
      </c>
      <c r="F1215" t="s">
        <v>761</v>
      </c>
      <c r="G1215" t="s">
        <v>760</v>
      </c>
      <c r="H1215" t="s">
        <v>7688</v>
      </c>
      <c r="I1215" t="s">
        <v>7658</v>
      </c>
      <c r="J1215" t="s">
        <v>1955</v>
      </c>
      <c r="K1215" t="s">
        <v>7689</v>
      </c>
      <c r="L1215" t="s">
        <v>7660</v>
      </c>
      <c r="M1215" t="s">
        <v>7690</v>
      </c>
      <c r="N1215" t="s">
        <v>7691</v>
      </c>
      <c r="O1215" t="s">
        <v>1974</v>
      </c>
      <c r="P1215" t="s">
        <v>2028</v>
      </c>
      <c r="Q1215" t="s">
        <v>38</v>
      </c>
      <c r="R1215" t="s">
        <v>7663</v>
      </c>
      <c r="S1215" s="34">
        <v>41137</v>
      </c>
      <c r="T1215" s="34">
        <v>42443</v>
      </c>
      <c r="U1215" t="s">
        <v>1963</v>
      </c>
      <c r="V1215" s="13">
        <v>504</v>
      </c>
      <c r="W1215">
        <v>30</v>
      </c>
      <c r="X1215">
        <v>3</v>
      </c>
      <c r="Y1215" s="54">
        <v>13.3</v>
      </c>
      <c r="Z1215" t="s">
        <v>7664</v>
      </c>
      <c r="AA1215" t="s">
        <v>7665</v>
      </c>
      <c r="AM1215" t="s">
        <v>1978</v>
      </c>
      <c r="AN1215" t="s">
        <v>2007</v>
      </c>
      <c r="AO1215" t="s">
        <v>4175</v>
      </c>
      <c r="AP1215" t="s">
        <v>2053</v>
      </c>
      <c r="AQ1215" t="s">
        <v>7666</v>
      </c>
    </row>
    <row r="1216" spans="1:43" ht="23.85" customHeight="1">
      <c r="A1216" t="b">
        <v>1</v>
      </c>
      <c r="B1216" t="s">
        <v>7655</v>
      </c>
      <c r="C1216" t="s">
        <v>1951</v>
      </c>
      <c r="D1216" t="s">
        <v>7656</v>
      </c>
      <c r="E1216" t="s">
        <v>748</v>
      </c>
      <c r="F1216" t="s">
        <v>761</v>
      </c>
      <c r="G1216" t="s">
        <v>760</v>
      </c>
      <c r="H1216" t="s">
        <v>7692</v>
      </c>
      <c r="I1216" t="s">
        <v>7658</v>
      </c>
      <c r="J1216" t="s">
        <v>1955</v>
      </c>
      <c r="K1216" t="s">
        <v>7689</v>
      </c>
      <c r="L1216" t="s">
        <v>7668</v>
      </c>
      <c r="M1216" t="s">
        <v>7690</v>
      </c>
      <c r="N1216" t="s">
        <v>7691</v>
      </c>
      <c r="O1216" t="s">
        <v>1974</v>
      </c>
      <c r="P1216" t="s">
        <v>2028</v>
      </c>
      <c r="Q1216" t="s">
        <v>38</v>
      </c>
      <c r="R1216" t="s">
        <v>7663</v>
      </c>
      <c r="S1216" s="34">
        <v>41137</v>
      </c>
      <c r="T1216" s="34">
        <v>42443</v>
      </c>
      <c r="U1216" t="s">
        <v>1963</v>
      </c>
      <c r="V1216" s="13">
        <v>504</v>
      </c>
      <c r="W1216">
        <v>29</v>
      </c>
      <c r="X1216">
        <v>0</v>
      </c>
      <c r="Y1216" s="54">
        <v>0</v>
      </c>
      <c r="Z1216" t="s">
        <v>7664</v>
      </c>
      <c r="AA1216" t="s">
        <v>7665</v>
      </c>
      <c r="AM1216" t="s">
        <v>1978</v>
      </c>
      <c r="AN1216" t="s">
        <v>2007</v>
      </c>
      <c r="AO1216" t="s">
        <v>4175</v>
      </c>
      <c r="AP1216" t="s">
        <v>2053</v>
      </c>
      <c r="AQ1216" t="s">
        <v>7666</v>
      </c>
    </row>
    <row r="1217" spans="1:43" ht="23.85" customHeight="1">
      <c r="A1217" t="b">
        <v>1</v>
      </c>
      <c r="B1217" t="s">
        <v>7655</v>
      </c>
      <c r="C1217" t="s">
        <v>1951</v>
      </c>
      <c r="D1217" t="s">
        <v>7656</v>
      </c>
      <c r="E1217" t="s">
        <v>748</v>
      </c>
      <c r="F1217" t="s">
        <v>761</v>
      </c>
      <c r="G1217" t="s">
        <v>760</v>
      </c>
      <c r="H1217" t="s">
        <v>7693</v>
      </c>
      <c r="I1217" t="s">
        <v>7658</v>
      </c>
      <c r="J1217" t="s">
        <v>1955</v>
      </c>
      <c r="K1217" t="s">
        <v>7689</v>
      </c>
      <c r="L1217" t="s">
        <v>7670</v>
      </c>
      <c r="M1217" t="s">
        <v>7690</v>
      </c>
      <c r="N1217" t="s">
        <v>7691</v>
      </c>
      <c r="O1217" t="s">
        <v>1974</v>
      </c>
      <c r="P1217" t="s">
        <v>2028</v>
      </c>
      <c r="Q1217" t="s">
        <v>38</v>
      </c>
      <c r="R1217" t="s">
        <v>7663</v>
      </c>
      <c r="S1217" s="34">
        <v>41137</v>
      </c>
      <c r="T1217" s="34">
        <v>42443</v>
      </c>
      <c r="U1217" t="s">
        <v>1963</v>
      </c>
      <c r="V1217" s="13">
        <v>504</v>
      </c>
      <c r="W1217">
        <v>27</v>
      </c>
      <c r="X1217">
        <v>0</v>
      </c>
      <c r="Y1217" s="54">
        <v>0</v>
      </c>
      <c r="Z1217" t="s">
        <v>7664</v>
      </c>
      <c r="AA1217" t="s">
        <v>7665</v>
      </c>
      <c r="AM1217" t="s">
        <v>1978</v>
      </c>
      <c r="AN1217" t="s">
        <v>2007</v>
      </c>
      <c r="AO1217" t="s">
        <v>4175</v>
      </c>
      <c r="AP1217" t="s">
        <v>2053</v>
      </c>
      <c r="AQ1217" t="s">
        <v>7666</v>
      </c>
    </row>
    <row r="1218" spans="1:43" ht="23.85" customHeight="1">
      <c r="A1218" t="b">
        <v>1</v>
      </c>
      <c r="B1218" t="s">
        <v>7655</v>
      </c>
      <c r="C1218" t="s">
        <v>1951</v>
      </c>
      <c r="D1218" t="s">
        <v>7656</v>
      </c>
      <c r="E1218" t="s">
        <v>748</v>
      </c>
      <c r="F1218" t="s">
        <v>761</v>
      </c>
      <c r="G1218" t="s">
        <v>760</v>
      </c>
      <c r="H1218" t="s">
        <v>7694</v>
      </c>
      <c r="I1218" t="s">
        <v>7658</v>
      </c>
      <c r="J1218" t="s">
        <v>1955</v>
      </c>
      <c r="K1218" t="s">
        <v>7689</v>
      </c>
      <c r="L1218" t="s">
        <v>7672</v>
      </c>
      <c r="M1218" t="s">
        <v>7690</v>
      </c>
      <c r="N1218" t="s">
        <v>7691</v>
      </c>
      <c r="O1218" t="s">
        <v>1974</v>
      </c>
      <c r="P1218" t="s">
        <v>2028</v>
      </c>
      <c r="Q1218" t="s">
        <v>38</v>
      </c>
      <c r="R1218" t="s">
        <v>7663</v>
      </c>
      <c r="S1218" s="34">
        <v>41137</v>
      </c>
      <c r="T1218" s="34">
        <v>42443</v>
      </c>
      <c r="U1218" t="s">
        <v>1963</v>
      </c>
      <c r="V1218" s="13">
        <v>504</v>
      </c>
      <c r="W1218">
        <v>30</v>
      </c>
      <c r="X1218">
        <v>3</v>
      </c>
      <c r="Y1218" s="54">
        <v>13.3</v>
      </c>
      <c r="Z1218" t="s">
        <v>7664</v>
      </c>
      <c r="AA1218" t="s">
        <v>7665</v>
      </c>
      <c r="AM1218" t="s">
        <v>1978</v>
      </c>
      <c r="AN1218" t="s">
        <v>2007</v>
      </c>
      <c r="AO1218" t="s">
        <v>4175</v>
      </c>
      <c r="AP1218" t="s">
        <v>2053</v>
      </c>
      <c r="AQ1218" t="s">
        <v>7666</v>
      </c>
    </row>
    <row r="1219" spans="1:43" ht="23.85" customHeight="1">
      <c r="A1219" t="b">
        <v>1</v>
      </c>
      <c r="B1219" t="s">
        <v>7655</v>
      </c>
      <c r="C1219" t="s">
        <v>1951</v>
      </c>
      <c r="D1219" t="s">
        <v>7656</v>
      </c>
      <c r="E1219" t="s">
        <v>748</v>
      </c>
      <c r="F1219" t="s">
        <v>761</v>
      </c>
      <c r="G1219" t="s">
        <v>760</v>
      </c>
      <c r="H1219" t="s">
        <v>7695</v>
      </c>
      <c r="I1219" t="s">
        <v>7658</v>
      </c>
      <c r="J1219" t="s">
        <v>1955</v>
      </c>
      <c r="K1219" t="s">
        <v>7696</v>
      </c>
      <c r="L1219" t="s">
        <v>7660</v>
      </c>
      <c r="M1219" t="s">
        <v>7697</v>
      </c>
      <c r="N1219" t="s">
        <v>7698</v>
      </c>
      <c r="O1219" t="s">
        <v>1974</v>
      </c>
      <c r="P1219" t="s">
        <v>2028</v>
      </c>
      <c r="Q1219" t="s">
        <v>38</v>
      </c>
      <c r="R1219" t="s">
        <v>7663</v>
      </c>
      <c r="S1219" s="34">
        <v>41137</v>
      </c>
      <c r="T1219" s="34">
        <v>42443</v>
      </c>
      <c r="U1219" t="s">
        <v>1963</v>
      </c>
      <c r="V1219" s="13">
        <v>504</v>
      </c>
      <c r="W1219">
        <v>30</v>
      </c>
      <c r="X1219">
        <v>1</v>
      </c>
      <c r="Y1219" s="54">
        <v>6.7</v>
      </c>
      <c r="Z1219" t="s">
        <v>7664</v>
      </c>
      <c r="AA1219" t="s">
        <v>7665</v>
      </c>
      <c r="AM1219" t="s">
        <v>1978</v>
      </c>
      <c r="AN1219" t="s">
        <v>2007</v>
      </c>
      <c r="AO1219" t="s">
        <v>4175</v>
      </c>
      <c r="AP1219" t="s">
        <v>2053</v>
      </c>
      <c r="AQ1219" t="s">
        <v>7666</v>
      </c>
    </row>
    <row r="1220" spans="1:43" ht="23.85" customHeight="1">
      <c r="A1220" t="b">
        <v>1</v>
      </c>
      <c r="B1220" t="s">
        <v>7655</v>
      </c>
      <c r="C1220" t="s">
        <v>1951</v>
      </c>
      <c r="D1220" t="s">
        <v>7656</v>
      </c>
      <c r="E1220" t="s">
        <v>748</v>
      </c>
      <c r="F1220" t="s">
        <v>761</v>
      </c>
      <c r="G1220" t="s">
        <v>760</v>
      </c>
      <c r="H1220" t="s">
        <v>7699</v>
      </c>
      <c r="I1220" t="s">
        <v>7658</v>
      </c>
      <c r="J1220" t="s">
        <v>1955</v>
      </c>
      <c r="K1220" t="s">
        <v>7696</v>
      </c>
      <c r="L1220" t="s">
        <v>7668</v>
      </c>
      <c r="M1220" t="s">
        <v>7697</v>
      </c>
      <c r="N1220" t="s">
        <v>7698</v>
      </c>
      <c r="O1220" t="s">
        <v>1974</v>
      </c>
      <c r="P1220" t="s">
        <v>2028</v>
      </c>
      <c r="Q1220" t="s">
        <v>38</v>
      </c>
      <c r="R1220" t="s">
        <v>7663</v>
      </c>
      <c r="S1220" s="34">
        <v>41137</v>
      </c>
      <c r="T1220" s="34">
        <v>42443</v>
      </c>
      <c r="U1220" t="s">
        <v>1963</v>
      </c>
      <c r="V1220" s="13">
        <v>504</v>
      </c>
      <c r="W1220">
        <v>29</v>
      </c>
      <c r="X1220">
        <v>2</v>
      </c>
      <c r="Y1220" s="54">
        <v>6.9</v>
      </c>
      <c r="Z1220" t="s">
        <v>7664</v>
      </c>
      <c r="AA1220" t="s">
        <v>7665</v>
      </c>
      <c r="AM1220" t="s">
        <v>1978</v>
      </c>
      <c r="AN1220" t="s">
        <v>2007</v>
      </c>
      <c r="AO1220" t="s">
        <v>4175</v>
      </c>
      <c r="AP1220" t="s">
        <v>2053</v>
      </c>
      <c r="AQ1220" t="s">
        <v>7666</v>
      </c>
    </row>
    <row r="1221" spans="1:43" ht="23.85" customHeight="1">
      <c r="A1221" t="b">
        <v>1</v>
      </c>
      <c r="B1221" t="s">
        <v>7655</v>
      </c>
      <c r="C1221" t="s">
        <v>1951</v>
      </c>
      <c r="D1221" t="s">
        <v>7656</v>
      </c>
      <c r="E1221" t="s">
        <v>748</v>
      </c>
      <c r="F1221" t="s">
        <v>761</v>
      </c>
      <c r="G1221" t="s">
        <v>760</v>
      </c>
      <c r="H1221" t="s">
        <v>7700</v>
      </c>
      <c r="I1221" t="s">
        <v>7658</v>
      </c>
      <c r="J1221" t="s">
        <v>1955</v>
      </c>
      <c r="K1221" t="s">
        <v>7696</v>
      </c>
      <c r="L1221" t="s">
        <v>7670</v>
      </c>
      <c r="M1221" t="s">
        <v>7697</v>
      </c>
      <c r="N1221" t="s">
        <v>7698</v>
      </c>
      <c r="O1221" t="s">
        <v>1974</v>
      </c>
      <c r="P1221" t="s">
        <v>2028</v>
      </c>
      <c r="Q1221" t="s">
        <v>38</v>
      </c>
      <c r="R1221" t="s">
        <v>7663</v>
      </c>
      <c r="S1221" s="34">
        <v>41137</v>
      </c>
      <c r="T1221" s="34">
        <v>42443</v>
      </c>
      <c r="U1221" t="s">
        <v>1963</v>
      </c>
      <c r="V1221" s="13">
        <v>504</v>
      </c>
      <c r="W1221">
        <v>29</v>
      </c>
      <c r="X1221">
        <v>0</v>
      </c>
      <c r="Y1221" s="54">
        <v>0</v>
      </c>
      <c r="Z1221" t="s">
        <v>7664</v>
      </c>
      <c r="AA1221" t="s">
        <v>7665</v>
      </c>
      <c r="AM1221" t="s">
        <v>1978</v>
      </c>
      <c r="AN1221" t="s">
        <v>2007</v>
      </c>
      <c r="AO1221" t="s">
        <v>4175</v>
      </c>
      <c r="AP1221" t="s">
        <v>2053</v>
      </c>
      <c r="AQ1221" t="s">
        <v>7666</v>
      </c>
    </row>
    <row r="1222" spans="1:43" ht="23.85" customHeight="1">
      <c r="A1222" t="b">
        <v>1</v>
      </c>
      <c r="B1222" t="s">
        <v>7655</v>
      </c>
      <c r="C1222" t="s">
        <v>1951</v>
      </c>
      <c r="D1222" t="s">
        <v>7656</v>
      </c>
      <c r="E1222" t="s">
        <v>748</v>
      </c>
      <c r="F1222" t="s">
        <v>761</v>
      </c>
      <c r="G1222" t="s">
        <v>760</v>
      </c>
      <c r="H1222" t="s">
        <v>7701</v>
      </c>
      <c r="I1222" t="s">
        <v>7658</v>
      </c>
      <c r="J1222" t="s">
        <v>1955</v>
      </c>
      <c r="K1222" t="s">
        <v>7696</v>
      </c>
      <c r="L1222" t="s">
        <v>7672</v>
      </c>
      <c r="M1222" t="s">
        <v>7697</v>
      </c>
      <c r="N1222" t="s">
        <v>7698</v>
      </c>
      <c r="O1222" t="s">
        <v>1974</v>
      </c>
      <c r="P1222" t="s">
        <v>2028</v>
      </c>
      <c r="Q1222" t="s">
        <v>38</v>
      </c>
      <c r="R1222" t="s">
        <v>7663</v>
      </c>
      <c r="S1222" s="34">
        <v>41137</v>
      </c>
      <c r="T1222" s="34">
        <v>42443</v>
      </c>
      <c r="U1222" t="s">
        <v>1963</v>
      </c>
      <c r="V1222" s="13">
        <v>504</v>
      </c>
      <c r="W1222">
        <v>30</v>
      </c>
      <c r="X1222">
        <v>2</v>
      </c>
      <c r="Y1222" s="54">
        <v>6.7</v>
      </c>
      <c r="Z1222" t="s">
        <v>7664</v>
      </c>
      <c r="AA1222" t="s">
        <v>7665</v>
      </c>
      <c r="AM1222" t="s">
        <v>1978</v>
      </c>
      <c r="AN1222" t="s">
        <v>2007</v>
      </c>
      <c r="AO1222" t="s">
        <v>4175</v>
      </c>
      <c r="AP1222" t="s">
        <v>2053</v>
      </c>
      <c r="AQ1222" t="s">
        <v>7666</v>
      </c>
    </row>
    <row r="1223" spans="1:43" ht="23.85" customHeight="1">
      <c r="A1223" t="b">
        <v>1</v>
      </c>
      <c r="B1223" t="s">
        <v>7655</v>
      </c>
      <c r="C1223" t="s">
        <v>1951</v>
      </c>
      <c r="D1223" t="s">
        <v>7656</v>
      </c>
      <c r="E1223" t="s">
        <v>748</v>
      </c>
      <c r="F1223" t="s">
        <v>750</v>
      </c>
      <c r="G1223" t="s">
        <v>749</v>
      </c>
      <c r="H1223" t="s">
        <v>7702</v>
      </c>
      <c r="I1223" t="s">
        <v>2569</v>
      </c>
      <c r="J1223" t="s">
        <v>1955</v>
      </c>
      <c r="K1223" t="s">
        <v>7659</v>
      </c>
      <c r="L1223" t="s">
        <v>7660</v>
      </c>
      <c r="M1223" t="s">
        <v>7661</v>
      </c>
      <c r="N1223" t="s">
        <v>7662</v>
      </c>
      <c r="O1223" t="s">
        <v>1974</v>
      </c>
      <c r="P1223" t="s">
        <v>2028</v>
      </c>
      <c r="Q1223" t="s">
        <v>38</v>
      </c>
      <c r="R1223" t="s">
        <v>7663</v>
      </c>
      <c r="S1223" s="34">
        <v>41137</v>
      </c>
      <c r="T1223" s="34">
        <v>42443</v>
      </c>
      <c r="U1223" t="s">
        <v>1963</v>
      </c>
      <c r="V1223" s="13">
        <v>504</v>
      </c>
      <c r="W1223">
        <v>57</v>
      </c>
      <c r="X1223">
        <v>1</v>
      </c>
      <c r="Y1223" s="54">
        <v>3.5</v>
      </c>
      <c r="Z1223" t="s">
        <v>7703</v>
      </c>
      <c r="AA1223" t="s">
        <v>7665</v>
      </c>
      <c r="AM1223" t="s">
        <v>1978</v>
      </c>
      <c r="AN1223" t="s">
        <v>2007</v>
      </c>
      <c r="AO1223" t="s">
        <v>4175</v>
      </c>
      <c r="AP1223" t="s">
        <v>2053</v>
      </c>
      <c r="AQ1223" t="s">
        <v>7666</v>
      </c>
    </row>
    <row r="1224" spans="1:43" ht="23.85" customHeight="1">
      <c r="A1224" t="b">
        <v>1</v>
      </c>
      <c r="B1224" t="s">
        <v>7655</v>
      </c>
      <c r="C1224" t="s">
        <v>1951</v>
      </c>
      <c r="D1224" t="s">
        <v>7656</v>
      </c>
      <c r="E1224" t="s">
        <v>748</v>
      </c>
      <c r="F1224" t="s">
        <v>750</v>
      </c>
      <c r="G1224" t="s">
        <v>749</v>
      </c>
      <c r="H1224" t="s">
        <v>7704</v>
      </c>
      <c r="I1224" t="s">
        <v>2569</v>
      </c>
      <c r="J1224" t="s">
        <v>1955</v>
      </c>
      <c r="K1224" t="s">
        <v>7659</v>
      </c>
      <c r="L1224" t="s">
        <v>7668</v>
      </c>
      <c r="M1224" t="s">
        <v>7661</v>
      </c>
      <c r="N1224" t="s">
        <v>7662</v>
      </c>
      <c r="O1224" t="s">
        <v>1974</v>
      </c>
      <c r="P1224" t="s">
        <v>2028</v>
      </c>
      <c r="Q1224" t="s">
        <v>38</v>
      </c>
      <c r="R1224" t="s">
        <v>7663</v>
      </c>
      <c r="S1224" s="34">
        <v>41137</v>
      </c>
      <c r="T1224" s="34">
        <v>42443</v>
      </c>
      <c r="U1224" t="s">
        <v>1963</v>
      </c>
      <c r="V1224" s="13">
        <v>504</v>
      </c>
      <c r="W1224">
        <v>53</v>
      </c>
      <c r="X1224">
        <v>3</v>
      </c>
      <c r="Y1224" s="54">
        <v>5.7</v>
      </c>
      <c r="Z1224" t="s">
        <v>7703</v>
      </c>
      <c r="AA1224" t="s">
        <v>7665</v>
      </c>
      <c r="AM1224" t="s">
        <v>1978</v>
      </c>
      <c r="AN1224" t="s">
        <v>2007</v>
      </c>
      <c r="AO1224" t="s">
        <v>4175</v>
      </c>
      <c r="AP1224" t="s">
        <v>2053</v>
      </c>
      <c r="AQ1224" t="s">
        <v>7666</v>
      </c>
    </row>
    <row r="1225" spans="1:43" ht="23.85" customHeight="1">
      <c r="A1225" t="b">
        <v>1</v>
      </c>
      <c r="B1225" t="s">
        <v>7655</v>
      </c>
      <c r="C1225" t="s">
        <v>1951</v>
      </c>
      <c r="D1225" t="s">
        <v>7656</v>
      </c>
      <c r="E1225" t="s">
        <v>748</v>
      </c>
      <c r="F1225" t="s">
        <v>750</v>
      </c>
      <c r="G1225" t="s">
        <v>749</v>
      </c>
      <c r="H1225" t="s">
        <v>7705</v>
      </c>
      <c r="I1225" t="s">
        <v>2569</v>
      </c>
      <c r="J1225" t="s">
        <v>1955</v>
      </c>
      <c r="K1225" t="s">
        <v>7659</v>
      </c>
      <c r="L1225" t="s">
        <v>7670</v>
      </c>
      <c r="M1225" t="s">
        <v>7661</v>
      </c>
      <c r="N1225" t="s">
        <v>7662</v>
      </c>
      <c r="O1225" t="s">
        <v>1974</v>
      </c>
      <c r="P1225" t="s">
        <v>2028</v>
      </c>
      <c r="Q1225" t="s">
        <v>38</v>
      </c>
      <c r="R1225" t="s">
        <v>7663</v>
      </c>
      <c r="S1225" s="34">
        <v>41137</v>
      </c>
      <c r="T1225" s="34">
        <v>42443</v>
      </c>
      <c r="U1225" t="s">
        <v>1963</v>
      </c>
      <c r="V1225" s="13">
        <v>504</v>
      </c>
      <c r="W1225">
        <v>48</v>
      </c>
      <c r="X1225">
        <v>1</v>
      </c>
      <c r="Y1225" s="54">
        <v>2.1</v>
      </c>
      <c r="Z1225" t="s">
        <v>7703</v>
      </c>
      <c r="AA1225" t="s">
        <v>7665</v>
      </c>
      <c r="AM1225" t="s">
        <v>1978</v>
      </c>
      <c r="AN1225" t="s">
        <v>2007</v>
      </c>
      <c r="AO1225" t="s">
        <v>4175</v>
      </c>
      <c r="AP1225" t="s">
        <v>2053</v>
      </c>
      <c r="AQ1225" t="s">
        <v>7666</v>
      </c>
    </row>
    <row r="1226" spans="1:43" ht="23.85" customHeight="1">
      <c r="A1226" t="b">
        <v>1</v>
      </c>
      <c r="B1226" t="s">
        <v>7655</v>
      </c>
      <c r="C1226" t="s">
        <v>1951</v>
      </c>
      <c r="D1226" t="s">
        <v>7656</v>
      </c>
      <c r="E1226" t="s">
        <v>748</v>
      </c>
      <c r="F1226" t="s">
        <v>750</v>
      </c>
      <c r="G1226" t="s">
        <v>749</v>
      </c>
      <c r="H1226" t="s">
        <v>7706</v>
      </c>
      <c r="I1226" t="s">
        <v>2569</v>
      </c>
      <c r="J1226" t="s">
        <v>1955</v>
      </c>
      <c r="K1226" t="s">
        <v>7659</v>
      </c>
      <c r="L1226" t="s">
        <v>7672</v>
      </c>
      <c r="M1226" t="s">
        <v>7661</v>
      </c>
      <c r="N1226" t="s">
        <v>7662</v>
      </c>
      <c r="O1226" t="s">
        <v>1974</v>
      </c>
      <c r="P1226" t="s">
        <v>2028</v>
      </c>
      <c r="Q1226" t="s">
        <v>38</v>
      </c>
      <c r="R1226" t="s">
        <v>7663</v>
      </c>
      <c r="S1226" s="34">
        <v>41137</v>
      </c>
      <c r="T1226" s="34">
        <v>42443</v>
      </c>
      <c r="U1226" t="s">
        <v>1963</v>
      </c>
      <c r="V1226" s="13">
        <v>504</v>
      </c>
      <c r="W1226">
        <v>58</v>
      </c>
      <c r="X1226">
        <v>4</v>
      </c>
      <c r="Y1226" s="54">
        <v>8.6</v>
      </c>
      <c r="Z1226" t="s">
        <v>7703</v>
      </c>
      <c r="AA1226" t="s">
        <v>7665</v>
      </c>
      <c r="AM1226" t="s">
        <v>1978</v>
      </c>
      <c r="AN1226" t="s">
        <v>2007</v>
      </c>
      <c r="AO1226" t="s">
        <v>4175</v>
      </c>
      <c r="AP1226" t="s">
        <v>2053</v>
      </c>
      <c r="AQ1226" t="s">
        <v>7666</v>
      </c>
    </row>
    <row r="1227" spans="1:43" ht="23.85" customHeight="1">
      <c r="A1227" t="b">
        <v>1</v>
      </c>
      <c r="B1227" t="s">
        <v>7655</v>
      </c>
      <c r="C1227" t="s">
        <v>1951</v>
      </c>
      <c r="D1227" t="s">
        <v>7656</v>
      </c>
      <c r="E1227" t="s">
        <v>748</v>
      </c>
      <c r="F1227" t="s">
        <v>750</v>
      </c>
      <c r="G1227" t="s">
        <v>749</v>
      </c>
      <c r="H1227" t="s">
        <v>7707</v>
      </c>
      <c r="I1227" t="s">
        <v>2569</v>
      </c>
      <c r="J1227" t="s">
        <v>1955</v>
      </c>
      <c r="K1227" t="s">
        <v>7674</v>
      </c>
      <c r="L1227" t="s">
        <v>7660</v>
      </c>
      <c r="M1227" t="s">
        <v>7675</v>
      </c>
      <c r="N1227" t="s">
        <v>7676</v>
      </c>
      <c r="O1227" t="s">
        <v>1974</v>
      </c>
      <c r="P1227" t="s">
        <v>2028</v>
      </c>
      <c r="Q1227" t="s">
        <v>38</v>
      </c>
      <c r="R1227" t="s">
        <v>7663</v>
      </c>
      <c r="S1227" s="34">
        <v>41137</v>
      </c>
      <c r="T1227" s="34">
        <v>42443</v>
      </c>
      <c r="U1227" t="s">
        <v>1963</v>
      </c>
      <c r="V1227" s="13">
        <v>504</v>
      </c>
      <c r="W1227">
        <v>31</v>
      </c>
      <c r="X1227">
        <v>0</v>
      </c>
      <c r="Y1227" s="54">
        <v>3.2</v>
      </c>
      <c r="Z1227" t="s">
        <v>7703</v>
      </c>
      <c r="AA1227" t="s">
        <v>7665</v>
      </c>
      <c r="AM1227" t="s">
        <v>1978</v>
      </c>
      <c r="AN1227" t="s">
        <v>2007</v>
      </c>
      <c r="AO1227" t="s">
        <v>4175</v>
      </c>
      <c r="AP1227" t="s">
        <v>2053</v>
      </c>
      <c r="AQ1227" t="s">
        <v>7666</v>
      </c>
    </row>
    <row r="1228" spans="1:43" ht="23.85" customHeight="1">
      <c r="A1228" t="b">
        <v>1</v>
      </c>
      <c r="B1228" t="s">
        <v>7655</v>
      </c>
      <c r="C1228" t="s">
        <v>1951</v>
      </c>
      <c r="D1228" t="s">
        <v>7656</v>
      </c>
      <c r="E1228" t="s">
        <v>748</v>
      </c>
      <c r="F1228" t="s">
        <v>750</v>
      </c>
      <c r="G1228" t="s">
        <v>749</v>
      </c>
      <c r="H1228" t="s">
        <v>7708</v>
      </c>
      <c r="I1228" t="s">
        <v>2569</v>
      </c>
      <c r="J1228" t="s">
        <v>1955</v>
      </c>
      <c r="K1228" t="s">
        <v>7674</v>
      </c>
      <c r="L1228" t="s">
        <v>7668</v>
      </c>
      <c r="M1228" t="s">
        <v>7675</v>
      </c>
      <c r="N1228" t="s">
        <v>7676</v>
      </c>
      <c r="O1228" t="s">
        <v>1974</v>
      </c>
      <c r="P1228" t="s">
        <v>2028</v>
      </c>
      <c r="Q1228" t="s">
        <v>38</v>
      </c>
      <c r="R1228" t="s">
        <v>7663</v>
      </c>
      <c r="S1228" s="34">
        <v>41137</v>
      </c>
      <c r="T1228" s="34">
        <v>42443</v>
      </c>
      <c r="U1228" t="s">
        <v>1963</v>
      </c>
      <c r="V1228" s="13">
        <v>504</v>
      </c>
      <c r="W1228">
        <v>30</v>
      </c>
      <c r="X1228">
        <v>2</v>
      </c>
      <c r="Y1228" s="54">
        <v>6.7</v>
      </c>
      <c r="Z1228" t="s">
        <v>7703</v>
      </c>
      <c r="AA1228" t="s">
        <v>7665</v>
      </c>
      <c r="AM1228" t="s">
        <v>1978</v>
      </c>
      <c r="AN1228" t="s">
        <v>2007</v>
      </c>
      <c r="AO1228" t="s">
        <v>4175</v>
      </c>
      <c r="AP1228" t="s">
        <v>2053</v>
      </c>
      <c r="AQ1228" t="s">
        <v>7666</v>
      </c>
    </row>
    <row r="1229" spans="1:43" ht="23.85" customHeight="1">
      <c r="A1229" t="b">
        <v>1</v>
      </c>
      <c r="B1229" t="s">
        <v>7655</v>
      </c>
      <c r="C1229" t="s">
        <v>1951</v>
      </c>
      <c r="D1229" t="s">
        <v>7656</v>
      </c>
      <c r="E1229" t="s">
        <v>748</v>
      </c>
      <c r="F1229" t="s">
        <v>750</v>
      </c>
      <c r="G1229" t="s">
        <v>749</v>
      </c>
      <c r="H1229" t="s">
        <v>7709</v>
      </c>
      <c r="I1229" t="s">
        <v>2569</v>
      </c>
      <c r="J1229" t="s">
        <v>1955</v>
      </c>
      <c r="K1229" t="s">
        <v>7674</v>
      </c>
      <c r="L1229" t="s">
        <v>7670</v>
      </c>
      <c r="M1229" t="s">
        <v>7675</v>
      </c>
      <c r="N1229" t="s">
        <v>7676</v>
      </c>
      <c r="O1229" t="s">
        <v>1974</v>
      </c>
      <c r="P1229" t="s">
        <v>2028</v>
      </c>
      <c r="Q1229" t="s">
        <v>38</v>
      </c>
      <c r="R1229" t="s">
        <v>7663</v>
      </c>
      <c r="S1229" s="34">
        <v>41137</v>
      </c>
      <c r="T1229" s="34">
        <v>42443</v>
      </c>
      <c r="U1229" t="s">
        <v>1963</v>
      </c>
      <c r="V1229" s="13">
        <v>504</v>
      </c>
      <c r="W1229">
        <v>30</v>
      </c>
      <c r="X1229">
        <v>0</v>
      </c>
      <c r="Y1229" s="54">
        <v>0</v>
      </c>
      <c r="Z1229" t="s">
        <v>7703</v>
      </c>
      <c r="AA1229" t="s">
        <v>7665</v>
      </c>
      <c r="AM1229" t="s">
        <v>1978</v>
      </c>
      <c r="AN1229" t="s">
        <v>2007</v>
      </c>
      <c r="AO1229" t="s">
        <v>4175</v>
      </c>
      <c r="AP1229" t="s">
        <v>2053</v>
      </c>
      <c r="AQ1229" t="s">
        <v>7666</v>
      </c>
    </row>
    <row r="1230" spans="1:43" ht="23.85" customHeight="1">
      <c r="A1230" t="b">
        <v>1</v>
      </c>
      <c r="B1230" t="s">
        <v>7655</v>
      </c>
      <c r="C1230" t="s">
        <v>1951</v>
      </c>
      <c r="D1230" t="s">
        <v>7656</v>
      </c>
      <c r="E1230" t="s">
        <v>748</v>
      </c>
      <c r="F1230" t="s">
        <v>750</v>
      </c>
      <c r="G1230" t="s">
        <v>749</v>
      </c>
      <c r="H1230" t="s">
        <v>7710</v>
      </c>
      <c r="I1230" t="s">
        <v>2569</v>
      </c>
      <c r="J1230" t="s">
        <v>1955</v>
      </c>
      <c r="K1230" t="s">
        <v>7674</v>
      </c>
      <c r="L1230" t="s">
        <v>7672</v>
      </c>
      <c r="M1230" t="s">
        <v>7675</v>
      </c>
      <c r="N1230" t="s">
        <v>7676</v>
      </c>
      <c r="O1230" t="s">
        <v>1974</v>
      </c>
      <c r="P1230" t="s">
        <v>2028</v>
      </c>
      <c r="Q1230" t="s">
        <v>38</v>
      </c>
      <c r="R1230" t="s">
        <v>7663</v>
      </c>
      <c r="S1230" s="34">
        <v>41137</v>
      </c>
      <c r="T1230" s="34">
        <v>42443</v>
      </c>
      <c r="U1230" t="s">
        <v>1963</v>
      </c>
      <c r="V1230" s="13">
        <v>504</v>
      </c>
      <c r="W1230">
        <v>32</v>
      </c>
      <c r="X1230">
        <v>2</v>
      </c>
      <c r="Y1230" s="54">
        <v>6.3</v>
      </c>
      <c r="Z1230" t="s">
        <v>7703</v>
      </c>
      <c r="AA1230" t="s">
        <v>7665</v>
      </c>
      <c r="AM1230" t="s">
        <v>1978</v>
      </c>
      <c r="AN1230" t="s">
        <v>2007</v>
      </c>
      <c r="AO1230" t="s">
        <v>4175</v>
      </c>
      <c r="AP1230" t="s">
        <v>2053</v>
      </c>
      <c r="AQ1230" t="s">
        <v>7666</v>
      </c>
    </row>
    <row r="1231" spans="1:43" ht="23.85" customHeight="1">
      <c r="A1231" t="b">
        <v>1</v>
      </c>
      <c r="B1231" t="s">
        <v>7655</v>
      </c>
      <c r="C1231" t="s">
        <v>1951</v>
      </c>
      <c r="D1231" t="s">
        <v>7656</v>
      </c>
      <c r="E1231" t="s">
        <v>748</v>
      </c>
      <c r="F1231" t="s">
        <v>750</v>
      </c>
      <c r="G1231" t="s">
        <v>749</v>
      </c>
      <c r="H1231" t="s">
        <v>7711</v>
      </c>
      <c r="I1231" t="s">
        <v>2569</v>
      </c>
      <c r="J1231" t="s">
        <v>1955</v>
      </c>
      <c r="K1231" t="s">
        <v>7682</v>
      </c>
      <c r="L1231" t="s">
        <v>7660</v>
      </c>
      <c r="M1231" t="s">
        <v>7683</v>
      </c>
      <c r="N1231" t="s">
        <v>7684</v>
      </c>
      <c r="O1231" t="s">
        <v>1974</v>
      </c>
      <c r="P1231" t="s">
        <v>2028</v>
      </c>
      <c r="Q1231" t="s">
        <v>38</v>
      </c>
      <c r="R1231" t="s">
        <v>7663</v>
      </c>
      <c r="S1231" s="34">
        <v>41137</v>
      </c>
      <c r="T1231" s="34">
        <v>42443</v>
      </c>
      <c r="U1231" t="s">
        <v>1963</v>
      </c>
      <c r="V1231" s="13">
        <v>504</v>
      </c>
      <c r="W1231">
        <v>33</v>
      </c>
      <c r="X1231">
        <v>5</v>
      </c>
      <c r="Y1231" s="54">
        <v>15.2</v>
      </c>
      <c r="Z1231" t="s">
        <v>7703</v>
      </c>
      <c r="AA1231" t="s">
        <v>7665</v>
      </c>
      <c r="AM1231" t="s">
        <v>1978</v>
      </c>
      <c r="AN1231" t="s">
        <v>2007</v>
      </c>
      <c r="AO1231" t="s">
        <v>4175</v>
      </c>
      <c r="AP1231" t="s">
        <v>2053</v>
      </c>
      <c r="AQ1231" t="s">
        <v>7666</v>
      </c>
    </row>
    <row r="1232" spans="1:43" ht="23.85" customHeight="1">
      <c r="A1232" t="b">
        <v>1</v>
      </c>
      <c r="B1232" t="s">
        <v>7655</v>
      </c>
      <c r="C1232" t="s">
        <v>1951</v>
      </c>
      <c r="D1232" t="s">
        <v>7656</v>
      </c>
      <c r="E1232" t="s">
        <v>748</v>
      </c>
      <c r="F1232" t="s">
        <v>750</v>
      </c>
      <c r="G1232" t="s">
        <v>749</v>
      </c>
      <c r="H1232" t="s">
        <v>7712</v>
      </c>
      <c r="I1232" t="s">
        <v>2569</v>
      </c>
      <c r="J1232" t="s">
        <v>1955</v>
      </c>
      <c r="K1232" t="s">
        <v>7682</v>
      </c>
      <c r="L1232" t="s">
        <v>7668</v>
      </c>
      <c r="M1232" t="s">
        <v>7683</v>
      </c>
      <c r="N1232" t="s">
        <v>7684</v>
      </c>
      <c r="O1232" t="s">
        <v>1974</v>
      </c>
      <c r="P1232" t="s">
        <v>2028</v>
      </c>
      <c r="Q1232" t="s">
        <v>38</v>
      </c>
      <c r="R1232" t="s">
        <v>7663</v>
      </c>
      <c r="S1232" s="34">
        <v>41137</v>
      </c>
      <c r="T1232" s="34">
        <v>42443</v>
      </c>
      <c r="U1232" t="s">
        <v>1963</v>
      </c>
      <c r="V1232" s="13">
        <v>504</v>
      </c>
      <c r="W1232">
        <v>31</v>
      </c>
      <c r="X1232">
        <v>0</v>
      </c>
      <c r="Y1232" s="54">
        <v>3.2</v>
      </c>
      <c r="Z1232" t="s">
        <v>7703</v>
      </c>
      <c r="AA1232" t="s">
        <v>7665</v>
      </c>
      <c r="AM1232" t="s">
        <v>1978</v>
      </c>
      <c r="AN1232" t="s">
        <v>2007</v>
      </c>
      <c r="AO1232" t="s">
        <v>4175</v>
      </c>
      <c r="AP1232" t="s">
        <v>2053</v>
      </c>
      <c r="AQ1232" t="s">
        <v>7666</v>
      </c>
    </row>
    <row r="1233" spans="1:43" ht="23.85" customHeight="1">
      <c r="A1233" t="b">
        <v>1</v>
      </c>
      <c r="B1233" t="s">
        <v>7655</v>
      </c>
      <c r="C1233" t="s">
        <v>1951</v>
      </c>
      <c r="D1233" t="s">
        <v>7656</v>
      </c>
      <c r="E1233" t="s">
        <v>748</v>
      </c>
      <c r="F1233" t="s">
        <v>750</v>
      </c>
      <c r="G1233" t="s">
        <v>749</v>
      </c>
      <c r="H1233" t="s">
        <v>7713</v>
      </c>
      <c r="I1233" t="s">
        <v>2569</v>
      </c>
      <c r="J1233" t="s">
        <v>1955</v>
      </c>
      <c r="K1233" t="s">
        <v>7682</v>
      </c>
      <c r="L1233" t="s">
        <v>7670</v>
      </c>
      <c r="M1233" t="s">
        <v>7683</v>
      </c>
      <c r="N1233" t="s">
        <v>7684</v>
      </c>
      <c r="O1233" t="s">
        <v>1974</v>
      </c>
      <c r="P1233" t="s">
        <v>2028</v>
      </c>
      <c r="Q1233" t="s">
        <v>38</v>
      </c>
      <c r="R1233" t="s">
        <v>7663</v>
      </c>
      <c r="S1233" s="34">
        <v>41137</v>
      </c>
      <c r="T1233" s="34">
        <v>42443</v>
      </c>
      <c r="U1233" t="s">
        <v>1963</v>
      </c>
      <c r="V1233" s="13">
        <v>504</v>
      </c>
      <c r="W1233">
        <v>30</v>
      </c>
      <c r="X1233">
        <v>0</v>
      </c>
      <c r="Y1233" s="54">
        <v>3.3</v>
      </c>
      <c r="Z1233" t="s">
        <v>7703</v>
      </c>
      <c r="AA1233" t="s">
        <v>7665</v>
      </c>
      <c r="AM1233" t="s">
        <v>1978</v>
      </c>
      <c r="AN1233" t="s">
        <v>2007</v>
      </c>
      <c r="AO1233" t="s">
        <v>4175</v>
      </c>
      <c r="AP1233" t="s">
        <v>2053</v>
      </c>
      <c r="AQ1233" t="s">
        <v>7666</v>
      </c>
    </row>
    <row r="1234" spans="1:43" ht="23.85" customHeight="1">
      <c r="A1234" t="b">
        <v>1</v>
      </c>
      <c r="B1234" t="s">
        <v>7655</v>
      </c>
      <c r="C1234" t="s">
        <v>1951</v>
      </c>
      <c r="D1234" t="s">
        <v>7656</v>
      </c>
      <c r="E1234" t="s">
        <v>748</v>
      </c>
      <c r="F1234" t="s">
        <v>750</v>
      </c>
      <c r="G1234" t="s">
        <v>749</v>
      </c>
      <c r="H1234" t="s">
        <v>7714</v>
      </c>
      <c r="I1234" t="s">
        <v>2569</v>
      </c>
      <c r="J1234" t="s">
        <v>1955</v>
      </c>
      <c r="K1234" t="s">
        <v>7682</v>
      </c>
      <c r="L1234" t="s">
        <v>7672</v>
      </c>
      <c r="M1234" t="s">
        <v>7683</v>
      </c>
      <c r="N1234" t="s">
        <v>7684</v>
      </c>
      <c r="O1234" t="s">
        <v>1974</v>
      </c>
      <c r="P1234" t="s">
        <v>2028</v>
      </c>
      <c r="Q1234" t="s">
        <v>38</v>
      </c>
      <c r="R1234" t="s">
        <v>7663</v>
      </c>
      <c r="S1234" s="34">
        <v>41137</v>
      </c>
      <c r="T1234" s="34">
        <v>42443</v>
      </c>
      <c r="U1234" t="s">
        <v>1963</v>
      </c>
      <c r="V1234" s="13">
        <v>504</v>
      </c>
      <c r="W1234">
        <v>33</v>
      </c>
      <c r="X1234">
        <v>6</v>
      </c>
      <c r="Y1234" s="54">
        <v>18.2</v>
      </c>
      <c r="Z1234" t="s">
        <v>7703</v>
      </c>
      <c r="AA1234" t="s">
        <v>7665</v>
      </c>
      <c r="AM1234" t="s">
        <v>1978</v>
      </c>
      <c r="AN1234" t="s">
        <v>2007</v>
      </c>
      <c r="AO1234" t="s">
        <v>4175</v>
      </c>
      <c r="AP1234" t="s">
        <v>2053</v>
      </c>
      <c r="AQ1234" t="s">
        <v>7666</v>
      </c>
    </row>
    <row r="1235" spans="1:43" ht="23.85" customHeight="1">
      <c r="A1235" t="b">
        <v>1</v>
      </c>
      <c r="B1235" t="s">
        <v>7655</v>
      </c>
      <c r="C1235" t="s">
        <v>1951</v>
      </c>
      <c r="D1235" t="s">
        <v>7656</v>
      </c>
      <c r="E1235" t="s">
        <v>748</v>
      </c>
      <c r="F1235" t="s">
        <v>750</v>
      </c>
      <c r="G1235" t="s">
        <v>749</v>
      </c>
      <c r="H1235" t="s">
        <v>7715</v>
      </c>
      <c r="I1235" t="s">
        <v>2569</v>
      </c>
      <c r="J1235" t="s">
        <v>1955</v>
      </c>
      <c r="K1235" t="s">
        <v>7689</v>
      </c>
      <c r="L1235" t="s">
        <v>7660</v>
      </c>
      <c r="M1235" t="s">
        <v>7690</v>
      </c>
      <c r="N1235" t="s">
        <v>7691</v>
      </c>
      <c r="O1235" t="s">
        <v>1974</v>
      </c>
      <c r="P1235" t="s">
        <v>2028</v>
      </c>
      <c r="Q1235" t="s">
        <v>38</v>
      </c>
      <c r="R1235" t="s">
        <v>7663</v>
      </c>
      <c r="S1235" s="34">
        <v>41137</v>
      </c>
      <c r="T1235" s="34">
        <v>42443</v>
      </c>
      <c r="U1235" t="s">
        <v>1963</v>
      </c>
      <c r="V1235" s="13">
        <v>504</v>
      </c>
      <c r="W1235">
        <v>30</v>
      </c>
      <c r="X1235">
        <v>3</v>
      </c>
      <c r="Y1235" s="54">
        <v>10</v>
      </c>
      <c r="Z1235" t="s">
        <v>7703</v>
      </c>
      <c r="AA1235" t="s">
        <v>7665</v>
      </c>
      <c r="AM1235" t="s">
        <v>1978</v>
      </c>
      <c r="AN1235" t="s">
        <v>2007</v>
      </c>
      <c r="AO1235" t="s">
        <v>4175</v>
      </c>
      <c r="AP1235" t="s">
        <v>2053</v>
      </c>
      <c r="AQ1235" t="s">
        <v>7666</v>
      </c>
    </row>
    <row r="1236" spans="1:43" ht="23.85" customHeight="1">
      <c r="A1236" t="b">
        <v>1</v>
      </c>
      <c r="B1236" t="s">
        <v>7655</v>
      </c>
      <c r="C1236" t="s">
        <v>1951</v>
      </c>
      <c r="D1236" t="s">
        <v>7656</v>
      </c>
      <c r="E1236" t="s">
        <v>748</v>
      </c>
      <c r="F1236" t="s">
        <v>750</v>
      </c>
      <c r="G1236" t="s">
        <v>749</v>
      </c>
      <c r="H1236" t="s">
        <v>7716</v>
      </c>
      <c r="I1236" t="s">
        <v>2569</v>
      </c>
      <c r="J1236" t="s">
        <v>1955</v>
      </c>
      <c r="K1236" t="s">
        <v>7689</v>
      </c>
      <c r="L1236" t="s">
        <v>7668</v>
      </c>
      <c r="M1236" t="s">
        <v>7690</v>
      </c>
      <c r="N1236" t="s">
        <v>7691</v>
      </c>
      <c r="O1236" t="s">
        <v>1974</v>
      </c>
      <c r="P1236" t="s">
        <v>2028</v>
      </c>
      <c r="Q1236" t="s">
        <v>38</v>
      </c>
      <c r="R1236" t="s">
        <v>7663</v>
      </c>
      <c r="S1236" s="34">
        <v>41137</v>
      </c>
      <c r="T1236" s="34">
        <v>42443</v>
      </c>
      <c r="U1236" t="s">
        <v>1963</v>
      </c>
      <c r="V1236" s="13">
        <v>504</v>
      </c>
      <c r="W1236">
        <v>29</v>
      </c>
      <c r="X1236">
        <v>0</v>
      </c>
      <c r="Y1236" s="54">
        <v>3.4</v>
      </c>
      <c r="Z1236" t="s">
        <v>7703</v>
      </c>
      <c r="AA1236" t="s">
        <v>7665</v>
      </c>
      <c r="AM1236" t="s">
        <v>1978</v>
      </c>
      <c r="AN1236" t="s">
        <v>2007</v>
      </c>
      <c r="AO1236" t="s">
        <v>4175</v>
      </c>
      <c r="AP1236" t="s">
        <v>2053</v>
      </c>
      <c r="AQ1236" t="s">
        <v>7666</v>
      </c>
    </row>
    <row r="1237" spans="1:43" ht="23.85" customHeight="1">
      <c r="A1237" t="b">
        <v>1</v>
      </c>
      <c r="B1237" t="s">
        <v>7655</v>
      </c>
      <c r="C1237" t="s">
        <v>1951</v>
      </c>
      <c r="D1237" t="s">
        <v>7656</v>
      </c>
      <c r="E1237" t="s">
        <v>748</v>
      </c>
      <c r="F1237" t="s">
        <v>750</v>
      </c>
      <c r="G1237" t="s">
        <v>749</v>
      </c>
      <c r="H1237" t="s">
        <v>7717</v>
      </c>
      <c r="I1237" t="s">
        <v>2569</v>
      </c>
      <c r="J1237" t="s">
        <v>1955</v>
      </c>
      <c r="K1237" t="s">
        <v>7689</v>
      </c>
      <c r="L1237" t="s">
        <v>7670</v>
      </c>
      <c r="M1237" t="s">
        <v>7690</v>
      </c>
      <c r="N1237" t="s">
        <v>7691</v>
      </c>
      <c r="O1237" t="s">
        <v>1974</v>
      </c>
      <c r="P1237" t="s">
        <v>2028</v>
      </c>
      <c r="Q1237" t="s">
        <v>38</v>
      </c>
      <c r="R1237" t="s">
        <v>7663</v>
      </c>
      <c r="S1237" s="34">
        <v>41137</v>
      </c>
      <c r="T1237" s="34">
        <v>42443</v>
      </c>
      <c r="U1237" t="s">
        <v>1963</v>
      </c>
      <c r="V1237" s="13">
        <v>504</v>
      </c>
      <c r="W1237">
        <v>27</v>
      </c>
      <c r="X1237">
        <v>0</v>
      </c>
      <c r="Y1237" s="54">
        <v>0</v>
      </c>
      <c r="Z1237" t="s">
        <v>7703</v>
      </c>
      <c r="AA1237" t="s">
        <v>7665</v>
      </c>
      <c r="AM1237" t="s">
        <v>1978</v>
      </c>
      <c r="AN1237" t="s">
        <v>2007</v>
      </c>
      <c r="AO1237" t="s">
        <v>4175</v>
      </c>
      <c r="AP1237" t="s">
        <v>2053</v>
      </c>
      <c r="AQ1237" t="s">
        <v>7666</v>
      </c>
    </row>
    <row r="1238" spans="1:43" ht="23.85" customHeight="1">
      <c r="A1238" t="b">
        <v>1</v>
      </c>
      <c r="B1238" t="s">
        <v>7655</v>
      </c>
      <c r="C1238" t="s">
        <v>1951</v>
      </c>
      <c r="D1238" t="s">
        <v>7656</v>
      </c>
      <c r="E1238" t="s">
        <v>748</v>
      </c>
      <c r="F1238" t="s">
        <v>750</v>
      </c>
      <c r="G1238" t="s">
        <v>749</v>
      </c>
      <c r="H1238" t="s">
        <v>7718</v>
      </c>
      <c r="I1238" t="s">
        <v>2569</v>
      </c>
      <c r="J1238" t="s">
        <v>1955</v>
      </c>
      <c r="K1238" t="s">
        <v>7689</v>
      </c>
      <c r="L1238" t="s">
        <v>7672</v>
      </c>
      <c r="M1238" t="s">
        <v>7690</v>
      </c>
      <c r="N1238" t="s">
        <v>7691</v>
      </c>
      <c r="O1238" t="s">
        <v>1974</v>
      </c>
      <c r="P1238" t="s">
        <v>2028</v>
      </c>
      <c r="Q1238" t="s">
        <v>38</v>
      </c>
      <c r="R1238" t="s">
        <v>7663</v>
      </c>
      <c r="S1238" s="34">
        <v>41137</v>
      </c>
      <c r="T1238" s="34">
        <v>42443</v>
      </c>
      <c r="U1238" t="s">
        <v>1963</v>
      </c>
      <c r="V1238" s="13">
        <v>504</v>
      </c>
      <c r="W1238">
        <v>30</v>
      </c>
      <c r="X1238">
        <v>3</v>
      </c>
      <c r="Y1238" s="54">
        <v>13.3</v>
      </c>
      <c r="Z1238" t="s">
        <v>7703</v>
      </c>
      <c r="AA1238" t="s">
        <v>7665</v>
      </c>
      <c r="AM1238" t="s">
        <v>1978</v>
      </c>
      <c r="AN1238" t="s">
        <v>2007</v>
      </c>
      <c r="AO1238" t="s">
        <v>4175</v>
      </c>
      <c r="AP1238" t="s">
        <v>2053</v>
      </c>
      <c r="AQ1238" t="s">
        <v>7666</v>
      </c>
    </row>
    <row r="1239" spans="1:43" ht="23.85" customHeight="1">
      <c r="A1239" t="b">
        <v>1</v>
      </c>
      <c r="B1239" t="s">
        <v>7655</v>
      </c>
      <c r="C1239" t="s">
        <v>1951</v>
      </c>
      <c r="D1239" t="s">
        <v>7656</v>
      </c>
      <c r="E1239" t="s">
        <v>748</v>
      </c>
      <c r="F1239" t="s">
        <v>750</v>
      </c>
      <c r="G1239" t="s">
        <v>749</v>
      </c>
      <c r="H1239" t="s">
        <v>7719</v>
      </c>
      <c r="I1239" t="s">
        <v>2569</v>
      </c>
      <c r="J1239" t="s">
        <v>1955</v>
      </c>
      <c r="K1239" t="s">
        <v>7696</v>
      </c>
      <c r="L1239" t="s">
        <v>7660</v>
      </c>
      <c r="M1239" t="s">
        <v>7697</v>
      </c>
      <c r="N1239" t="s">
        <v>7698</v>
      </c>
      <c r="O1239" t="s">
        <v>1974</v>
      </c>
      <c r="P1239" t="s">
        <v>2028</v>
      </c>
      <c r="Q1239" t="s">
        <v>38</v>
      </c>
      <c r="R1239" t="s">
        <v>7663</v>
      </c>
      <c r="S1239" s="34">
        <v>41137</v>
      </c>
      <c r="T1239" s="34">
        <v>42443</v>
      </c>
      <c r="U1239" t="s">
        <v>1963</v>
      </c>
      <c r="V1239" s="13">
        <v>504</v>
      </c>
      <c r="W1239">
        <v>30</v>
      </c>
      <c r="X1239">
        <v>3</v>
      </c>
      <c r="Y1239" s="54">
        <v>10</v>
      </c>
      <c r="Z1239" t="s">
        <v>7703</v>
      </c>
      <c r="AA1239" t="s">
        <v>7665</v>
      </c>
      <c r="AM1239" t="s">
        <v>1978</v>
      </c>
      <c r="AN1239" t="s">
        <v>2007</v>
      </c>
      <c r="AO1239" t="s">
        <v>4175</v>
      </c>
      <c r="AP1239" t="s">
        <v>2053</v>
      </c>
      <c r="AQ1239" t="s">
        <v>7666</v>
      </c>
    </row>
    <row r="1240" spans="1:43" ht="23.85" customHeight="1">
      <c r="A1240" t="b">
        <v>1</v>
      </c>
      <c r="B1240" t="s">
        <v>7655</v>
      </c>
      <c r="C1240" t="s">
        <v>1951</v>
      </c>
      <c r="D1240" t="s">
        <v>7656</v>
      </c>
      <c r="E1240" t="s">
        <v>748</v>
      </c>
      <c r="F1240" t="s">
        <v>750</v>
      </c>
      <c r="G1240" t="s">
        <v>749</v>
      </c>
      <c r="H1240" t="s">
        <v>7720</v>
      </c>
      <c r="I1240" t="s">
        <v>2569</v>
      </c>
      <c r="J1240" t="s">
        <v>1955</v>
      </c>
      <c r="K1240" t="s">
        <v>7696</v>
      </c>
      <c r="L1240" t="s">
        <v>7668</v>
      </c>
      <c r="M1240" t="s">
        <v>7697</v>
      </c>
      <c r="N1240" t="s">
        <v>7698</v>
      </c>
      <c r="O1240" t="s">
        <v>1974</v>
      </c>
      <c r="P1240" t="s">
        <v>2028</v>
      </c>
      <c r="Q1240" t="s">
        <v>38</v>
      </c>
      <c r="R1240" t="s">
        <v>7663</v>
      </c>
      <c r="S1240" s="34">
        <v>41137</v>
      </c>
      <c r="T1240" s="34">
        <v>42443</v>
      </c>
      <c r="U1240" t="s">
        <v>1963</v>
      </c>
      <c r="V1240" s="13">
        <v>504</v>
      </c>
      <c r="W1240">
        <v>29</v>
      </c>
      <c r="X1240">
        <v>4</v>
      </c>
      <c r="Y1240" s="54">
        <v>13.8</v>
      </c>
      <c r="Z1240" t="s">
        <v>7703</v>
      </c>
      <c r="AA1240" t="s">
        <v>7665</v>
      </c>
      <c r="AM1240" t="s">
        <v>1978</v>
      </c>
      <c r="AN1240" t="s">
        <v>2007</v>
      </c>
      <c r="AO1240" t="s">
        <v>4175</v>
      </c>
      <c r="AP1240" t="s">
        <v>2053</v>
      </c>
      <c r="AQ1240" t="s">
        <v>7666</v>
      </c>
    </row>
    <row r="1241" spans="1:43" ht="23.85" customHeight="1">
      <c r="A1241" t="b">
        <v>1</v>
      </c>
      <c r="B1241" t="s">
        <v>7655</v>
      </c>
      <c r="C1241" t="s">
        <v>1951</v>
      </c>
      <c r="D1241" t="s">
        <v>7656</v>
      </c>
      <c r="E1241" t="s">
        <v>748</v>
      </c>
      <c r="F1241" t="s">
        <v>750</v>
      </c>
      <c r="G1241" t="s">
        <v>749</v>
      </c>
      <c r="H1241" t="s">
        <v>7721</v>
      </c>
      <c r="I1241" t="s">
        <v>2569</v>
      </c>
      <c r="J1241" t="s">
        <v>1955</v>
      </c>
      <c r="K1241" t="s">
        <v>7696</v>
      </c>
      <c r="L1241" t="s">
        <v>7670</v>
      </c>
      <c r="M1241" t="s">
        <v>7697</v>
      </c>
      <c r="N1241" t="s">
        <v>7698</v>
      </c>
      <c r="O1241" t="s">
        <v>1974</v>
      </c>
      <c r="P1241" t="s">
        <v>2028</v>
      </c>
      <c r="Q1241" t="s">
        <v>38</v>
      </c>
      <c r="R1241" t="s">
        <v>7663</v>
      </c>
      <c r="S1241" s="34">
        <v>41137</v>
      </c>
      <c r="T1241" s="34">
        <v>42443</v>
      </c>
      <c r="U1241" t="s">
        <v>1963</v>
      </c>
      <c r="V1241" s="13">
        <v>504</v>
      </c>
      <c r="W1241">
        <v>29</v>
      </c>
      <c r="X1241">
        <v>0</v>
      </c>
      <c r="Y1241" s="54">
        <v>3.4</v>
      </c>
      <c r="Z1241" t="s">
        <v>7703</v>
      </c>
      <c r="AA1241" t="s">
        <v>7665</v>
      </c>
      <c r="AM1241" t="s">
        <v>1978</v>
      </c>
      <c r="AN1241" t="s">
        <v>2007</v>
      </c>
      <c r="AO1241" t="s">
        <v>4175</v>
      </c>
      <c r="AP1241" t="s">
        <v>2053</v>
      </c>
      <c r="AQ1241" t="s">
        <v>7666</v>
      </c>
    </row>
    <row r="1242" spans="1:43" ht="23.85" customHeight="1">
      <c r="A1242" t="b">
        <v>1</v>
      </c>
      <c r="B1242" t="s">
        <v>7655</v>
      </c>
      <c r="C1242" t="s">
        <v>1951</v>
      </c>
      <c r="D1242" t="s">
        <v>7656</v>
      </c>
      <c r="E1242" t="s">
        <v>748</v>
      </c>
      <c r="F1242" t="s">
        <v>750</v>
      </c>
      <c r="G1242" t="s">
        <v>749</v>
      </c>
      <c r="H1242" t="s">
        <v>7722</v>
      </c>
      <c r="I1242" t="s">
        <v>2569</v>
      </c>
      <c r="J1242" t="s">
        <v>1955</v>
      </c>
      <c r="K1242" t="s">
        <v>7696</v>
      </c>
      <c r="L1242" t="s">
        <v>7672</v>
      </c>
      <c r="M1242" t="s">
        <v>7697</v>
      </c>
      <c r="N1242" t="s">
        <v>7698</v>
      </c>
      <c r="O1242" t="s">
        <v>1974</v>
      </c>
      <c r="P1242" t="s">
        <v>2028</v>
      </c>
      <c r="Q1242" t="s">
        <v>38</v>
      </c>
      <c r="R1242" t="s">
        <v>7663</v>
      </c>
      <c r="S1242" s="34">
        <v>41137</v>
      </c>
      <c r="T1242" s="34">
        <v>42443</v>
      </c>
      <c r="U1242" t="s">
        <v>1963</v>
      </c>
      <c r="V1242" s="13">
        <v>504</v>
      </c>
      <c r="W1242">
        <v>30</v>
      </c>
      <c r="X1242">
        <v>3</v>
      </c>
      <c r="Y1242" s="54">
        <v>13.3</v>
      </c>
      <c r="Z1242" t="s">
        <v>7703</v>
      </c>
      <c r="AA1242" t="s">
        <v>7665</v>
      </c>
      <c r="AM1242" t="s">
        <v>1978</v>
      </c>
      <c r="AN1242" t="s">
        <v>2007</v>
      </c>
      <c r="AO1242" t="s">
        <v>4175</v>
      </c>
      <c r="AP1242" t="s">
        <v>2053</v>
      </c>
      <c r="AQ1242" t="s">
        <v>7666</v>
      </c>
    </row>
    <row r="1243" spans="1:43" ht="23.85" customHeight="1">
      <c r="A1243" t="b">
        <v>0</v>
      </c>
      <c r="B1243" t="s">
        <v>7723</v>
      </c>
      <c r="C1243" t="s">
        <v>1951</v>
      </c>
      <c r="D1243" t="s">
        <v>7724</v>
      </c>
      <c r="E1243" t="s">
        <v>1219</v>
      </c>
      <c r="F1243" t="s">
        <v>1221</v>
      </c>
      <c r="G1243" t="s">
        <v>1220</v>
      </c>
      <c r="H1243" t="s">
        <v>7725</v>
      </c>
      <c r="I1243" t="s">
        <v>5403</v>
      </c>
      <c r="J1243" t="s">
        <v>1955</v>
      </c>
      <c r="K1243" t="s">
        <v>7726</v>
      </c>
      <c r="L1243" t="s">
        <v>7727</v>
      </c>
      <c r="M1243" t="s">
        <v>7728</v>
      </c>
      <c r="N1243" t="s">
        <v>7729</v>
      </c>
      <c r="O1243" t="s">
        <v>1974</v>
      </c>
      <c r="P1243" t="s">
        <v>2489</v>
      </c>
      <c r="Q1243" t="s">
        <v>38</v>
      </c>
      <c r="R1243" t="s">
        <v>7730</v>
      </c>
      <c r="S1243" s="34">
        <v>41118</v>
      </c>
      <c r="T1243" s="34">
        <v>43668</v>
      </c>
      <c r="U1243" t="s">
        <v>1977</v>
      </c>
      <c r="V1243" s="13">
        <v>84</v>
      </c>
      <c r="W1243">
        <v>378</v>
      </c>
      <c r="X1243">
        <v>52</v>
      </c>
      <c r="Y1243" s="54">
        <v>13.75661376</v>
      </c>
      <c r="Z1243" t="s">
        <v>7731</v>
      </c>
      <c r="AJ1243" t="s">
        <v>7732</v>
      </c>
      <c r="AM1243" t="s">
        <v>1978</v>
      </c>
      <c r="AN1243" t="s">
        <v>2007</v>
      </c>
      <c r="AO1243" t="s">
        <v>2008</v>
      </c>
      <c r="AP1243" t="s">
        <v>2009</v>
      </c>
      <c r="AQ1243" t="s">
        <v>7733</v>
      </c>
    </row>
    <row r="1244" spans="1:43" ht="23.85" customHeight="1">
      <c r="A1244" t="b">
        <v>0</v>
      </c>
      <c r="B1244" t="s">
        <v>7723</v>
      </c>
      <c r="C1244" t="s">
        <v>1951</v>
      </c>
      <c r="D1244" t="s">
        <v>7724</v>
      </c>
      <c r="E1244" t="s">
        <v>1219</v>
      </c>
      <c r="F1244" t="s">
        <v>1221</v>
      </c>
      <c r="G1244" t="s">
        <v>1220</v>
      </c>
      <c r="H1244" t="s">
        <v>7734</v>
      </c>
      <c r="I1244" t="s">
        <v>5403</v>
      </c>
      <c r="J1244" t="s">
        <v>1955</v>
      </c>
      <c r="K1244" t="s">
        <v>7735</v>
      </c>
      <c r="L1244" t="s">
        <v>7727</v>
      </c>
      <c r="M1244" t="s">
        <v>7736</v>
      </c>
      <c r="N1244" t="s">
        <v>7737</v>
      </c>
      <c r="O1244" t="s">
        <v>1974</v>
      </c>
      <c r="P1244" t="s">
        <v>2489</v>
      </c>
      <c r="Q1244" t="s">
        <v>38</v>
      </c>
      <c r="R1244" t="s">
        <v>7730</v>
      </c>
      <c r="S1244" s="34">
        <v>41118</v>
      </c>
      <c r="T1244" s="34">
        <v>43668</v>
      </c>
      <c r="U1244" t="s">
        <v>1977</v>
      </c>
      <c r="V1244" s="13">
        <v>84</v>
      </c>
      <c r="W1244">
        <v>378</v>
      </c>
      <c r="X1244">
        <v>23</v>
      </c>
      <c r="Y1244" s="54">
        <v>6.0846560849999998</v>
      </c>
      <c r="Z1244" t="s">
        <v>7731</v>
      </c>
      <c r="AJ1244" t="s">
        <v>7738</v>
      </c>
      <c r="AM1244" t="s">
        <v>1978</v>
      </c>
      <c r="AN1244" t="s">
        <v>2007</v>
      </c>
      <c r="AO1244" t="s">
        <v>2008</v>
      </c>
      <c r="AP1244" t="s">
        <v>2009</v>
      </c>
      <c r="AQ1244" t="s">
        <v>7733</v>
      </c>
    </row>
    <row r="1245" spans="1:43" ht="23.85" customHeight="1">
      <c r="A1245" t="b">
        <v>0</v>
      </c>
      <c r="B1245" t="s">
        <v>7723</v>
      </c>
      <c r="C1245" t="s">
        <v>1951</v>
      </c>
      <c r="D1245" t="s">
        <v>7724</v>
      </c>
      <c r="E1245" t="s">
        <v>1219</v>
      </c>
      <c r="F1245" t="s">
        <v>1221</v>
      </c>
      <c r="G1245" t="s">
        <v>1220</v>
      </c>
      <c r="H1245" t="s">
        <v>7739</v>
      </c>
      <c r="I1245" t="s">
        <v>5403</v>
      </c>
      <c r="J1245" t="s">
        <v>1955</v>
      </c>
      <c r="K1245" t="s">
        <v>7740</v>
      </c>
      <c r="L1245" t="s">
        <v>7727</v>
      </c>
      <c r="M1245" t="s">
        <v>7741</v>
      </c>
      <c r="N1245" t="s">
        <v>7742</v>
      </c>
      <c r="O1245" t="s">
        <v>1974</v>
      </c>
      <c r="P1245" t="s">
        <v>2489</v>
      </c>
      <c r="Q1245" t="s">
        <v>38</v>
      </c>
      <c r="R1245" t="s">
        <v>7730</v>
      </c>
      <c r="S1245" s="34">
        <v>41118</v>
      </c>
      <c r="T1245" s="34">
        <v>43668</v>
      </c>
      <c r="U1245" t="s">
        <v>1977</v>
      </c>
      <c r="V1245" s="13">
        <v>84</v>
      </c>
      <c r="W1245">
        <v>378</v>
      </c>
      <c r="X1245">
        <v>8</v>
      </c>
      <c r="Y1245" s="54">
        <v>2.1164021160000002</v>
      </c>
      <c r="Z1245" t="s">
        <v>7731</v>
      </c>
      <c r="AJ1245" t="s">
        <v>7743</v>
      </c>
      <c r="AM1245" t="s">
        <v>1978</v>
      </c>
      <c r="AN1245" t="s">
        <v>2007</v>
      </c>
      <c r="AO1245" t="s">
        <v>2008</v>
      </c>
      <c r="AP1245" t="s">
        <v>2009</v>
      </c>
      <c r="AQ1245" t="s">
        <v>7733</v>
      </c>
    </row>
    <row r="1246" spans="1:43" ht="23.85" customHeight="1">
      <c r="A1246" t="b">
        <v>0</v>
      </c>
      <c r="B1246" t="s">
        <v>7723</v>
      </c>
      <c r="C1246" t="s">
        <v>1951</v>
      </c>
      <c r="D1246" t="s">
        <v>7724</v>
      </c>
      <c r="E1246" t="s">
        <v>1219</v>
      </c>
      <c r="F1246" t="s">
        <v>1221</v>
      </c>
      <c r="G1246" t="s">
        <v>1220</v>
      </c>
      <c r="H1246" t="s">
        <v>7744</v>
      </c>
      <c r="I1246" t="s">
        <v>5403</v>
      </c>
      <c r="J1246" t="s">
        <v>2175</v>
      </c>
      <c r="K1246" t="s">
        <v>2176</v>
      </c>
      <c r="L1246" t="s">
        <v>7727</v>
      </c>
      <c r="M1246" t="s">
        <v>7745</v>
      </c>
      <c r="N1246" t="s">
        <v>7746</v>
      </c>
      <c r="O1246" t="s">
        <v>1974</v>
      </c>
      <c r="P1246" t="s">
        <v>2489</v>
      </c>
      <c r="Q1246" t="s">
        <v>38</v>
      </c>
      <c r="R1246" t="s">
        <v>7730</v>
      </c>
      <c r="S1246" s="34">
        <v>41118</v>
      </c>
      <c r="T1246" s="34">
        <v>43668</v>
      </c>
      <c r="U1246" t="s">
        <v>1977</v>
      </c>
      <c r="V1246" s="13">
        <v>84</v>
      </c>
      <c r="W1246">
        <v>191</v>
      </c>
      <c r="X1246">
        <v>2</v>
      </c>
      <c r="Y1246" s="54">
        <v>1.0471204190000001</v>
      </c>
      <c r="Z1246" t="s">
        <v>7731</v>
      </c>
      <c r="AJ1246" t="s">
        <v>7747</v>
      </c>
      <c r="AM1246" t="s">
        <v>1978</v>
      </c>
      <c r="AN1246" t="s">
        <v>2007</v>
      </c>
      <c r="AO1246" t="s">
        <v>2008</v>
      </c>
      <c r="AP1246" t="s">
        <v>2009</v>
      </c>
      <c r="AQ1246" t="s">
        <v>7733</v>
      </c>
    </row>
    <row r="1247" spans="1:43" ht="23.85" customHeight="1">
      <c r="A1247" t="b">
        <v>0</v>
      </c>
      <c r="B1247" t="s">
        <v>2980</v>
      </c>
      <c r="C1247" t="s">
        <v>1951</v>
      </c>
      <c r="D1247" t="s">
        <v>2981</v>
      </c>
      <c r="E1247" t="s">
        <v>1244</v>
      </c>
      <c r="F1247" t="s">
        <v>1246</v>
      </c>
      <c r="G1247" t="s">
        <v>1245</v>
      </c>
      <c r="H1247" t="s">
        <v>7748</v>
      </c>
      <c r="I1247" t="s">
        <v>3008</v>
      </c>
      <c r="J1247" t="s">
        <v>2175</v>
      </c>
      <c r="K1247" t="s">
        <v>5701</v>
      </c>
      <c r="L1247" t="s">
        <v>2985</v>
      </c>
      <c r="M1247" t="s">
        <v>5702</v>
      </c>
      <c r="N1247" t="s">
        <v>5703</v>
      </c>
      <c r="O1247" t="s">
        <v>1960</v>
      </c>
      <c r="P1247" t="s">
        <v>2988</v>
      </c>
      <c r="Q1247" t="s">
        <v>38</v>
      </c>
      <c r="R1247" t="s">
        <v>2989</v>
      </c>
      <c r="S1247" s="34">
        <v>40161</v>
      </c>
      <c r="T1247" s="34">
        <v>43556</v>
      </c>
      <c r="U1247" t="s">
        <v>1963</v>
      </c>
      <c r="V1247" s="13">
        <v>0</v>
      </c>
      <c r="W1247">
        <v>35</v>
      </c>
      <c r="X1247">
        <v>1</v>
      </c>
      <c r="Y1247" s="54">
        <v>2.8571428569999999</v>
      </c>
      <c r="Z1247" t="s">
        <v>2990</v>
      </c>
      <c r="AM1247" t="s">
        <v>1978</v>
      </c>
      <c r="AN1247" t="s">
        <v>1979</v>
      </c>
      <c r="AO1247" t="s">
        <v>1980</v>
      </c>
      <c r="AP1247" t="s">
        <v>2053</v>
      </c>
      <c r="AQ1247" t="s">
        <v>2992</v>
      </c>
    </row>
    <row r="1248" spans="1:43" ht="23.85" customHeight="1">
      <c r="A1248" t="b">
        <v>0</v>
      </c>
      <c r="B1248" t="s">
        <v>4648</v>
      </c>
      <c r="C1248" t="s">
        <v>1951</v>
      </c>
      <c r="D1248" t="s">
        <v>4649</v>
      </c>
      <c r="E1248" t="s">
        <v>231</v>
      </c>
      <c r="F1248" t="s">
        <v>233</v>
      </c>
      <c r="G1248" t="s">
        <v>232</v>
      </c>
      <c r="H1248" t="s">
        <v>7749</v>
      </c>
      <c r="I1248" t="s">
        <v>2730</v>
      </c>
      <c r="J1248" t="s">
        <v>2175</v>
      </c>
      <c r="K1248" t="s">
        <v>4651</v>
      </c>
      <c r="L1248" t="s">
        <v>7750</v>
      </c>
      <c r="M1248" t="s">
        <v>4653</v>
      </c>
      <c r="N1248" t="s">
        <v>4654</v>
      </c>
      <c r="O1248" t="s">
        <v>1974</v>
      </c>
      <c r="P1248" t="s">
        <v>2363</v>
      </c>
      <c r="Q1248" t="s">
        <v>38</v>
      </c>
      <c r="R1248" t="s">
        <v>4655</v>
      </c>
      <c r="S1248" s="34">
        <v>39846</v>
      </c>
      <c r="T1248" s="34">
        <v>40612</v>
      </c>
      <c r="U1248" t="s">
        <v>1963</v>
      </c>
      <c r="V1248" s="13">
        <v>0</v>
      </c>
      <c r="W1248">
        <v>36</v>
      </c>
      <c r="X1248">
        <v>1</v>
      </c>
      <c r="Y1248" s="54">
        <v>2.8</v>
      </c>
      <c r="AM1248" t="s">
        <v>1978</v>
      </c>
      <c r="AN1248" t="s">
        <v>2007</v>
      </c>
      <c r="AO1248" t="s">
        <v>2008</v>
      </c>
      <c r="AP1248" t="s">
        <v>2009</v>
      </c>
      <c r="AQ1248" t="s">
        <v>4657</v>
      </c>
    </row>
    <row r="1249" spans="1:43" ht="23.85" customHeight="1">
      <c r="A1249" t="b">
        <v>1</v>
      </c>
      <c r="B1249" t="s">
        <v>5726</v>
      </c>
      <c r="C1249" t="s">
        <v>1951</v>
      </c>
      <c r="D1249" t="s">
        <v>5727</v>
      </c>
      <c r="E1249" t="s">
        <v>814</v>
      </c>
      <c r="F1249" t="s">
        <v>816</v>
      </c>
      <c r="G1249" t="s">
        <v>815</v>
      </c>
      <c r="H1249" t="s">
        <v>7751</v>
      </c>
      <c r="I1249" t="s">
        <v>2036</v>
      </c>
      <c r="J1249" t="s">
        <v>1955</v>
      </c>
      <c r="K1249" t="s">
        <v>5729</v>
      </c>
      <c r="L1249" t="s">
        <v>7752</v>
      </c>
      <c r="M1249" t="s">
        <v>5731</v>
      </c>
      <c r="N1249" t="s">
        <v>5732</v>
      </c>
      <c r="O1249" t="s">
        <v>1974</v>
      </c>
      <c r="P1249" t="s">
        <v>2028</v>
      </c>
      <c r="Q1249" t="s">
        <v>38</v>
      </c>
      <c r="R1249" t="s">
        <v>5733</v>
      </c>
      <c r="S1249" s="34">
        <v>41122</v>
      </c>
      <c r="T1249" s="34">
        <v>41791</v>
      </c>
      <c r="U1249" t="s">
        <v>1977</v>
      </c>
      <c r="V1249" s="13">
        <v>730</v>
      </c>
      <c r="W1249">
        <v>166</v>
      </c>
      <c r="X1249">
        <v>12</v>
      </c>
      <c r="Y1249" s="54">
        <v>7.22</v>
      </c>
      <c r="AA1249" t="s">
        <v>7665</v>
      </c>
      <c r="AD1249" t="s">
        <v>41</v>
      </c>
      <c r="AG1249">
        <v>4.9800000000000004</v>
      </c>
      <c r="AH1249">
        <v>0.996</v>
      </c>
      <c r="AI1249">
        <v>20</v>
      </c>
      <c r="AM1249" t="s">
        <v>1978</v>
      </c>
      <c r="AN1249" t="s">
        <v>1979</v>
      </c>
      <c r="AO1249" t="s">
        <v>1980</v>
      </c>
      <c r="AP1249" t="s">
        <v>2053</v>
      </c>
      <c r="AQ1249" t="s">
        <v>5734</v>
      </c>
    </row>
    <row r="1250" spans="1:43" ht="23.85" customHeight="1">
      <c r="A1250" t="b">
        <v>1</v>
      </c>
      <c r="B1250" t="s">
        <v>5726</v>
      </c>
      <c r="C1250" t="s">
        <v>1951</v>
      </c>
      <c r="D1250" t="s">
        <v>5727</v>
      </c>
      <c r="E1250" t="s">
        <v>814</v>
      </c>
      <c r="F1250" t="s">
        <v>816</v>
      </c>
      <c r="G1250" t="s">
        <v>815</v>
      </c>
      <c r="H1250" t="s">
        <v>7753</v>
      </c>
      <c r="I1250" t="s">
        <v>2036</v>
      </c>
      <c r="J1250" t="s">
        <v>1955</v>
      </c>
      <c r="K1250" t="s">
        <v>7754</v>
      </c>
      <c r="L1250" t="s">
        <v>7752</v>
      </c>
      <c r="M1250" t="s">
        <v>7755</v>
      </c>
      <c r="N1250" t="s">
        <v>7756</v>
      </c>
      <c r="O1250" t="s">
        <v>1974</v>
      </c>
      <c r="P1250" t="s">
        <v>2028</v>
      </c>
      <c r="Q1250" t="s">
        <v>38</v>
      </c>
      <c r="R1250" t="s">
        <v>5733</v>
      </c>
      <c r="S1250" s="34">
        <v>41122</v>
      </c>
      <c r="T1250" s="34">
        <v>41791</v>
      </c>
      <c r="U1250" t="s">
        <v>1977</v>
      </c>
      <c r="V1250" s="13">
        <v>730</v>
      </c>
      <c r="W1250">
        <v>44</v>
      </c>
      <c r="X1250">
        <v>1</v>
      </c>
      <c r="Y1250" s="54">
        <v>2.2999999999999998</v>
      </c>
      <c r="AA1250" t="s">
        <v>7665</v>
      </c>
      <c r="AD1250" t="s">
        <v>30</v>
      </c>
      <c r="AG1250">
        <v>1.012</v>
      </c>
      <c r="AH1250">
        <v>0</v>
      </c>
      <c r="AI1250">
        <v>0</v>
      </c>
      <c r="AM1250" t="s">
        <v>1978</v>
      </c>
      <c r="AN1250" t="s">
        <v>1979</v>
      </c>
      <c r="AO1250" t="s">
        <v>1980</v>
      </c>
      <c r="AP1250" t="s">
        <v>2053</v>
      </c>
      <c r="AQ1250" t="s">
        <v>5734</v>
      </c>
    </row>
    <row r="1251" spans="1:43" ht="23.85" customHeight="1">
      <c r="A1251" t="b">
        <v>0</v>
      </c>
      <c r="B1251" t="s">
        <v>2993</v>
      </c>
      <c r="C1251" t="s">
        <v>1966</v>
      </c>
      <c r="D1251" t="s">
        <v>2994</v>
      </c>
      <c r="E1251" t="s">
        <v>719</v>
      </c>
      <c r="F1251" t="s">
        <v>721</v>
      </c>
      <c r="G1251" t="s">
        <v>720</v>
      </c>
      <c r="H1251" t="s">
        <v>7757</v>
      </c>
      <c r="I1251" t="s">
        <v>3113</v>
      </c>
      <c r="J1251" t="s">
        <v>2175</v>
      </c>
      <c r="K1251" t="s">
        <v>3102</v>
      </c>
      <c r="L1251" t="s">
        <v>3389</v>
      </c>
      <c r="M1251" t="s">
        <v>3088</v>
      </c>
      <c r="N1251" t="s">
        <v>3089</v>
      </c>
      <c r="O1251" t="s">
        <v>1960</v>
      </c>
      <c r="P1251" t="s">
        <v>3001</v>
      </c>
      <c r="Q1251" t="s">
        <v>3002</v>
      </c>
      <c r="R1251" t="s">
        <v>3003</v>
      </c>
      <c r="S1251" s="34">
        <v>42452</v>
      </c>
      <c r="T1251" s="34">
        <v>44545</v>
      </c>
      <c r="U1251" t="s">
        <v>1963</v>
      </c>
      <c r="V1251" s="13">
        <v>0</v>
      </c>
      <c r="W1251">
        <v>37</v>
      </c>
      <c r="X1251">
        <v>1</v>
      </c>
      <c r="Y1251" s="54">
        <v>2.7027027029999999</v>
      </c>
      <c r="AM1251" t="s">
        <v>1978</v>
      </c>
      <c r="AN1251" t="s">
        <v>1979</v>
      </c>
      <c r="AO1251" t="s">
        <v>1980</v>
      </c>
      <c r="AP1251" t="s">
        <v>2053</v>
      </c>
      <c r="AQ1251" t="s">
        <v>3004</v>
      </c>
    </row>
    <row r="1252" spans="1:43" ht="23.85" customHeight="1">
      <c r="A1252" t="b">
        <v>1</v>
      </c>
      <c r="B1252" t="s">
        <v>7758</v>
      </c>
      <c r="C1252" t="s">
        <v>1951</v>
      </c>
      <c r="D1252" t="s">
        <v>7759</v>
      </c>
      <c r="E1252" t="s">
        <v>231</v>
      </c>
      <c r="F1252" t="s">
        <v>233</v>
      </c>
      <c r="G1252" t="s">
        <v>232</v>
      </c>
      <c r="H1252" t="s">
        <v>7760</v>
      </c>
      <c r="I1252" t="s">
        <v>2730</v>
      </c>
      <c r="J1252" t="s">
        <v>2175</v>
      </c>
      <c r="K1252" t="s">
        <v>2176</v>
      </c>
      <c r="L1252" t="s">
        <v>4937</v>
      </c>
      <c r="M1252" t="s">
        <v>7761</v>
      </c>
      <c r="N1252" t="s">
        <v>7762</v>
      </c>
      <c r="O1252" t="s">
        <v>1974</v>
      </c>
      <c r="P1252" t="s">
        <v>2363</v>
      </c>
      <c r="Q1252" t="s">
        <v>38</v>
      </c>
      <c r="R1252" t="s">
        <v>7763</v>
      </c>
      <c r="S1252" s="34">
        <v>41536</v>
      </c>
      <c r="T1252" s="34">
        <v>42465</v>
      </c>
      <c r="U1252" t="s">
        <v>1977</v>
      </c>
      <c r="V1252" s="13">
        <v>0</v>
      </c>
      <c r="W1252">
        <v>401</v>
      </c>
      <c r="X1252">
        <v>11</v>
      </c>
      <c r="Y1252" s="54">
        <v>2.7</v>
      </c>
      <c r="AA1252" t="s">
        <v>6510</v>
      </c>
      <c r="AM1252" t="s">
        <v>1978</v>
      </c>
      <c r="AN1252" t="s">
        <v>2007</v>
      </c>
      <c r="AO1252" t="s">
        <v>2008</v>
      </c>
      <c r="AP1252" t="s">
        <v>2009</v>
      </c>
      <c r="AQ1252" t="s">
        <v>7764</v>
      </c>
    </row>
    <row r="1253" spans="1:43" ht="23.85" customHeight="1">
      <c r="A1253" t="b">
        <v>1</v>
      </c>
      <c r="B1253" t="s">
        <v>6358</v>
      </c>
      <c r="C1253" t="s">
        <v>1951</v>
      </c>
      <c r="D1253" t="s">
        <v>6359</v>
      </c>
      <c r="E1253" t="s">
        <v>441</v>
      </c>
      <c r="F1253" t="s">
        <v>443</v>
      </c>
      <c r="G1253" t="s">
        <v>442</v>
      </c>
      <c r="H1253" t="s">
        <v>7765</v>
      </c>
      <c r="I1253" t="s">
        <v>3201</v>
      </c>
      <c r="J1253" t="s">
        <v>2175</v>
      </c>
      <c r="K1253" t="s">
        <v>7766</v>
      </c>
      <c r="L1253" t="s">
        <v>2432</v>
      </c>
      <c r="M1253" t="s">
        <v>7767</v>
      </c>
      <c r="N1253" t="s">
        <v>7768</v>
      </c>
      <c r="O1253" t="s">
        <v>1960</v>
      </c>
      <c r="P1253" t="s">
        <v>6364</v>
      </c>
      <c r="Q1253" t="s">
        <v>1168</v>
      </c>
      <c r="R1253" t="s">
        <v>6365</v>
      </c>
      <c r="S1253" s="34">
        <v>42206</v>
      </c>
      <c r="T1253" s="34">
        <v>45289</v>
      </c>
      <c r="U1253" t="s">
        <v>1963</v>
      </c>
      <c r="V1253" s="13">
        <v>0</v>
      </c>
      <c r="W1253">
        <v>223</v>
      </c>
      <c r="X1253">
        <v>6</v>
      </c>
      <c r="Y1253" s="54">
        <v>2.7</v>
      </c>
      <c r="Z1253" t="s">
        <v>6366</v>
      </c>
      <c r="AA1253" t="s">
        <v>6367</v>
      </c>
      <c r="AD1253" t="s">
        <v>41</v>
      </c>
      <c r="AG1253">
        <v>14</v>
      </c>
      <c r="AH1253">
        <v>1</v>
      </c>
      <c r="AI1253">
        <v>0.4</v>
      </c>
      <c r="AJ1253" t="s">
        <v>7769</v>
      </c>
      <c r="AM1253" t="s">
        <v>1978</v>
      </c>
      <c r="AN1253" t="s">
        <v>2007</v>
      </c>
      <c r="AO1253" t="s">
        <v>1980</v>
      </c>
      <c r="AP1253" t="s">
        <v>2042</v>
      </c>
      <c r="AQ1253" t="s">
        <v>6369</v>
      </c>
    </row>
    <row r="1254" spans="1:43" ht="23.85" customHeight="1">
      <c r="A1254" t="b">
        <v>0</v>
      </c>
      <c r="B1254" t="s">
        <v>7770</v>
      </c>
      <c r="C1254" t="s">
        <v>1951</v>
      </c>
      <c r="D1254" t="s">
        <v>7771</v>
      </c>
      <c r="E1254" t="s">
        <v>713</v>
      </c>
      <c r="F1254" t="s">
        <v>715</v>
      </c>
      <c r="G1254" t="s">
        <v>714</v>
      </c>
      <c r="H1254" t="s">
        <v>7772</v>
      </c>
      <c r="I1254" t="s">
        <v>5029</v>
      </c>
      <c r="J1254" t="s">
        <v>2175</v>
      </c>
      <c r="K1254" t="s">
        <v>7773</v>
      </c>
      <c r="L1254" t="s">
        <v>7774</v>
      </c>
      <c r="M1254" t="s">
        <v>7775</v>
      </c>
      <c r="N1254" t="s">
        <v>7776</v>
      </c>
      <c r="O1254" t="s">
        <v>1960</v>
      </c>
      <c r="P1254" t="s">
        <v>5353</v>
      </c>
      <c r="Q1254" t="s">
        <v>7777</v>
      </c>
      <c r="R1254" t="s">
        <v>7778</v>
      </c>
      <c r="S1254" s="34">
        <v>43476</v>
      </c>
      <c r="T1254" s="34">
        <v>45169</v>
      </c>
      <c r="U1254" t="s">
        <v>1963</v>
      </c>
      <c r="V1254" s="13">
        <v>0</v>
      </c>
      <c r="W1254">
        <v>221</v>
      </c>
      <c r="X1254">
        <v>6</v>
      </c>
      <c r="Y1254" s="54">
        <v>2.7</v>
      </c>
      <c r="Z1254" t="s">
        <v>7779</v>
      </c>
      <c r="AM1254" t="s">
        <v>1978</v>
      </c>
      <c r="AN1254" t="s">
        <v>2007</v>
      </c>
      <c r="AO1254" t="s">
        <v>2008</v>
      </c>
      <c r="AP1254" t="s">
        <v>2053</v>
      </c>
      <c r="AQ1254" t="s">
        <v>7780</v>
      </c>
    </row>
    <row r="1255" spans="1:43" ht="23.85" customHeight="1">
      <c r="A1255" t="b">
        <v>0</v>
      </c>
      <c r="B1255" t="s">
        <v>2993</v>
      </c>
      <c r="C1255" t="s">
        <v>1966</v>
      </c>
      <c r="D1255" t="s">
        <v>2994</v>
      </c>
      <c r="E1255" t="s">
        <v>719</v>
      </c>
      <c r="F1255" t="s">
        <v>721</v>
      </c>
      <c r="G1255" t="s">
        <v>720</v>
      </c>
      <c r="H1255" t="s">
        <v>7781</v>
      </c>
      <c r="I1255" t="s">
        <v>3113</v>
      </c>
      <c r="J1255" t="s">
        <v>2175</v>
      </c>
      <c r="K1255" t="s">
        <v>3095</v>
      </c>
      <c r="L1255" t="s">
        <v>3389</v>
      </c>
      <c r="M1255" t="s">
        <v>3048</v>
      </c>
      <c r="N1255" t="s">
        <v>3096</v>
      </c>
      <c r="O1255" t="s">
        <v>1960</v>
      </c>
      <c r="P1255" t="s">
        <v>3001</v>
      </c>
      <c r="Q1255" t="s">
        <v>3002</v>
      </c>
      <c r="R1255" t="s">
        <v>3003</v>
      </c>
      <c r="S1255" s="34">
        <v>42452</v>
      </c>
      <c r="T1255" s="34">
        <v>44545</v>
      </c>
      <c r="U1255" t="s">
        <v>1963</v>
      </c>
      <c r="V1255" s="13">
        <v>0</v>
      </c>
      <c r="W1255">
        <v>38</v>
      </c>
      <c r="X1255">
        <v>1</v>
      </c>
      <c r="Y1255" s="54">
        <v>2.6315789469999999</v>
      </c>
      <c r="AM1255" t="s">
        <v>1978</v>
      </c>
      <c r="AN1255" t="s">
        <v>1979</v>
      </c>
      <c r="AO1255" t="s">
        <v>1980</v>
      </c>
      <c r="AP1255" t="s">
        <v>2053</v>
      </c>
      <c r="AQ1255" t="s">
        <v>3004</v>
      </c>
    </row>
    <row r="1256" spans="1:43" ht="23.85" customHeight="1">
      <c r="A1256" t="b">
        <v>1</v>
      </c>
      <c r="B1256" t="s">
        <v>3384</v>
      </c>
      <c r="C1256" t="s">
        <v>1951</v>
      </c>
      <c r="D1256" t="s">
        <v>3385</v>
      </c>
      <c r="E1256" t="s">
        <v>748</v>
      </c>
      <c r="F1256" t="s">
        <v>750</v>
      </c>
      <c r="G1256" t="s">
        <v>749</v>
      </c>
      <c r="H1256" t="s">
        <v>7782</v>
      </c>
      <c r="I1256" t="s">
        <v>5311</v>
      </c>
      <c r="J1256" t="s">
        <v>2175</v>
      </c>
      <c r="K1256" t="s">
        <v>3388</v>
      </c>
      <c r="L1256" t="s">
        <v>3389</v>
      </c>
      <c r="M1256" t="s">
        <v>3390</v>
      </c>
      <c r="N1256" t="s">
        <v>3391</v>
      </c>
      <c r="O1256" t="s">
        <v>1960</v>
      </c>
      <c r="P1256" t="s">
        <v>3392</v>
      </c>
      <c r="Q1256" t="s">
        <v>3393</v>
      </c>
      <c r="R1256" t="s">
        <v>3394</v>
      </c>
      <c r="S1256" s="34">
        <v>40589</v>
      </c>
      <c r="T1256" s="34">
        <v>43039</v>
      </c>
      <c r="U1256" t="s">
        <v>1977</v>
      </c>
      <c r="V1256" s="13">
        <v>0</v>
      </c>
      <c r="W1256">
        <v>191</v>
      </c>
      <c r="X1256">
        <v>4</v>
      </c>
      <c r="Y1256" s="54">
        <v>2.6</v>
      </c>
      <c r="AM1256" t="s">
        <v>1978</v>
      </c>
      <c r="AN1256" t="s">
        <v>2007</v>
      </c>
      <c r="AO1256" t="s">
        <v>1980</v>
      </c>
      <c r="AP1256" t="s">
        <v>2053</v>
      </c>
      <c r="AQ1256" t="s">
        <v>3395</v>
      </c>
    </row>
    <row r="1257" spans="1:43" ht="23.85" customHeight="1">
      <c r="A1257" t="b">
        <v>1</v>
      </c>
      <c r="B1257" t="s">
        <v>3020</v>
      </c>
      <c r="C1257" t="s">
        <v>1951</v>
      </c>
      <c r="D1257" t="s">
        <v>3021</v>
      </c>
      <c r="E1257" t="s">
        <v>658</v>
      </c>
      <c r="F1257" t="s">
        <v>660</v>
      </c>
      <c r="G1257" t="s">
        <v>659</v>
      </c>
      <c r="H1257" t="s">
        <v>7783</v>
      </c>
      <c r="I1257" t="s">
        <v>2996</v>
      </c>
      <c r="J1257" t="s">
        <v>1955</v>
      </c>
      <c r="K1257" t="s">
        <v>3024</v>
      </c>
      <c r="L1257" t="s">
        <v>7784</v>
      </c>
      <c r="M1257" t="s">
        <v>7785</v>
      </c>
      <c r="N1257" t="s">
        <v>3027</v>
      </c>
      <c r="O1257" t="s">
        <v>1960</v>
      </c>
      <c r="P1257" t="s">
        <v>3028</v>
      </c>
      <c r="Q1257" t="s">
        <v>38</v>
      </c>
      <c r="R1257" t="s">
        <v>3029</v>
      </c>
      <c r="S1257" s="34">
        <v>41153</v>
      </c>
      <c r="T1257" s="34">
        <v>41974</v>
      </c>
      <c r="U1257" t="s">
        <v>1963</v>
      </c>
      <c r="V1257" s="13">
        <v>28</v>
      </c>
      <c r="W1257">
        <v>10</v>
      </c>
      <c r="X1257">
        <v>0</v>
      </c>
      <c r="Y1257" s="54">
        <v>0</v>
      </c>
      <c r="Z1257" t="s">
        <v>7786</v>
      </c>
      <c r="AM1257" t="s">
        <v>1978</v>
      </c>
      <c r="AN1257" t="s">
        <v>1979</v>
      </c>
      <c r="AO1257" t="s">
        <v>1980</v>
      </c>
      <c r="AP1257" t="s">
        <v>2053</v>
      </c>
      <c r="AQ1257" t="s">
        <v>3031</v>
      </c>
    </row>
    <row r="1258" spans="1:43" ht="23.85" customHeight="1">
      <c r="A1258" t="b">
        <v>1</v>
      </c>
      <c r="B1258" t="s">
        <v>3020</v>
      </c>
      <c r="C1258" t="s">
        <v>1951</v>
      </c>
      <c r="D1258" t="s">
        <v>3021</v>
      </c>
      <c r="E1258" t="s">
        <v>658</v>
      </c>
      <c r="F1258" t="s">
        <v>660</v>
      </c>
      <c r="G1258" t="s">
        <v>659</v>
      </c>
      <c r="H1258" t="s">
        <v>7787</v>
      </c>
      <c r="I1258" t="s">
        <v>2996</v>
      </c>
      <c r="J1258" t="s">
        <v>1955</v>
      </c>
      <c r="K1258" t="s">
        <v>5709</v>
      </c>
      <c r="L1258" t="s">
        <v>7784</v>
      </c>
      <c r="M1258" t="s">
        <v>5710</v>
      </c>
      <c r="N1258" t="s">
        <v>3027</v>
      </c>
      <c r="O1258" t="s">
        <v>1960</v>
      </c>
      <c r="P1258" t="s">
        <v>5711</v>
      </c>
      <c r="Q1258" t="s">
        <v>38</v>
      </c>
      <c r="R1258" t="s">
        <v>3029</v>
      </c>
      <c r="S1258" s="34">
        <v>41153</v>
      </c>
      <c r="T1258" s="34">
        <v>41974</v>
      </c>
      <c r="U1258" t="s">
        <v>1963</v>
      </c>
      <c r="V1258" s="13">
        <v>28</v>
      </c>
      <c r="W1258">
        <v>10</v>
      </c>
      <c r="X1258">
        <v>0</v>
      </c>
      <c r="Y1258" s="54">
        <v>0</v>
      </c>
      <c r="Z1258" t="s">
        <v>7786</v>
      </c>
      <c r="AM1258" t="s">
        <v>1978</v>
      </c>
      <c r="AN1258" t="s">
        <v>1979</v>
      </c>
      <c r="AO1258" t="s">
        <v>1980</v>
      </c>
      <c r="AP1258" t="s">
        <v>2053</v>
      </c>
      <c r="AQ1258" t="s">
        <v>3031</v>
      </c>
    </row>
    <row r="1259" spans="1:43" ht="23.85" customHeight="1">
      <c r="A1259" t="b">
        <v>1</v>
      </c>
      <c r="B1259" t="s">
        <v>3020</v>
      </c>
      <c r="C1259" t="s">
        <v>1951</v>
      </c>
      <c r="D1259" t="s">
        <v>3021</v>
      </c>
      <c r="E1259" t="s">
        <v>658</v>
      </c>
      <c r="F1259" t="s">
        <v>660</v>
      </c>
      <c r="G1259" t="s">
        <v>659</v>
      </c>
      <c r="H1259" t="s">
        <v>7788</v>
      </c>
      <c r="I1259" t="s">
        <v>2996</v>
      </c>
      <c r="J1259" t="s">
        <v>1955</v>
      </c>
      <c r="K1259" t="s">
        <v>7789</v>
      </c>
      <c r="L1259" t="s">
        <v>7784</v>
      </c>
      <c r="M1259" t="s">
        <v>7790</v>
      </c>
      <c r="N1259" t="s">
        <v>3027</v>
      </c>
      <c r="O1259" t="s">
        <v>1960</v>
      </c>
      <c r="P1259" t="s">
        <v>3900</v>
      </c>
      <c r="Q1259" t="s">
        <v>38</v>
      </c>
      <c r="R1259" t="s">
        <v>3029</v>
      </c>
      <c r="S1259" s="34">
        <v>41153</v>
      </c>
      <c r="T1259" s="34">
        <v>41974</v>
      </c>
      <c r="U1259" t="s">
        <v>1963</v>
      </c>
      <c r="V1259" s="13">
        <v>28</v>
      </c>
      <c r="W1259">
        <v>11</v>
      </c>
      <c r="X1259">
        <v>0</v>
      </c>
      <c r="Y1259" s="54">
        <v>0</v>
      </c>
      <c r="Z1259" t="s">
        <v>7786</v>
      </c>
      <c r="AM1259" t="s">
        <v>1978</v>
      </c>
      <c r="AN1259" t="s">
        <v>1979</v>
      </c>
      <c r="AO1259" t="s">
        <v>1980</v>
      </c>
      <c r="AP1259" t="s">
        <v>2053</v>
      </c>
      <c r="AQ1259" t="s">
        <v>3031</v>
      </c>
    </row>
    <row r="1260" spans="1:43" ht="23.85" customHeight="1">
      <c r="A1260" t="b">
        <v>1</v>
      </c>
      <c r="B1260" t="s">
        <v>3020</v>
      </c>
      <c r="C1260" t="s">
        <v>1951</v>
      </c>
      <c r="D1260" t="s">
        <v>3021</v>
      </c>
      <c r="E1260" t="s">
        <v>658</v>
      </c>
      <c r="F1260" t="s">
        <v>660</v>
      </c>
      <c r="G1260" t="s">
        <v>659</v>
      </c>
      <c r="H1260" t="s">
        <v>7791</v>
      </c>
      <c r="I1260" t="s">
        <v>2996</v>
      </c>
      <c r="J1260" t="s">
        <v>1955</v>
      </c>
      <c r="K1260" t="s">
        <v>3024</v>
      </c>
      <c r="L1260" t="s">
        <v>7792</v>
      </c>
      <c r="M1260" t="s">
        <v>7785</v>
      </c>
      <c r="N1260" t="s">
        <v>3027</v>
      </c>
      <c r="O1260" t="s">
        <v>1960</v>
      </c>
      <c r="P1260" t="s">
        <v>3028</v>
      </c>
      <c r="Q1260" t="s">
        <v>38</v>
      </c>
      <c r="R1260" t="s">
        <v>3029</v>
      </c>
      <c r="S1260" s="34">
        <v>41153</v>
      </c>
      <c r="T1260" s="34">
        <v>41974</v>
      </c>
      <c r="U1260" t="s">
        <v>1963</v>
      </c>
      <c r="V1260" s="13">
        <v>90</v>
      </c>
      <c r="W1260">
        <v>8</v>
      </c>
      <c r="X1260">
        <v>0</v>
      </c>
      <c r="Y1260" s="54">
        <v>0</v>
      </c>
      <c r="Z1260" t="s">
        <v>7786</v>
      </c>
      <c r="AM1260" t="s">
        <v>1978</v>
      </c>
      <c r="AN1260" t="s">
        <v>1979</v>
      </c>
      <c r="AO1260" t="s">
        <v>1980</v>
      </c>
      <c r="AP1260" t="s">
        <v>2053</v>
      </c>
      <c r="AQ1260" t="s">
        <v>3031</v>
      </c>
    </row>
    <row r="1261" spans="1:43" ht="23.85" customHeight="1">
      <c r="A1261" t="b">
        <v>1</v>
      </c>
      <c r="B1261" t="s">
        <v>3020</v>
      </c>
      <c r="C1261" t="s">
        <v>1951</v>
      </c>
      <c r="D1261" t="s">
        <v>3021</v>
      </c>
      <c r="E1261" t="s">
        <v>658</v>
      </c>
      <c r="F1261" t="s">
        <v>660</v>
      </c>
      <c r="G1261" t="s">
        <v>659</v>
      </c>
      <c r="H1261" t="s">
        <v>7793</v>
      </c>
      <c r="I1261" t="s">
        <v>2996</v>
      </c>
      <c r="J1261" t="s">
        <v>1955</v>
      </c>
      <c r="K1261" t="s">
        <v>5709</v>
      </c>
      <c r="L1261" t="s">
        <v>7792</v>
      </c>
      <c r="M1261" t="s">
        <v>5710</v>
      </c>
      <c r="N1261" t="s">
        <v>3027</v>
      </c>
      <c r="O1261" t="s">
        <v>1960</v>
      </c>
      <c r="P1261" t="s">
        <v>5711</v>
      </c>
      <c r="Q1261" t="s">
        <v>38</v>
      </c>
      <c r="R1261" t="s">
        <v>3029</v>
      </c>
      <c r="S1261" s="34">
        <v>41153</v>
      </c>
      <c r="T1261" s="34">
        <v>41974</v>
      </c>
      <c r="U1261" t="s">
        <v>1963</v>
      </c>
      <c r="V1261" s="13">
        <v>90</v>
      </c>
      <c r="W1261">
        <v>4</v>
      </c>
      <c r="X1261">
        <v>0</v>
      </c>
      <c r="Y1261" s="54">
        <v>0</v>
      </c>
      <c r="Z1261" t="s">
        <v>7786</v>
      </c>
      <c r="AM1261" t="s">
        <v>1978</v>
      </c>
      <c r="AN1261" t="s">
        <v>1979</v>
      </c>
      <c r="AO1261" t="s">
        <v>1980</v>
      </c>
      <c r="AP1261" t="s">
        <v>2053</v>
      </c>
      <c r="AQ1261" t="s">
        <v>3031</v>
      </c>
    </row>
    <row r="1262" spans="1:43" ht="23.85" customHeight="1">
      <c r="A1262" t="b">
        <v>1</v>
      </c>
      <c r="B1262" t="s">
        <v>3020</v>
      </c>
      <c r="C1262" t="s">
        <v>1951</v>
      </c>
      <c r="D1262" t="s">
        <v>3021</v>
      </c>
      <c r="E1262" t="s">
        <v>658</v>
      </c>
      <c r="F1262" t="s">
        <v>660</v>
      </c>
      <c r="G1262" t="s">
        <v>659</v>
      </c>
      <c r="H1262" t="s">
        <v>7794</v>
      </c>
      <c r="I1262" t="s">
        <v>2996</v>
      </c>
      <c r="J1262" t="s">
        <v>1955</v>
      </c>
      <c r="K1262" t="s">
        <v>7789</v>
      </c>
      <c r="L1262" t="s">
        <v>7792</v>
      </c>
      <c r="M1262" t="s">
        <v>7790</v>
      </c>
      <c r="N1262" t="s">
        <v>3027</v>
      </c>
      <c r="O1262" t="s">
        <v>1960</v>
      </c>
      <c r="P1262" t="s">
        <v>3900</v>
      </c>
      <c r="Q1262" t="s">
        <v>38</v>
      </c>
      <c r="R1262" t="s">
        <v>3029</v>
      </c>
      <c r="S1262" s="34">
        <v>41153</v>
      </c>
      <c r="T1262" s="34">
        <v>41974</v>
      </c>
      <c r="U1262" t="s">
        <v>1963</v>
      </c>
      <c r="V1262" s="13">
        <v>90</v>
      </c>
      <c r="W1262">
        <v>11</v>
      </c>
      <c r="X1262">
        <v>0</v>
      </c>
      <c r="Y1262" s="54">
        <v>0</v>
      </c>
      <c r="Z1262" t="s">
        <v>7786</v>
      </c>
      <c r="AM1262" t="s">
        <v>1978</v>
      </c>
      <c r="AN1262" t="s">
        <v>1979</v>
      </c>
      <c r="AO1262" t="s">
        <v>1980</v>
      </c>
      <c r="AP1262" t="s">
        <v>2053</v>
      </c>
      <c r="AQ1262" t="s">
        <v>3031</v>
      </c>
    </row>
    <row r="1263" spans="1:43" ht="23.85" customHeight="1">
      <c r="A1263" t="b">
        <v>1</v>
      </c>
      <c r="B1263" t="s">
        <v>3020</v>
      </c>
      <c r="C1263" t="s">
        <v>1951</v>
      </c>
      <c r="D1263" t="s">
        <v>3021</v>
      </c>
      <c r="E1263" t="s">
        <v>658</v>
      </c>
      <c r="F1263" t="s">
        <v>660</v>
      </c>
      <c r="G1263" t="s">
        <v>659</v>
      </c>
      <c r="H1263" t="s">
        <v>7795</v>
      </c>
      <c r="I1263" t="s">
        <v>2996</v>
      </c>
      <c r="J1263" t="s">
        <v>1955</v>
      </c>
      <c r="K1263" t="s">
        <v>3024</v>
      </c>
      <c r="L1263" t="s">
        <v>7796</v>
      </c>
      <c r="M1263" t="s">
        <v>7785</v>
      </c>
      <c r="N1263" t="s">
        <v>3027</v>
      </c>
      <c r="O1263" t="s">
        <v>1960</v>
      </c>
      <c r="P1263" t="s">
        <v>3028</v>
      </c>
      <c r="Q1263" t="s">
        <v>38</v>
      </c>
      <c r="R1263" t="s">
        <v>3029</v>
      </c>
      <c r="S1263" s="34">
        <v>41153</v>
      </c>
      <c r="T1263" s="34">
        <v>41974</v>
      </c>
      <c r="U1263" t="s">
        <v>1963</v>
      </c>
      <c r="V1263" s="13">
        <v>180</v>
      </c>
      <c r="W1263">
        <v>7</v>
      </c>
      <c r="X1263">
        <v>0</v>
      </c>
      <c r="Y1263" s="54">
        <v>0</v>
      </c>
      <c r="Z1263" t="s">
        <v>7786</v>
      </c>
      <c r="AM1263" t="s">
        <v>1978</v>
      </c>
      <c r="AN1263" t="s">
        <v>1979</v>
      </c>
      <c r="AO1263" t="s">
        <v>1980</v>
      </c>
      <c r="AP1263" t="s">
        <v>2053</v>
      </c>
      <c r="AQ1263" t="s">
        <v>3031</v>
      </c>
    </row>
    <row r="1264" spans="1:43" ht="23.85" customHeight="1">
      <c r="A1264" t="b">
        <v>1</v>
      </c>
      <c r="B1264" t="s">
        <v>3020</v>
      </c>
      <c r="C1264" t="s">
        <v>1951</v>
      </c>
      <c r="D1264" t="s">
        <v>3021</v>
      </c>
      <c r="E1264" t="s">
        <v>658</v>
      </c>
      <c r="F1264" t="s">
        <v>660</v>
      </c>
      <c r="G1264" t="s">
        <v>659</v>
      </c>
      <c r="H1264" t="s">
        <v>7797</v>
      </c>
      <c r="I1264" t="s">
        <v>2996</v>
      </c>
      <c r="J1264" t="s">
        <v>1955</v>
      </c>
      <c r="K1264" t="s">
        <v>5709</v>
      </c>
      <c r="L1264" t="s">
        <v>7796</v>
      </c>
      <c r="M1264" t="s">
        <v>5710</v>
      </c>
      <c r="N1264" t="s">
        <v>3027</v>
      </c>
      <c r="O1264" t="s">
        <v>1960</v>
      </c>
      <c r="P1264" t="s">
        <v>5711</v>
      </c>
      <c r="Q1264" t="s">
        <v>38</v>
      </c>
      <c r="R1264" t="s">
        <v>3029</v>
      </c>
      <c r="S1264" s="34">
        <v>41153</v>
      </c>
      <c r="T1264" s="34">
        <v>41974</v>
      </c>
      <c r="U1264" t="s">
        <v>1963</v>
      </c>
      <c r="V1264" s="13">
        <v>180</v>
      </c>
      <c r="W1264">
        <v>4</v>
      </c>
      <c r="X1264">
        <v>0</v>
      </c>
      <c r="Y1264" s="54">
        <v>0</v>
      </c>
      <c r="Z1264" t="s">
        <v>7786</v>
      </c>
      <c r="AM1264" t="s">
        <v>1978</v>
      </c>
      <c r="AN1264" t="s">
        <v>1979</v>
      </c>
      <c r="AO1264" t="s">
        <v>1980</v>
      </c>
      <c r="AP1264" t="s">
        <v>2053</v>
      </c>
      <c r="AQ1264" t="s">
        <v>3031</v>
      </c>
    </row>
    <row r="1265" spans="1:43" ht="23.85" customHeight="1">
      <c r="A1265" t="b">
        <v>1</v>
      </c>
      <c r="B1265" t="s">
        <v>3020</v>
      </c>
      <c r="C1265" t="s">
        <v>1951</v>
      </c>
      <c r="D1265" t="s">
        <v>3021</v>
      </c>
      <c r="E1265" t="s">
        <v>658</v>
      </c>
      <c r="F1265" t="s">
        <v>660</v>
      </c>
      <c r="G1265" t="s">
        <v>659</v>
      </c>
      <c r="H1265" t="s">
        <v>7798</v>
      </c>
      <c r="I1265" t="s">
        <v>2996</v>
      </c>
      <c r="J1265" t="s">
        <v>1955</v>
      </c>
      <c r="K1265" t="s">
        <v>7789</v>
      </c>
      <c r="L1265" t="s">
        <v>7796</v>
      </c>
      <c r="M1265" t="s">
        <v>7790</v>
      </c>
      <c r="N1265" t="s">
        <v>3027</v>
      </c>
      <c r="O1265" t="s">
        <v>1960</v>
      </c>
      <c r="P1265" t="s">
        <v>3900</v>
      </c>
      <c r="Q1265" t="s">
        <v>38</v>
      </c>
      <c r="R1265" t="s">
        <v>3029</v>
      </c>
      <c r="S1265" s="34">
        <v>41153</v>
      </c>
      <c r="T1265" s="34">
        <v>41974</v>
      </c>
      <c r="U1265" t="s">
        <v>1963</v>
      </c>
      <c r="V1265" s="13">
        <v>180</v>
      </c>
      <c r="W1265">
        <v>11</v>
      </c>
      <c r="X1265">
        <v>1</v>
      </c>
      <c r="Y1265" s="54">
        <v>9.0909090910000003</v>
      </c>
      <c r="Z1265" t="s">
        <v>7786</v>
      </c>
      <c r="AM1265" t="s">
        <v>1978</v>
      </c>
      <c r="AN1265" t="s">
        <v>1979</v>
      </c>
      <c r="AO1265" t="s">
        <v>1980</v>
      </c>
      <c r="AP1265" t="s">
        <v>2053</v>
      </c>
      <c r="AQ1265" t="s">
        <v>3031</v>
      </c>
    </row>
    <row r="1266" spans="1:43" ht="23.85" customHeight="1">
      <c r="A1266" t="b">
        <v>1</v>
      </c>
      <c r="B1266" t="s">
        <v>7799</v>
      </c>
      <c r="C1266" t="s">
        <v>1951</v>
      </c>
      <c r="D1266" t="s">
        <v>7800</v>
      </c>
      <c r="E1266" t="s">
        <v>814</v>
      </c>
      <c r="F1266" t="s">
        <v>816</v>
      </c>
      <c r="G1266" t="s">
        <v>815</v>
      </c>
      <c r="H1266" t="s">
        <v>7801</v>
      </c>
      <c r="I1266" t="s">
        <v>2036</v>
      </c>
      <c r="J1266" t="s">
        <v>2175</v>
      </c>
      <c r="K1266" t="s">
        <v>4945</v>
      </c>
      <c r="L1266" t="s">
        <v>3107</v>
      </c>
      <c r="M1266" t="s">
        <v>7802</v>
      </c>
      <c r="N1266" t="s">
        <v>7803</v>
      </c>
      <c r="O1266" t="s">
        <v>1974</v>
      </c>
      <c r="P1266" t="s">
        <v>2028</v>
      </c>
      <c r="Q1266" t="s">
        <v>5084</v>
      </c>
      <c r="R1266" t="s">
        <v>7804</v>
      </c>
      <c r="S1266" s="34">
        <v>41522</v>
      </c>
      <c r="T1266" s="34">
        <v>42556</v>
      </c>
      <c r="U1266" t="s">
        <v>1977</v>
      </c>
      <c r="V1266" s="13">
        <v>0</v>
      </c>
      <c r="W1266">
        <v>227</v>
      </c>
      <c r="X1266">
        <v>5</v>
      </c>
      <c r="Y1266" s="54">
        <v>2.6</v>
      </c>
      <c r="AD1266" t="s">
        <v>30</v>
      </c>
      <c r="AM1266" t="s">
        <v>1978</v>
      </c>
      <c r="AO1266" t="s">
        <v>1980</v>
      </c>
      <c r="AQ1266" t="s">
        <v>7805</v>
      </c>
    </row>
    <row r="1267" spans="1:43" ht="23.85" customHeight="1">
      <c r="A1267" t="b">
        <v>1</v>
      </c>
      <c r="B1267" t="s">
        <v>7806</v>
      </c>
      <c r="C1267" t="s">
        <v>1951</v>
      </c>
      <c r="D1267" t="s">
        <v>7807</v>
      </c>
      <c r="E1267" t="s">
        <v>441</v>
      </c>
      <c r="F1267" t="s">
        <v>443</v>
      </c>
      <c r="G1267" t="s">
        <v>442</v>
      </c>
      <c r="H1267" t="s">
        <v>7808</v>
      </c>
      <c r="I1267" t="s">
        <v>3201</v>
      </c>
      <c r="J1267" t="s">
        <v>2175</v>
      </c>
      <c r="K1267" t="s">
        <v>7809</v>
      </c>
      <c r="L1267" t="s">
        <v>2432</v>
      </c>
      <c r="M1267" t="s">
        <v>7810</v>
      </c>
      <c r="N1267" t="s">
        <v>7811</v>
      </c>
      <c r="O1267" t="s">
        <v>1960</v>
      </c>
      <c r="P1267" t="s">
        <v>2942</v>
      </c>
      <c r="Q1267" t="s">
        <v>38</v>
      </c>
      <c r="R1267" t="s">
        <v>7812</v>
      </c>
      <c r="S1267" s="34">
        <v>41766</v>
      </c>
      <c r="T1267" s="34">
        <v>45138</v>
      </c>
      <c r="U1267" t="s">
        <v>1963</v>
      </c>
      <c r="V1267" s="13">
        <v>0</v>
      </c>
      <c r="W1267">
        <v>416</v>
      </c>
      <c r="X1267">
        <v>11</v>
      </c>
      <c r="Y1267" s="54">
        <v>2.6</v>
      </c>
      <c r="AA1267" t="s">
        <v>2432</v>
      </c>
      <c r="AM1267" t="s">
        <v>1978</v>
      </c>
      <c r="AN1267" t="s">
        <v>2007</v>
      </c>
      <c r="AO1267" t="s">
        <v>2008</v>
      </c>
      <c r="AP1267" t="s">
        <v>2009</v>
      </c>
      <c r="AQ1267" t="s">
        <v>7813</v>
      </c>
    </row>
    <row r="1268" spans="1:43" ht="23.85" customHeight="1">
      <c r="A1268" t="b">
        <v>0</v>
      </c>
      <c r="B1268" t="s">
        <v>7814</v>
      </c>
      <c r="C1268" t="s">
        <v>1951</v>
      </c>
      <c r="D1268" t="s">
        <v>7815</v>
      </c>
      <c r="E1268" t="s">
        <v>170</v>
      </c>
      <c r="F1268" t="s">
        <v>172</v>
      </c>
      <c r="G1268" t="s">
        <v>171</v>
      </c>
      <c r="H1268" t="s">
        <v>7816</v>
      </c>
      <c r="I1268" t="s">
        <v>2557</v>
      </c>
      <c r="J1268" t="s">
        <v>2175</v>
      </c>
      <c r="K1268" t="s">
        <v>7817</v>
      </c>
      <c r="L1268" t="s">
        <v>3107</v>
      </c>
      <c r="M1268" t="s">
        <v>7818</v>
      </c>
      <c r="N1268" t="s">
        <v>7819</v>
      </c>
      <c r="O1268" t="s">
        <v>1960</v>
      </c>
      <c r="P1268" t="s">
        <v>7523</v>
      </c>
      <c r="Q1268" t="s">
        <v>38</v>
      </c>
      <c r="R1268" t="s">
        <v>7820</v>
      </c>
      <c r="S1268" s="34">
        <v>42338</v>
      </c>
      <c r="T1268" s="34">
        <v>43622</v>
      </c>
      <c r="U1268" t="s">
        <v>1963</v>
      </c>
      <c r="V1268" s="13">
        <v>0</v>
      </c>
      <c r="W1268">
        <v>78</v>
      </c>
      <c r="X1268">
        <v>2</v>
      </c>
      <c r="Y1268" s="54">
        <v>2.6</v>
      </c>
      <c r="AM1268" t="s">
        <v>1978</v>
      </c>
      <c r="AO1268" t="s">
        <v>1980</v>
      </c>
      <c r="AQ1268" t="s">
        <v>7821</v>
      </c>
    </row>
    <row r="1269" spans="1:43" ht="23.85" customHeight="1">
      <c r="A1269" t="b">
        <v>0</v>
      </c>
      <c r="B1269" t="s">
        <v>7822</v>
      </c>
      <c r="C1269" t="s">
        <v>1951</v>
      </c>
      <c r="D1269" t="s">
        <v>7823</v>
      </c>
      <c r="E1269" t="s">
        <v>726</v>
      </c>
      <c r="F1269" t="s">
        <v>728</v>
      </c>
      <c r="G1269" t="s">
        <v>727</v>
      </c>
      <c r="H1269" t="s">
        <v>7824</v>
      </c>
      <c r="I1269" t="s">
        <v>4327</v>
      </c>
      <c r="J1269" t="s">
        <v>1955</v>
      </c>
      <c r="K1269" t="s">
        <v>7825</v>
      </c>
      <c r="L1269" t="s">
        <v>6241</v>
      </c>
      <c r="M1269" t="s">
        <v>7826</v>
      </c>
      <c r="N1269" t="s">
        <v>7827</v>
      </c>
      <c r="O1269" t="s">
        <v>1960</v>
      </c>
      <c r="P1269" t="s">
        <v>7828</v>
      </c>
      <c r="Q1269" t="s">
        <v>38</v>
      </c>
      <c r="R1269" t="s">
        <v>7829</v>
      </c>
      <c r="S1269" s="34">
        <v>41214</v>
      </c>
      <c r="T1269" s="34">
        <v>42064</v>
      </c>
      <c r="U1269" t="s">
        <v>1963</v>
      </c>
      <c r="V1269" s="13"/>
      <c r="W1269">
        <v>6</v>
      </c>
      <c r="X1269">
        <v>0</v>
      </c>
      <c r="Y1269" s="54">
        <v>0</v>
      </c>
      <c r="AA1269" t="s">
        <v>7830</v>
      </c>
      <c r="AM1269" t="s">
        <v>1978</v>
      </c>
      <c r="AO1269" t="s">
        <v>1980</v>
      </c>
      <c r="AP1269" t="s">
        <v>2053</v>
      </c>
      <c r="AQ1269" t="s">
        <v>7831</v>
      </c>
    </row>
    <row r="1270" spans="1:43" ht="23.85" customHeight="1">
      <c r="A1270" t="b">
        <v>0</v>
      </c>
      <c r="B1270" t="s">
        <v>7822</v>
      </c>
      <c r="C1270" t="s">
        <v>1951</v>
      </c>
      <c r="D1270" t="s">
        <v>7823</v>
      </c>
      <c r="E1270" t="s">
        <v>726</v>
      </c>
      <c r="F1270" t="s">
        <v>728</v>
      </c>
      <c r="G1270" t="s">
        <v>727</v>
      </c>
      <c r="H1270" t="s">
        <v>7832</v>
      </c>
      <c r="I1270" t="s">
        <v>4327</v>
      </c>
      <c r="J1270" t="s">
        <v>1955</v>
      </c>
      <c r="K1270" t="s">
        <v>7833</v>
      </c>
      <c r="L1270" t="s">
        <v>6241</v>
      </c>
      <c r="M1270" t="s">
        <v>7834</v>
      </c>
      <c r="N1270" t="s">
        <v>7835</v>
      </c>
      <c r="O1270" t="s">
        <v>1960</v>
      </c>
      <c r="P1270" t="s">
        <v>7828</v>
      </c>
      <c r="Q1270" t="s">
        <v>38</v>
      </c>
      <c r="R1270" t="s">
        <v>7829</v>
      </c>
      <c r="S1270" s="34">
        <v>41214</v>
      </c>
      <c r="T1270" s="34">
        <v>42064</v>
      </c>
      <c r="U1270" t="s">
        <v>1963</v>
      </c>
      <c r="V1270" s="13"/>
      <c r="W1270">
        <v>10</v>
      </c>
      <c r="X1270">
        <v>0</v>
      </c>
      <c r="Y1270" s="54">
        <v>0</v>
      </c>
      <c r="AA1270" t="s">
        <v>7830</v>
      </c>
      <c r="AM1270" t="s">
        <v>1978</v>
      </c>
      <c r="AO1270" t="s">
        <v>1980</v>
      </c>
      <c r="AP1270" t="s">
        <v>2053</v>
      </c>
      <c r="AQ1270" t="s">
        <v>7831</v>
      </c>
    </row>
    <row r="1271" spans="1:43" ht="23.85" customHeight="1">
      <c r="A1271" t="b">
        <v>0</v>
      </c>
      <c r="B1271" t="s">
        <v>7822</v>
      </c>
      <c r="C1271" t="s">
        <v>1951</v>
      </c>
      <c r="D1271" t="s">
        <v>7823</v>
      </c>
      <c r="E1271" t="s">
        <v>726</v>
      </c>
      <c r="F1271" t="s">
        <v>728</v>
      </c>
      <c r="G1271" t="s">
        <v>727</v>
      </c>
      <c r="H1271" t="s">
        <v>7836</v>
      </c>
      <c r="I1271" t="s">
        <v>4327</v>
      </c>
      <c r="J1271" t="s">
        <v>1955</v>
      </c>
      <c r="K1271" t="s">
        <v>7837</v>
      </c>
      <c r="L1271" t="s">
        <v>6241</v>
      </c>
      <c r="M1271" t="s">
        <v>7838</v>
      </c>
      <c r="N1271" t="s">
        <v>7839</v>
      </c>
      <c r="O1271" t="s">
        <v>1960</v>
      </c>
      <c r="P1271" t="s">
        <v>7828</v>
      </c>
      <c r="Q1271" t="s">
        <v>38</v>
      </c>
      <c r="R1271" t="s">
        <v>7829</v>
      </c>
      <c r="S1271" s="34">
        <v>41214</v>
      </c>
      <c r="T1271" s="34">
        <v>42064</v>
      </c>
      <c r="U1271" t="s">
        <v>1963</v>
      </c>
      <c r="V1271" s="13"/>
      <c r="W1271">
        <v>12</v>
      </c>
      <c r="X1271">
        <v>0</v>
      </c>
      <c r="Y1271" s="54">
        <v>0</v>
      </c>
      <c r="AA1271" t="s">
        <v>7830</v>
      </c>
      <c r="AM1271" t="s">
        <v>1978</v>
      </c>
      <c r="AO1271" t="s">
        <v>1980</v>
      </c>
      <c r="AP1271" t="s">
        <v>2053</v>
      </c>
      <c r="AQ1271" t="s">
        <v>7831</v>
      </c>
    </row>
    <row r="1272" spans="1:43" ht="23.85" customHeight="1">
      <c r="A1272" t="b">
        <v>0</v>
      </c>
      <c r="B1272" t="s">
        <v>7840</v>
      </c>
      <c r="C1272" t="s">
        <v>1951</v>
      </c>
      <c r="D1272" t="s">
        <v>7841</v>
      </c>
      <c r="E1272" t="s">
        <v>1115</v>
      </c>
      <c r="F1272" t="s">
        <v>1117</v>
      </c>
      <c r="G1272" t="s">
        <v>1116</v>
      </c>
      <c r="H1272" t="s">
        <v>7842</v>
      </c>
      <c r="I1272" t="s">
        <v>5715</v>
      </c>
      <c r="J1272" t="s">
        <v>2175</v>
      </c>
      <c r="K1272" t="s">
        <v>7843</v>
      </c>
      <c r="L1272" t="s">
        <v>2160</v>
      </c>
      <c r="M1272" t="s">
        <v>7844</v>
      </c>
      <c r="N1272" t="s">
        <v>7845</v>
      </c>
      <c r="O1272" t="s">
        <v>2063</v>
      </c>
      <c r="P1272" t="s">
        <v>7846</v>
      </c>
      <c r="Q1272" t="s">
        <v>38</v>
      </c>
      <c r="R1272" t="s">
        <v>7847</v>
      </c>
      <c r="S1272" s="34">
        <v>40981</v>
      </c>
      <c r="T1272" s="34">
        <v>41360</v>
      </c>
      <c r="U1272" t="s">
        <v>1977</v>
      </c>
      <c r="V1272" s="13">
        <v>155</v>
      </c>
      <c r="W1272">
        <v>12</v>
      </c>
      <c r="X1272">
        <v>0</v>
      </c>
      <c r="Y1272" s="54">
        <v>0</v>
      </c>
      <c r="Z1272" t="s">
        <v>7848</v>
      </c>
      <c r="AD1272" t="s">
        <v>30</v>
      </c>
      <c r="AG1272">
        <v>12</v>
      </c>
      <c r="AH1272">
        <v>0</v>
      </c>
      <c r="AI1272">
        <v>0</v>
      </c>
      <c r="AJ1272" t="s">
        <v>6236</v>
      </c>
      <c r="AM1272" t="s">
        <v>1978</v>
      </c>
      <c r="AN1272" t="s">
        <v>2007</v>
      </c>
      <c r="AO1272" t="s">
        <v>2008</v>
      </c>
      <c r="AP1272" t="s">
        <v>2009</v>
      </c>
      <c r="AQ1272" t="s">
        <v>7849</v>
      </c>
    </row>
    <row r="1273" spans="1:43" ht="23.85" customHeight="1">
      <c r="A1273" t="b">
        <v>0</v>
      </c>
      <c r="B1273" t="s">
        <v>7840</v>
      </c>
      <c r="C1273" t="s">
        <v>1951</v>
      </c>
      <c r="D1273" t="s">
        <v>7841</v>
      </c>
      <c r="E1273" t="s">
        <v>1115</v>
      </c>
      <c r="F1273" t="s">
        <v>1117</v>
      </c>
      <c r="G1273" t="s">
        <v>1116</v>
      </c>
      <c r="H1273" t="s">
        <v>7850</v>
      </c>
      <c r="I1273" t="s">
        <v>5715</v>
      </c>
      <c r="J1273" t="s">
        <v>1955</v>
      </c>
      <c r="K1273" t="s">
        <v>7851</v>
      </c>
      <c r="L1273" t="s">
        <v>2160</v>
      </c>
      <c r="M1273" t="s">
        <v>7852</v>
      </c>
      <c r="N1273" t="s">
        <v>7853</v>
      </c>
      <c r="O1273" t="s">
        <v>2063</v>
      </c>
      <c r="P1273" t="s">
        <v>7846</v>
      </c>
      <c r="Q1273" t="s">
        <v>38</v>
      </c>
      <c r="R1273" t="s">
        <v>7847</v>
      </c>
      <c r="S1273" s="34">
        <v>40981</v>
      </c>
      <c r="T1273" s="34">
        <v>41360</v>
      </c>
      <c r="U1273" t="s">
        <v>1977</v>
      </c>
      <c r="V1273" s="13">
        <v>155</v>
      </c>
      <c r="W1273">
        <v>3</v>
      </c>
      <c r="X1273">
        <v>0</v>
      </c>
      <c r="Y1273" s="54">
        <v>0</v>
      </c>
      <c r="Z1273" t="s">
        <v>7848</v>
      </c>
      <c r="AD1273" t="s">
        <v>30</v>
      </c>
      <c r="AG1273">
        <v>3</v>
      </c>
      <c r="AH1273">
        <v>0</v>
      </c>
      <c r="AI1273">
        <v>0</v>
      </c>
      <c r="AJ1273" t="s">
        <v>6236</v>
      </c>
      <c r="AM1273" t="s">
        <v>1978</v>
      </c>
      <c r="AN1273" t="s">
        <v>2007</v>
      </c>
      <c r="AO1273" t="s">
        <v>2008</v>
      </c>
      <c r="AP1273" t="s">
        <v>2009</v>
      </c>
      <c r="AQ1273" t="s">
        <v>7849</v>
      </c>
    </row>
    <row r="1274" spans="1:43" ht="23.85" customHeight="1">
      <c r="A1274" t="b">
        <v>0</v>
      </c>
      <c r="B1274" t="s">
        <v>7840</v>
      </c>
      <c r="C1274" t="s">
        <v>1951</v>
      </c>
      <c r="D1274" t="s">
        <v>7841</v>
      </c>
      <c r="E1274" t="s">
        <v>1115</v>
      </c>
      <c r="F1274" t="s">
        <v>1117</v>
      </c>
      <c r="G1274" t="s">
        <v>1116</v>
      </c>
      <c r="H1274" t="s">
        <v>7854</v>
      </c>
      <c r="I1274" t="s">
        <v>5715</v>
      </c>
      <c r="J1274" t="s">
        <v>1955</v>
      </c>
      <c r="K1274" t="s">
        <v>7855</v>
      </c>
      <c r="L1274" t="s">
        <v>2160</v>
      </c>
      <c r="M1274" t="s">
        <v>7856</v>
      </c>
      <c r="N1274" t="s">
        <v>7857</v>
      </c>
      <c r="O1274" t="s">
        <v>2063</v>
      </c>
      <c r="P1274" t="s">
        <v>7846</v>
      </c>
      <c r="Q1274" t="s">
        <v>38</v>
      </c>
      <c r="R1274" t="s">
        <v>7847</v>
      </c>
      <c r="S1274" s="34">
        <v>40981</v>
      </c>
      <c r="T1274" s="34">
        <v>41360</v>
      </c>
      <c r="U1274" t="s">
        <v>1977</v>
      </c>
      <c r="V1274" s="13">
        <v>155</v>
      </c>
      <c r="W1274">
        <v>3</v>
      </c>
      <c r="X1274">
        <v>0</v>
      </c>
      <c r="Y1274" s="54">
        <v>0</v>
      </c>
      <c r="Z1274" t="s">
        <v>7848</v>
      </c>
      <c r="AD1274" t="s">
        <v>30</v>
      </c>
      <c r="AG1274">
        <v>3</v>
      </c>
      <c r="AH1274">
        <v>0</v>
      </c>
      <c r="AI1274">
        <v>0</v>
      </c>
      <c r="AJ1274" t="s">
        <v>6236</v>
      </c>
      <c r="AM1274" t="s">
        <v>1978</v>
      </c>
      <c r="AN1274" t="s">
        <v>2007</v>
      </c>
      <c r="AO1274" t="s">
        <v>2008</v>
      </c>
      <c r="AP1274" t="s">
        <v>2009</v>
      </c>
      <c r="AQ1274" t="s">
        <v>7849</v>
      </c>
    </row>
    <row r="1275" spans="1:43" ht="23.85" customHeight="1">
      <c r="A1275" t="b">
        <v>0</v>
      </c>
      <c r="B1275" t="s">
        <v>7840</v>
      </c>
      <c r="C1275" t="s">
        <v>1951</v>
      </c>
      <c r="D1275" t="s">
        <v>7841</v>
      </c>
      <c r="E1275" t="s">
        <v>1115</v>
      </c>
      <c r="F1275" t="s">
        <v>1117</v>
      </c>
      <c r="G1275" t="s">
        <v>1116</v>
      </c>
      <c r="H1275" t="s">
        <v>7858</v>
      </c>
      <c r="I1275" t="s">
        <v>5715</v>
      </c>
      <c r="J1275" t="s">
        <v>1955</v>
      </c>
      <c r="K1275" t="s">
        <v>7859</v>
      </c>
      <c r="L1275" t="s">
        <v>2160</v>
      </c>
      <c r="M1275" t="s">
        <v>7860</v>
      </c>
      <c r="N1275" t="s">
        <v>7861</v>
      </c>
      <c r="O1275" t="s">
        <v>2063</v>
      </c>
      <c r="P1275" t="s">
        <v>7846</v>
      </c>
      <c r="Q1275" t="s">
        <v>38</v>
      </c>
      <c r="R1275" t="s">
        <v>7847</v>
      </c>
      <c r="S1275" s="34">
        <v>40981</v>
      </c>
      <c r="T1275" s="34">
        <v>41360</v>
      </c>
      <c r="U1275" t="s">
        <v>1977</v>
      </c>
      <c r="V1275" s="13">
        <v>155</v>
      </c>
      <c r="W1275">
        <v>6</v>
      </c>
      <c r="X1275">
        <v>0</v>
      </c>
      <c r="Y1275" s="54">
        <v>0</v>
      </c>
      <c r="Z1275" t="s">
        <v>7848</v>
      </c>
      <c r="AD1275" t="s">
        <v>30</v>
      </c>
      <c r="AG1275">
        <v>6</v>
      </c>
      <c r="AH1275">
        <v>0</v>
      </c>
      <c r="AI1275">
        <v>0</v>
      </c>
      <c r="AJ1275" t="s">
        <v>6236</v>
      </c>
      <c r="AM1275" t="s">
        <v>1978</v>
      </c>
      <c r="AN1275" t="s">
        <v>2007</v>
      </c>
      <c r="AO1275" t="s">
        <v>2008</v>
      </c>
      <c r="AP1275" t="s">
        <v>2009</v>
      </c>
      <c r="AQ1275" t="s">
        <v>7849</v>
      </c>
    </row>
    <row r="1276" spans="1:43" ht="23.85" customHeight="1">
      <c r="A1276" t="b">
        <v>0</v>
      </c>
      <c r="B1276" t="s">
        <v>7840</v>
      </c>
      <c r="C1276" t="s">
        <v>1951</v>
      </c>
      <c r="D1276" t="s">
        <v>7841</v>
      </c>
      <c r="E1276" t="s">
        <v>1115</v>
      </c>
      <c r="F1276" t="s">
        <v>1117</v>
      </c>
      <c r="G1276" t="s">
        <v>1116</v>
      </c>
      <c r="H1276" t="s">
        <v>7862</v>
      </c>
      <c r="I1276" t="s">
        <v>5715</v>
      </c>
      <c r="J1276" t="s">
        <v>1955</v>
      </c>
      <c r="K1276" t="s">
        <v>7863</v>
      </c>
      <c r="L1276" t="s">
        <v>2160</v>
      </c>
      <c r="M1276" t="s">
        <v>7864</v>
      </c>
      <c r="N1276" t="s">
        <v>7865</v>
      </c>
      <c r="O1276" t="s">
        <v>2063</v>
      </c>
      <c r="P1276" t="s">
        <v>7846</v>
      </c>
      <c r="Q1276" t="s">
        <v>38</v>
      </c>
      <c r="R1276" t="s">
        <v>7847</v>
      </c>
      <c r="S1276" s="34">
        <v>40981</v>
      </c>
      <c r="T1276" s="34">
        <v>41360</v>
      </c>
      <c r="U1276" t="s">
        <v>1977</v>
      </c>
      <c r="V1276" s="13">
        <v>155</v>
      </c>
      <c r="W1276">
        <v>6</v>
      </c>
      <c r="X1276">
        <v>1</v>
      </c>
      <c r="Y1276" s="54">
        <v>16.7</v>
      </c>
      <c r="Z1276" t="s">
        <v>7848</v>
      </c>
      <c r="AD1276" t="s">
        <v>30</v>
      </c>
      <c r="AG1276">
        <v>6</v>
      </c>
      <c r="AH1276">
        <v>0</v>
      </c>
      <c r="AI1276">
        <v>0</v>
      </c>
      <c r="AJ1276" t="s">
        <v>7866</v>
      </c>
      <c r="AM1276" t="s">
        <v>1978</v>
      </c>
      <c r="AN1276" t="s">
        <v>2007</v>
      </c>
      <c r="AO1276" t="s">
        <v>2008</v>
      </c>
      <c r="AP1276" t="s">
        <v>2009</v>
      </c>
      <c r="AQ1276" t="s">
        <v>7849</v>
      </c>
    </row>
    <row r="1277" spans="1:43" ht="23.85" customHeight="1">
      <c r="A1277" t="b">
        <v>0</v>
      </c>
      <c r="B1277" t="s">
        <v>7840</v>
      </c>
      <c r="C1277" t="s">
        <v>1951</v>
      </c>
      <c r="D1277" t="s">
        <v>7841</v>
      </c>
      <c r="E1277" t="s">
        <v>1115</v>
      </c>
      <c r="F1277" t="s">
        <v>1117</v>
      </c>
      <c r="G1277" t="s">
        <v>1116</v>
      </c>
      <c r="H1277" t="s">
        <v>7867</v>
      </c>
      <c r="I1277" t="s">
        <v>5715</v>
      </c>
      <c r="J1277" t="s">
        <v>1955</v>
      </c>
      <c r="K1277" t="s">
        <v>7868</v>
      </c>
      <c r="L1277" t="s">
        <v>2160</v>
      </c>
      <c r="M1277" t="s">
        <v>7869</v>
      </c>
      <c r="N1277" t="s">
        <v>7870</v>
      </c>
      <c r="O1277" t="s">
        <v>2063</v>
      </c>
      <c r="P1277" t="s">
        <v>7846</v>
      </c>
      <c r="Q1277" t="s">
        <v>38</v>
      </c>
      <c r="R1277" t="s">
        <v>7847</v>
      </c>
      <c r="S1277" s="34">
        <v>40981</v>
      </c>
      <c r="T1277" s="34">
        <v>41360</v>
      </c>
      <c r="U1277" t="s">
        <v>1977</v>
      </c>
      <c r="V1277" s="13">
        <v>155</v>
      </c>
      <c r="W1277">
        <v>6</v>
      </c>
      <c r="X1277">
        <v>0</v>
      </c>
      <c r="Y1277" s="54">
        <v>0</v>
      </c>
      <c r="Z1277" t="s">
        <v>7848</v>
      </c>
      <c r="AD1277" t="s">
        <v>30</v>
      </c>
      <c r="AG1277">
        <v>6</v>
      </c>
      <c r="AH1277">
        <v>0</v>
      </c>
      <c r="AI1277">
        <v>0</v>
      </c>
      <c r="AJ1277" t="s">
        <v>6236</v>
      </c>
      <c r="AM1277" t="s">
        <v>1978</v>
      </c>
      <c r="AN1277" t="s">
        <v>2007</v>
      </c>
      <c r="AO1277" t="s">
        <v>2008</v>
      </c>
      <c r="AP1277" t="s">
        <v>2009</v>
      </c>
      <c r="AQ1277" t="s">
        <v>7849</v>
      </c>
    </row>
    <row r="1278" spans="1:43" ht="23.85" customHeight="1">
      <c r="A1278" t="b">
        <v>0</v>
      </c>
      <c r="B1278" t="s">
        <v>7840</v>
      </c>
      <c r="C1278" t="s">
        <v>1951</v>
      </c>
      <c r="D1278" t="s">
        <v>7841</v>
      </c>
      <c r="E1278" t="s">
        <v>1115</v>
      </c>
      <c r="F1278" t="s">
        <v>1117</v>
      </c>
      <c r="G1278" t="s">
        <v>1116</v>
      </c>
      <c r="H1278" t="s">
        <v>7871</v>
      </c>
      <c r="I1278" t="s">
        <v>5715</v>
      </c>
      <c r="J1278" t="s">
        <v>1955</v>
      </c>
      <c r="K1278" t="s">
        <v>7872</v>
      </c>
      <c r="L1278" t="s">
        <v>2160</v>
      </c>
      <c r="M1278" t="s">
        <v>7873</v>
      </c>
      <c r="N1278" t="s">
        <v>7874</v>
      </c>
      <c r="O1278" t="s">
        <v>2063</v>
      </c>
      <c r="P1278" t="s">
        <v>7846</v>
      </c>
      <c r="Q1278" t="s">
        <v>38</v>
      </c>
      <c r="R1278" t="s">
        <v>7847</v>
      </c>
      <c r="S1278" s="34">
        <v>40981</v>
      </c>
      <c r="T1278" s="34">
        <v>41360</v>
      </c>
      <c r="U1278" t="s">
        <v>1963</v>
      </c>
      <c r="V1278" s="13">
        <v>155</v>
      </c>
      <c r="W1278">
        <v>6</v>
      </c>
      <c r="X1278">
        <v>0</v>
      </c>
      <c r="Y1278" s="54">
        <v>0</v>
      </c>
      <c r="Z1278" t="s">
        <v>7848</v>
      </c>
      <c r="AD1278" t="s">
        <v>30</v>
      </c>
      <c r="AG1278">
        <v>6</v>
      </c>
      <c r="AH1278">
        <v>0</v>
      </c>
      <c r="AI1278">
        <v>0</v>
      </c>
      <c r="AJ1278" t="s">
        <v>6236</v>
      </c>
      <c r="AM1278" t="s">
        <v>1978</v>
      </c>
      <c r="AN1278" t="s">
        <v>2007</v>
      </c>
      <c r="AO1278" t="s">
        <v>2008</v>
      </c>
      <c r="AP1278" t="s">
        <v>2009</v>
      </c>
      <c r="AQ1278" t="s">
        <v>7849</v>
      </c>
    </row>
    <row r="1279" spans="1:43" ht="23.85" customHeight="1">
      <c r="A1279" t="b">
        <v>0</v>
      </c>
      <c r="B1279" t="s">
        <v>7840</v>
      </c>
      <c r="C1279" t="s">
        <v>1951</v>
      </c>
      <c r="D1279" t="s">
        <v>7841</v>
      </c>
      <c r="E1279" t="s">
        <v>1115</v>
      </c>
      <c r="F1279" t="s">
        <v>1117</v>
      </c>
      <c r="G1279" t="s">
        <v>1116</v>
      </c>
      <c r="H1279" t="s">
        <v>7875</v>
      </c>
      <c r="I1279" t="s">
        <v>5715</v>
      </c>
      <c r="J1279" t="s">
        <v>1955</v>
      </c>
      <c r="K1279" t="s">
        <v>7876</v>
      </c>
      <c r="L1279" t="s">
        <v>2160</v>
      </c>
      <c r="M1279" t="s">
        <v>7877</v>
      </c>
      <c r="N1279" t="s">
        <v>7878</v>
      </c>
      <c r="O1279" t="s">
        <v>2063</v>
      </c>
      <c r="P1279" t="s">
        <v>7846</v>
      </c>
      <c r="Q1279" t="s">
        <v>38</v>
      </c>
      <c r="R1279" t="s">
        <v>7847</v>
      </c>
      <c r="S1279" s="34">
        <v>40981</v>
      </c>
      <c r="T1279" s="34">
        <v>41360</v>
      </c>
      <c r="U1279" t="s">
        <v>1977</v>
      </c>
      <c r="V1279" s="13">
        <v>155</v>
      </c>
      <c r="W1279">
        <v>6</v>
      </c>
      <c r="X1279">
        <v>0</v>
      </c>
      <c r="Y1279" s="54">
        <v>0</v>
      </c>
      <c r="Z1279" t="s">
        <v>7848</v>
      </c>
      <c r="AD1279" t="s">
        <v>30</v>
      </c>
      <c r="AG1279">
        <v>6</v>
      </c>
      <c r="AH1279">
        <v>0</v>
      </c>
      <c r="AI1279">
        <v>0</v>
      </c>
      <c r="AJ1279" t="s">
        <v>6236</v>
      </c>
      <c r="AM1279" t="s">
        <v>1978</v>
      </c>
      <c r="AN1279" t="s">
        <v>2007</v>
      </c>
      <c r="AO1279" t="s">
        <v>2008</v>
      </c>
      <c r="AP1279" t="s">
        <v>2009</v>
      </c>
      <c r="AQ1279" t="s">
        <v>7849</v>
      </c>
    </row>
    <row r="1280" spans="1:43" ht="23.85" customHeight="1">
      <c r="A1280" t="b">
        <v>0</v>
      </c>
      <c r="B1280" t="s">
        <v>7840</v>
      </c>
      <c r="C1280" t="s">
        <v>1951</v>
      </c>
      <c r="D1280" t="s">
        <v>7841</v>
      </c>
      <c r="E1280" t="s">
        <v>1115</v>
      </c>
      <c r="F1280" t="s">
        <v>1117</v>
      </c>
      <c r="G1280" t="s">
        <v>1116</v>
      </c>
      <c r="H1280" t="s">
        <v>7879</v>
      </c>
      <c r="I1280" t="s">
        <v>5715</v>
      </c>
      <c r="J1280" t="s">
        <v>2175</v>
      </c>
      <c r="K1280" t="s">
        <v>7880</v>
      </c>
      <c r="L1280" t="s">
        <v>2160</v>
      </c>
      <c r="M1280" t="s">
        <v>7881</v>
      </c>
      <c r="N1280" t="s">
        <v>7882</v>
      </c>
      <c r="O1280" t="s">
        <v>2063</v>
      </c>
      <c r="P1280" t="s">
        <v>7846</v>
      </c>
      <c r="Q1280" t="s">
        <v>38</v>
      </c>
      <c r="R1280" t="s">
        <v>7847</v>
      </c>
      <c r="S1280" s="34">
        <v>40981</v>
      </c>
      <c r="T1280" s="34">
        <v>41360</v>
      </c>
      <c r="U1280" t="s">
        <v>1977</v>
      </c>
      <c r="V1280" s="13">
        <v>155</v>
      </c>
      <c r="W1280">
        <v>6</v>
      </c>
      <c r="X1280">
        <v>0</v>
      </c>
      <c r="Y1280" s="54">
        <v>0</v>
      </c>
      <c r="Z1280" t="s">
        <v>7848</v>
      </c>
      <c r="AD1280" t="s">
        <v>30</v>
      </c>
      <c r="AG1280">
        <v>6</v>
      </c>
      <c r="AH1280">
        <v>0</v>
      </c>
      <c r="AI1280">
        <v>0</v>
      </c>
      <c r="AJ1280" t="s">
        <v>6236</v>
      </c>
      <c r="AM1280" t="s">
        <v>1978</v>
      </c>
      <c r="AN1280" t="s">
        <v>2007</v>
      </c>
      <c r="AO1280" t="s">
        <v>2008</v>
      </c>
      <c r="AP1280" t="s">
        <v>2009</v>
      </c>
      <c r="AQ1280" t="s">
        <v>7849</v>
      </c>
    </row>
    <row r="1281" spans="1:43" ht="23.85" customHeight="1">
      <c r="A1281" t="b">
        <v>0</v>
      </c>
      <c r="B1281" t="s">
        <v>7840</v>
      </c>
      <c r="C1281" t="s">
        <v>1951</v>
      </c>
      <c r="D1281" t="s">
        <v>7841</v>
      </c>
      <c r="E1281" t="s">
        <v>1115</v>
      </c>
      <c r="F1281" t="s">
        <v>1117</v>
      </c>
      <c r="G1281" t="s">
        <v>1116</v>
      </c>
      <c r="H1281" t="s">
        <v>7883</v>
      </c>
      <c r="I1281" t="s">
        <v>5715</v>
      </c>
      <c r="J1281" t="s">
        <v>1955</v>
      </c>
      <c r="K1281" t="s">
        <v>7884</v>
      </c>
      <c r="L1281" t="s">
        <v>2160</v>
      </c>
      <c r="M1281" t="s">
        <v>7885</v>
      </c>
      <c r="N1281" t="s">
        <v>7870</v>
      </c>
      <c r="O1281" t="s">
        <v>2063</v>
      </c>
      <c r="P1281" t="s">
        <v>7846</v>
      </c>
      <c r="Q1281" t="s">
        <v>38</v>
      </c>
      <c r="R1281" t="s">
        <v>7847</v>
      </c>
      <c r="S1281" s="34">
        <v>40981</v>
      </c>
      <c r="T1281" s="34">
        <v>41360</v>
      </c>
      <c r="U1281" t="s">
        <v>1977</v>
      </c>
      <c r="V1281" s="13">
        <v>155</v>
      </c>
      <c r="W1281">
        <v>6</v>
      </c>
      <c r="X1281">
        <v>0</v>
      </c>
      <c r="Y1281" s="54">
        <v>0</v>
      </c>
      <c r="Z1281" t="s">
        <v>7848</v>
      </c>
      <c r="AD1281" t="s">
        <v>30</v>
      </c>
      <c r="AG1281">
        <v>6</v>
      </c>
      <c r="AH1281">
        <v>0</v>
      </c>
      <c r="AI1281">
        <v>0</v>
      </c>
      <c r="AJ1281" t="s">
        <v>6236</v>
      </c>
      <c r="AM1281" t="s">
        <v>1978</v>
      </c>
      <c r="AN1281" t="s">
        <v>2007</v>
      </c>
      <c r="AO1281" t="s">
        <v>2008</v>
      </c>
      <c r="AP1281" t="s">
        <v>2009</v>
      </c>
      <c r="AQ1281" t="s">
        <v>7849</v>
      </c>
    </row>
    <row r="1282" spans="1:43" ht="23.85" customHeight="1">
      <c r="A1282" t="b">
        <v>1</v>
      </c>
      <c r="B1282" t="s">
        <v>3401</v>
      </c>
      <c r="C1282" t="s">
        <v>1951</v>
      </c>
      <c r="D1282" t="s">
        <v>3402</v>
      </c>
      <c r="E1282" t="s">
        <v>719</v>
      </c>
      <c r="F1282" t="s">
        <v>721</v>
      </c>
      <c r="G1282" t="s">
        <v>720</v>
      </c>
      <c r="H1282" t="s">
        <v>7886</v>
      </c>
      <c r="I1282" t="s">
        <v>3113</v>
      </c>
      <c r="J1282" t="s">
        <v>1955</v>
      </c>
      <c r="K1282" t="s">
        <v>7244</v>
      </c>
      <c r="L1282" t="s">
        <v>7887</v>
      </c>
      <c r="M1282" t="s">
        <v>7245</v>
      </c>
      <c r="N1282" t="s">
        <v>7246</v>
      </c>
      <c r="O1282" t="s">
        <v>1960</v>
      </c>
      <c r="P1282" t="s">
        <v>3407</v>
      </c>
      <c r="Q1282" t="s">
        <v>38</v>
      </c>
      <c r="R1282" t="s">
        <v>3409</v>
      </c>
      <c r="S1282" s="34">
        <v>41179</v>
      </c>
      <c r="T1282" s="34">
        <v>43503</v>
      </c>
      <c r="U1282" t="s">
        <v>1963</v>
      </c>
      <c r="V1282" s="13">
        <v>1825</v>
      </c>
      <c r="W1282">
        <v>2</v>
      </c>
      <c r="X1282">
        <v>0</v>
      </c>
      <c r="Y1282" s="54">
        <v>0</v>
      </c>
      <c r="AA1282" t="s">
        <v>3410</v>
      </c>
      <c r="AM1282" t="s">
        <v>1978</v>
      </c>
      <c r="AN1282" t="s">
        <v>2007</v>
      </c>
      <c r="AO1282" t="s">
        <v>1980</v>
      </c>
      <c r="AP1282" t="s">
        <v>2042</v>
      </c>
      <c r="AQ1282" t="s">
        <v>3411</v>
      </c>
    </row>
    <row r="1283" spans="1:43" ht="23.85" customHeight="1">
      <c r="A1283" t="b">
        <v>1</v>
      </c>
      <c r="B1283" t="s">
        <v>7888</v>
      </c>
      <c r="C1283" t="s">
        <v>1951</v>
      </c>
      <c r="D1283" t="s">
        <v>7889</v>
      </c>
      <c r="E1283" t="s">
        <v>245</v>
      </c>
      <c r="F1283" t="s">
        <v>937</v>
      </c>
      <c r="G1283" t="s">
        <v>936</v>
      </c>
      <c r="H1283" t="s">
        <v>7890</v>
      </c>
      <c r="I1283" t="s">
        <v>6536</v>
      </c>
      <c r="J1283" t="s">
        <v>1955</v>
      </c>
      <c r="K1283" t="s">
        <v>7891</v>
      </c>
      <c r="L1283" t="s">
        <v>7892</v>
      </c>
      <c r="M1283" t="s">
        <v>7893</v>
      </c>
      <c r="N1283" t="s">
        <v>7894</v>
      </c>
      <c r="O1283" t="s">
        <v>2112</v>
      </c>
      <c r="P1283" t="s">
        <v>4393</v>
      </c>
      <c r="Q1283" t="s">
        <v>38</v>
      </c>
      <c r="R1283" t="s">
        <v>7895</v>
      </c>
      <c r="S1283" s="34">
        <v>43263</v>
      </c>
      <c r="T1283" s="34">
        <v>43398</v>
      </c>
      <c r="U1283" t="s">
        <v>1963</v>
      </c>
      <c r="V1283" s="13">
        <v>0</v>
      </c>
      <c r="W1283">
        <v>38</v>
      </c>
      <c r="X1283">
        <v>1</v>
      </c>
      <c r="Y1283" s="54">
        <v>2.6</v>
      </c>
      <c r="AM1283" t="s">
        <v>1978</v>
      </c>
      <c r="AN1283" t="s">
        <v>2007</v>
      </c>
      <c r="AO1283" t="s">
        <v>2008</v>
      </c>
      <c r="AP1283" t="s">
        <v>2042</v>
      </c>
      <c r="AQ1283" t="s">
        <v>7896</v>
      </c>
    </row>
    <row r="1284" spans="1:43" ht="23.85" customHeight="1">
      <c r="A1284" t="b">
        <v>1</v>
      </c>
      <c r="B1284" t="s">
        <v>3401</v>
      </c>
      <c r="C1284" t="s">
        <v>1951</v>
      </c>
      <c r="D1284" t="s">
        <v>3402</v>
      </c>
      <c r="E1284" t="s">
        <v>719</v>
      </c>
      <c r="F1284" t="s">
        <v>721</v>
      </c>
      <c r="G1284" t="s">
        <v>720</v>
      </c>
      <c r="H1284" t="s">
        <v>7897</v>
      </c>
      <c r="I1284" t="s">
        <v>3113</v>
      </c>
      <c r="J1284" t="s">
        <v>1955</v>
      </c>
      <c r="K1284" t="s">
        <v>7898</v>
      </c>
      <c r="L1284" t="s">
        <v>7887</v>
      </c>
      <c r="M1284" t="s">
        <v>7899</v>
      </c>
      <c r="N1284" t="s">
        <v>7246</v>
      </c>
      <c r="O1284" t="s">
        <v>1960</v>
      </c>
      <c r="P1284" t="s">
        <v>3407</v>
      </c>
      <c r="Q1284" t="s">
        <v>38</v>
      </c>
      <c r="R1284" t="s">
        <v>3409</v>
      </c>
      <c r="S1284" s="34">
        <v>41179</v>
      </c>
      <c r="T1284" s="34">
        <v>43503</v>
      </c>
      <c r="U1284" t="s">
        <v>1963</v>
      </c>
      <c r="V1284" s="13">
        <v>1825</v>
      </c>
      <c r="W1284">
        <v>53</v>
      </c>
      <c r="X1284">
        <v>0</v>
      </c>
      <c r="Y1284" s="54">
        <v>0</v>
      </c>
      <c r="AA1284" t="s">
        <v>3410</v>
      </c>
      <c r="AM1284" t="s">
        <v>1978</v>
      </c>
      <c r="AN1284" t="s">
        <v>2007</v>
      </c>
      <c r="AO1284" t="s">
        <v>1980</v>
      </c>
      <c r="AP1284" t="s">
        <v>2042</v>
      </c>
      <c r="AQ1284" t="s">
        <v>3411</v>
      </c>
    </row>
    <row r="1285" spans="1:43" ht="23.85" customHeight="1">
      <c r="A1285" t="b">
        <v>1</v>
      </c>
      <c r="B1285" t="s">
        <v>7888</v>
      </c>
      <c r="C1285" t="s">
        <v>1951</v>
      </c>
      <c r="D1285" t="s">
        <v>7889</v>
      </c>
      <c r="E1285" t="s">
        <v>245</v>
      </c>
      <c r="F1285" s="33" t="s">
        <v>262</v>
      </c>
      <c r="G1285" t="s">
        <v>249</v>
      </c>
      <c r="H1285" t="s">
        <v>7900</v>
      </c>
      <c r="I1285" t="s">
        <v>6536</v>
      </c>
      <c r="J1285" t="s">
        <v>1955</v>
      </c>
      <c r="K1285" t="s">
        <v>7901</v>
      </c>
      <c r="L1285" t="s">
        <v>7892</v>
      </c>
      <c r="M1285" t="s">
        <v>7902</v>
      </c>
      <c r="N1285" t="s">
        <v>7903</v>
      </c>
      <c r="O1285" t="s">
        <v>2112</v>
      </c>
      <c r="P1285" t="s">
        <v>4393</v>
      </c>
      <c r="Q1285" t="s">
        <v>38</v>
      </c>
      <c r="R1285" t="s">
        <v>7895</v>
      </c>
      <c r="S1285" s="34">
        <v>43263</v>
      </c>
      <c r="T1285" s="34">
        <v>43398</v>
      </c>
      <c r="U1285" t="s">
        <v>1963</v>
      </c>
      <c r="V1285" s="13">
        <v>0</v>
      </c>
      <c r="W1285">
        <v>38</v>
      </c>
      <c r="X1285">
        <v>1</v>
      </c>
      <c r="Y1285" s="54">
        <v>2.6</v>
      </c>
      <c r="AM1285" t="s">
        <v>1978</v>
      </c>
      <c r="AN1285" t="s">
        <v>2007</v>
      </c>
      <c r="AO1285" t="s">
        <v>2008</v>
      </c>
      <c r="AP1285" t="s">
        <v>2042</v>
      </c>
      <c r="AQ1285" t="s">
        <v>7896</v>
      </c>
    </row>
    <row r="1286" spans="1:43" ht="23.85" customHeight="1">
      <c r="A1286" t="b">
        <v>1</v>
      </c>
      <c r="B1286" t="s">
        <v>3401</v>
      </c>
      <c r="C1286" t="s">
        <v>1951</v>
      </c>
      <c r="D1286" t="s">
        <v>3402</v>
      </c>
      <c r="E1286" t="s">
        <v>719</v>
      </c>
      <c r="F1286" t="s">
        <v>721</v>
      </c>
      <c r="G1286" t="s">
        <v>720</v>
      </c>
      <c r="H1286" t="s">
        <v>7904</v>
      </c>
      <c r="I1286" t="s">
        <v>3113</v>
      </c>
      <c r="J1286" t="s">
        <v>1955</v>
      </c>
      <c r="K1286" t="s">
        <v>7905</v>
      </c>
      <c r="L1286" t="s">
        <v>7887</v>
      </c>
      <c r="M1286" t="s">
        <v>7906</v>
      </c>
      <c r="N1286" t="s">
        <v>7907</v>
      </c>
      <c r="O1286" t="s">
        <v>1960</v>
      </c>
      <c r="P1286" t="s">
        <v>3407</v>
      </c>
      <c r="Q1286" t="s">
        <v>38</v>
      </c>
      <c r="R1286" t="s">
        <v>3409</v>
      </c>
      <c r="S1286" s="34">
        <v>41179</v>
      </c>
      <c r="T1286" s="34">
        <v>43503</v>
      </c>
      <c r="U1286" t="s">
        <v>1963</v>
      </c>
      <c r="V1286" s="13">
        <v>1825</v>
      </c>
      <c r="W1286">
        <v>20</v>
      </c>
      <c r="X1286">
        <v>0</v>
      </c>
      <c r="Y1286" s="54">
        <v>0</v>
      </c>
      <c r="AA1286" t="s">
        <v>3410</v>
      </c>
      <c r="AM1286" t="s">
        <v>1978</v>
      </c>
      <c r="AN1286" t="s">
        <v>2007</v>
      </c>
      <c r="AO1286" t="s">
        <v>1980</v>
      </c>
      <c r="AP1286" t="s">
        <v>2042</v>
      </c>
      <c r="AQ1286" t="s">
        <v>3411</v>
      </c>
    </row>
    <row r="1287" spans="1:43" ht="23.85" customHeight="1">
      <c r="A1287" t="b">
        <v>0</v>
      </c>
      <c r="B1287" t="s">
        <v>3114</v>
      </c>
      <c r="C1287" t="s">
        <v>1951</v>
      </c>
      <c r="D1287" t="s">
        <v>3115</v>
      </c>
      <c r="E1287" t="s">
        <v>170</v>
      </c>
      <c r="F1287" t="s">
        <v>172</v>
      </c>
      <c r="G1287" t="s">
        <v>171</v>
      </c>
      <c r="H1287" t="s">
        <v>7908</v>
      </c>
      <c r="I1287" t="s">
        <v>2557</v>
      </c>
      <c r="J1287" t="s">
        <v>1955</v>
      </c>
      <c r="K1287" t="s">
        <v>3117</v>
      </c>
      <c r="L1287" t="s">
        <v>5598</v>
      </c>
      <c r="M1287" t="s">
        <v>3118</v>
      </c>
      <c r="N1287" t="s">
        <v>3119</v>
      </c>
      <c r="O1287" t="s">
        <v>1960</v>
      </c>
      <c r="P1287" t="s">
        <v>3120</v>
      </c>
      <c r="Q1287" t="s">
        <v>3121</v>
      </c>
      <c r="R1287" t="s">
        <v>3122</v>
      </c>
      <c r="S1287" s="34">
        <v>42360</v>
      </c>
      <c r="T1287" s="34">
        <v>43959</v>
      </c>
      <c r="U1287" t="s">
        <v>1963</v>
      </c>
      <c r="V1287" s="13">
        <v>2</v>
      </c>
      <c r="W1287">
        <v>39</v>
      </c>
      <c r="X1287">
        <v>1</v>
      </c>
      <c r="Y1287" s="54">
        <v>2.6</v>
      </c>
      <c r="AM1287" t="s">
        <v>1978</v>
      </c>
      <c r="AN1287" t="s">
        <v>1979</v>
      </c>
      <c r="AO1287" t="s">
        <v>1980</v>
      </c>
      <c r="AP1287" t="s">
        <v>2053</v>
      </c>
      <c r="AQ1287" t="s">
        <v>3123</v>
      </c>
    </row>
    <row r="1288" spans="1:43" ht="23.85" customHeight="1">
      <c r="A1288" t="b">
        <v>1</v>
      </c>
      <c r="B1288" t="s">
        <v>3401</v>
      </c>
      <c r="C1288" t="s">
        <v>1951</v>
      </c>
      <c r="D1288" t="s">
        <v>3402</v>
      </c>
      <c r="E1288" t="s">
        <v>719</v>
      </c>
      <c r="F1288" t="s">
        <v>721</v>
      </c>
      <c r="G1288" t="s">
        <v>720</v>
      </c>
      <c r="H1288" t="s">
        <v>7909</v>
      </c>
      <c r="I1288" t="s">
        <v>3113</v>
      </c>
      <c r="J1288" t="s">
        <v>1955</v>
      </c>
      <c r="K1288" t="s">
        <v>3404</v>
      </c>
      <c r="L1288" t="s">
        <v>7887</v>
      </c>
      <c r="M1288" t="s">
        <v>3405</v>
      </c>
      <c r="N1288" t="s">
        <v>3406</v>
      </c>
      <c r="O1288" t="s">
        <v>1960</v>
      </c>
      <c r="P1288" t="s">
        <v>3407</v>
      </c>
      <c r="Q1288" t="s">
        <v>3408</v>
      </c>
      <c r="R1288" t="s">
        <v>3409</v>
      </c>
      <c r="S1288" s="34">
        <v>41179</v>
      </c>
      <c r="T1288" s="34">
        <v>43503</v>
      </c>
      <c r="U1288" t="s">
        <v>1963</v>
      </c>
      <c r="V1288" s="13">
        <v>1825</v>
      </c>
      <c r="W1288">
        <v>6</v>
      </c>
      <c r="X1288">
        <v>0</v>
      </c>
      <c r="Y1288" s="54">
        <v>0</v>
      </c>
      <c r="AA1288" t="s">
        <v>3410</v>
      </c>
      <c r="AM1288" t="s">
        <v>1978</v>
      </c>
      <c r="AN1288" t="s">
        <v>2007</v>
      </c>
      <c r="AO1288" t="s">
        <v>1980</v>
      </c>
      <c r="AP1288" t="s">
        <v>2042</v>
      </c>
      <c r="AQ1288" t="s">
        <v>3411</v>
      </c>
    </row>
    <row r="1289" spans="1:43" ht="23.85" customHeight="1">
      <c r="A1289" t="b">
        <v>0</v>
      </c>
      <c r="B1289" t="s">
        <v>6621</v>
      </c>
      <c r="C1289" t="s">
        <v>1951</v>
      </c>
      <c r="D1289" t="s">
        <v>6622</v>
      </c>
      <c r="E1289" t="s">
        <v>820</v>
      </c>
      <c r="F1289" t="s">
        <v>822</v>
      </c>
      <c r="G1289" t="s">
        <v>821</v>
      </c>
      <c r="H1289" t="s">
        <v>7910</v>
      </c>
      <c r="I1289" t="s">
        <v>7911</v>
      </c>
      <c r="J1289" t="s">
        <v>2175</v>
      </c>
      <c r="K1289" t="s">
        <v>4867</v>
      </c>
      <c r="L1289" t="s">
        <v>4061</v>
      </c>
      <c r="M1289" t="s">
        <v>7912</v>
      </c>
      <c r="N1289" t="s">
        <v>7913</v>
      </c>
      <c r="O1289" t="s">
        <v>1960</v>
      </c>
      <c r="P1289" t="s">
        <v>6627</v>
      </c>
      <c r="Q1289" t="s">
        <v>38</v>
      </c>
      <c r="R1289" t="s">
        <v>6628</v>
      </c>
      <c r="S1289" s="34">
        <v>43697</v>
      </c>
      <c r="T1289" s="34">
        <v>44628</v>
      </c>
      <c r="U1289" t="s">
        <v>1963</v>
      </c>
      <c r="V1289" s="13">
        <v>0</v>
      </c>
      <c r="W1289">
        <v>79</v>
      </c>
      <c r="X1289">
        <v>2</v>
      </c>
      <c r="Y1289" s="54">
        <v>2.5316455699999998</v>
      </c>
      <c r="AD1289" t="s">
        <v>30</v>
      </c>
      <c r="AG1289">
        <v>2</v>
      </c>
      <c r="AH1289">
        <v>0</v>
      </c>
      <c r="AI1289">
        <v>0</v>
      </c>
      <c r="AM1289" t="s">
        <v>1978</v>
      </c>
      <c r="AN1289" t="s">
        <v>2007</v>
      </c>
      <c r="AO1289" t="s">
        <v>2008</v>
      </c>
      <c r="AP1289" t="s">
        <v>2053</v>
      </c>
      <c r="AQ1289" t="s">
        <v>6629</v>
      </c>
    </row>
    <row r="1290" spans="1:43" ht="23.85" customHeight="1">
      <c r="A1290" t="b">
        <v>1</v>
      </c>
      <c r="B1290" t="s">
        <v>3401</v>
      </c>
      <c r="C1290" t="s">
        <v>1951</v>
      </c>
      <c r="D1290" t="s">
        <v>3402</v>
      </c>
      <c r="E1290" t="s">
        <v>719</v>
      </c>
      <c r="F1290" t="s">
        <v>721</v>
      </c>
      <c r="G1290" t="s">
        <v>720</v>
      </c>
      <c r="H1290" t="s">
        <v>7914</v>
      </c>
      <c r="I1290" t="s">
        <v>3113</v>
      </c>
      <c r="J1290" t="s">
        <v>1955</v>
      </c>
      <c r="K1290" t="s">
        <v>5605</v>
      </c>
      <c r="L1290" t="s">
        <v>7887</v>
      </c>
      <c r="M1290" t="s">
        <v>5606</v>
      </c>
      <c r="N1290" t="s">
        <v>3406</v>
      </c>
      <c r="O1290" t="s">
        <v>1960</v>
      </c>
      <c r="P1290" t="s">
        <v>3407</v>
      </c>
      <c r="Q1290" t="s">
        <v>3408</v>
      </c>
      <c r="R1290" t="s">
        <v>3409</v>
      </c>
      <c r="S1290" s="34">
        <v>41179</v>
      </c>
      <c r="T1290" s="34">
        <v>43503</v>
      </c>
      <c r="U1290" t="s">
        <v>1963</v>
      </c>
      <c r="V1290" s="13">
        <v>1825</v>
      </c>
      <c r="W1290">
        <v>36</v>
      </c>
      <c r="X1290">
        <v>0</v>
      </c>
      <c r="Y1290" s="54">
        <v>0</v>
      </c>
      <c r="AA1290" t="s">
        <v>3410</v>
      </c>
      <c r="AM1290" t="s">
        <v>1978</v>
      </c>
      <c r="AN1290" t="s">
        <v>2007</v>
      </c>
      <c r="AO1290" t="s">
        <v>1980</v>
      </c>
      <c r="AP1290" t="s">
        <v>2042</v>
      </c>
      <c r="AQ1290" t="s">
        <v>3411</v>
      </c>
    </row>
    <row r="1291" spans="1:43" ht="23.85" customHeight="1">
      <c r="A1291" t="b">
        <v>1</v>
      </c>
      <c r="B1291" t="s">
        <v>3354</v>
      </c>
      <c r="C1291" t="s">
        <v>1951</v>
      </c>
      <c r="D1291" t="s">
        <v>3355</v>
      </c>
      <c r="E1291" t="s">
        <v>713</v>
      </c>
      <c r="F1291" t="s">
        <v>715</v>
      </c>
      <c r="G1291" t="s">
        <v>714</v>
      </c>
      <c r="H1291" t="s">
        <v>7915</v>
      </c>
      <c r="I1291" t="s">
        <v>5029</v>
      </c>
      <c r="J1291" t="s">
        <v>2175</v>
      </c>
      <c r="K1291" t="s">
        <v>5030</v>
      </c>
      <c r="L1291" t="s">
        <v>7916</v>
      </c>
      <c r="M1291" t="s">
        <v>2619</v>
      </c>
      <c r="N1291" t="s">
        <v>5032</v>
      </c>
      <c r="O1291" t="s">
        <v>1960</v>
      </c>
      <c r="P1291" t="s">
        <v>3361</v>
      </c>
      <c r="Q1291" t="s">
        <v>5033</v>
      </c>
      <c r="R1291" t="s">
        <v>5034</v>
      </c>
      <c r="S1291" s="34">
        <v>41815</v>
      </c>
      <c r="T1291" s="34">
        <v>43249</v>
      </c>
      <c r="U1291" t="s">
        <v>1963</v>
      </c>
      <c r="V1291" s="13">
        <v>0</v>
      </c>
      <c r="W1291">
        <v>219</v>
      </c>
      <c r="X1291">
        <v>5</v>
      </c>
      <c r="Y1291" s="54">
        <v>2.5114155249999999</v>
      </c>
      <c r="Z1291" t="s">
        <v>3363</v>
      </c>
      <c r="AM1291" t="s">
        <v>1978</v>
      </c>
      <c r="AN1291" t="s">
        <v>2007</v>
      </c>
      <c r="AO1291" t="s">
        <v>1980</v>
      </c>
      <c r="AP1291" t="s">
        <v>2042</v>
      </c>
      <c r="AQ1291" t="s">
        <v>5035</v>
      </c>
    </row>
    <row r="1292" spans="1:43" ht="23.85" customHeight="1">
      <c r="A1292" t="b">
        <v>1</v>
      </c>
      <c r="B1292" t="s">
        <v>3401</v>
      </c>
      <c r="C1292" t="s">
        <v>1951</v>
      </c>
      <c r="D1292" t="s">
        <v>3402</v>
      </c>
      <c r="E1292" t="s">
        <v>719</v>
      </c>
      <c r="F1292" t="s">
        <v>721</v>
      </c>
      <c r="G1292" t="s">
        <v>720</v>
      </c>
      <c r="H1292" t="s">
        <v>7917</v>
      </c>
      <c r="I1292" t="s">
        <v>3113</v>
      </c>
      <c r="J1292" t="s">
        <v>1955</v>
      </c>
      <c r="K1292" t="s">
        <v>7918</v>
      </c>
      <c r="L1292" t="s">
        <v>7887</v>
      </c>
      <c r="M1292" t="s">
        <v>7919</v>
      </c>
      <c r="N1292" t="s">
        <v>3406</v>
      </c>
      <c r="O1292" t="s">
        <v>1960</v>
      </c>
      <c r="P1292" t="s">
        <v>3407</v>
      </c>
      <c r="Q1292" t="s">
        <v>3408</v>
      </c>
      <c r="R1292" t="s">
        <v>3409</v>
      </c>
      <c r="S1292" s="34">
        <v>41179</v>
      </c>
      <c r="T1292" s="34">
        <v>43503</v>
      </c>
      <c r="U1292" t="s">
        <v>1963</v>
      </c>
      <c r="V1292" s="13">
        <v>1825</v>
      </c>
      <c r="W1292">
        <v>36</v>
      </c>
      <c r="X1292">
        <v>0</v>
      </c>
      <c r="Y1292" s="54">
        <v>0</v>
      </c>
      <c r="AA1292" t="s">
        <v>3410</v>
      </c>
      <c r="AM1292" t="s">
        <v>1978</v>
      </c>
      <c r="AN1292" t="s">
        <v>2007</v>
      </c>
      <c r="AO1292" t="s">
        <v>1980</v>
      </c>
      <c r="AP1292" t="s">
        <v>2042</v>
      </c>
      <c r="AQ1292" t="s">
        <v>3411</v>
      </c>
    </row>
    <row r="1293" spans="1:43" ht="23.85" customHeight="1">
      <c r="A1293" t="b">
        <v>1</v>
      </c>
      <c r="B1293" t="s">
        <v>4861</v>
      </c>
      <c r="C1293" t="s">
        <v>1951</v>
      </c>
      <c r="D1293" t="s">
        <v>4862</v>
      </c>
      <c r="E1293" t="s">
        <v>820</v>
      </c>
      <c r="F1293" t="s">
        <v>822</v>
      </c>
      <c r="G1293" t="s">
        <v>821</v>
      </c>
      <c r="H1293" t="s">
        <v>7920</v>
      </c>
      <c r="I1293" t="s">
        <v>2803</v>
      </c>
      <c r="J1293" t="s">
        <v>2175</v>
      </c>
      <c r="K1293" t="s">
        <v>5369</v>
      </c>
      <c r="L1293" t="s">
        <v>2442</v>
      </c>
      <c r="M1293" t="s">
        <v>5370</v>
      </c>
      <c r="N1293" t="s">
        <v>5371</v>
      </c>
      <c r="O1293" t="s">
        <v>1960</v>
      </c>
      <c r="P1293" t="s">
        <v>3361</v>
      </c>
      <c r="Q1293" t="s">
        <v>38</v>
      </c>
      <c r="R1293" t="s">
        <v>4868</v>
      </c>
      <c r="S1293" s="34">
        <v>40817</v>
      </c>
      <c r="T1293" s="34">
        <v>42339</v>
      </c>
      <c r="U1293" t="s">
        <v>1977</v>
      </c>
      <c r="V1293" s="13">
        <v>0</v>
      </c>
      <c r="W1293">
        <v>120</v>
      </c>
      <c r="X1293">
        <v>3</v>
      </c>
      <c r="Y1293" s="54">
        <v>2.5</v>
      </c>
      <c r="AM1293" t="s">
        <v>1978</v>
      </c>
      <c r="AN1293" t="s">
        <v>2007</v>
      </c>
      <c r="AO1293" t="s">
        <v>1980</v>
      </c>
      <c r="AP1293" t="s">
        <v>2042</v>
      </c>
      <c r="AQ1293" t="s">
        <v>4869</v>
      </c>
    </row>
    <row r="1294" spans="1:43" ht="23.85" customHeight="1">
      <c r="A1294" t="b">
        <v>1</v>
      </c>
      <c r="B1294" t="s">
        <v>3401</v>
      </c>
      <c r="C1294" t="s">
        <v>1951</v>
      </c>
      <c r="D1294" t="s">
        <v>3402</v>
      </c>
      <c r="E1294" t="s">
        <v>658</v>
      </c>
      <c r="F1294" t="s">
        <v>660</v>
      </c>
      <c r="G1294" t="s">
        <v>659</v>
      </c>
      <c r="H1294" t="s">
        <v>7921</v>
      </c>
      <c r="I1294" t="s">
        <v>2996</v>
      </c>
      <c r="J1294" t="s">
        <v>1955</v>
      </c>
      <c r="K1294" t="s">
        <v>3404</v>
      </c>
      <c r="L1294" t="s">
        <v>7887</v>
      </c>
      <c r="M1294" t="s">
        <v>3405</v>
      </c>
      <c r="N1294" t="s">
        <v>3406</v>
      </c>
      <c r="O1294" t="s">
        <v>1960</v>
      </c>
      <c r="P1294" t="s">
        <v>3407</v>
      </c>
      <c r="Q1294" t="s">
        <v>3408</v>
      </c>
      <c r="R1294" t="s">
        <v>3409</v>
      </c>
      <c r="S1294" s="34">
        <v>41179</v>
      </c>
      <c r="T1294" s="34">
        <v>43503</v>
      </c>
      <c r="U1294" t="s">
        <v>1963</v>
      </c>
      <c r="V1294" s="13">
        <v>1825</v>
      </c>
      <c r="W1294">
        <v>6</v>
      </c>
      <c r="X1294">
        <v>0</v>
      </c>
      <c r="Y1294" s="54">
        <v>0</v>
      </c>
      <c r="AA1294" t="s">
        <v>3410</v>
      </c>
      <c r="AM1294" t="s">
        <v>1978</v>
      </c>
      <c r="AN1294" t="s">
        <v>2007</v>
      </c>
      <c r="AO1294" t="s">
        <v>1980</v>
      </c>
      <c r="AP1294" t="s">
        <v>2042</v>
      </c>
      <c r="AQ1294" t="s">
        <v>3411</v>
      </c>
    </row>
    <row r="1295" spans="1:43" ht="23.85" customHeight="1">
      <c r="A1295" t="b">
        <v>1</v>
      </c>
      <c r="B1295" t="s">
        <v>7806</v>
      </c>
      <c r="C1295" t="s">
        <v>1951</v>
      </c>
      <c r="D1295" t="s">
        <v>7807</v>
      </c>
      <c r="E1295" t="s">
        <v>441</v>
      </c>
      <c r="F1295" t="s">
        <v>443</v>
      </c>
      <c r="G1295" t="s">
        <v>442</v>
      </c>
      <c r="H1295" t="s">
        <v>7922</v>
      </c>
      <c r="I1295" t="s">
        <v>3201</v>
      </c>
      <c r="J1295" t="s">
        <v>2175</v>
      </c>
      <c r="K1295" t="s">
        <v>2176</v>
      </c>
      <c r="L1295" t="s">
        <v>2432</v>
      </c>
      <c r="M1295" t="s">
        <v>7923</v>
      </c>
      <c r="N1295" t="s">
        <v>7924</v>
      </c>
      <c r="O1295" t="s">
        <v>1960</v>
      </c>
      <c r="P1295" t="s">
        <v>2942</v>
      </c>
      <c r="Q1295" t="s">
        <v>38</v>
      </c>
      <c r="R1295" t="s">
        <v>7812</v>
      </c>
      <c r="S1295" s="34">
        <v>41766</v>
      </c>
      <c r="T1295" s="34">
        <v>45138</v>
      </c>
      <c r="U1295" t="s">
        <v>1963</v>
      </c>
      <c r="V1295" s="13">
        <v>0</v>
      </c>
      <c r="W1295">
        <v>204</v>
      </c>
      <c r="X1295">
        <v>5</v>
      </c>
      <c r="Y1295" s="54">
        <v>2.5</v>
      </c>
      <c r="AA1295" t="s">
        <v>2432</v>
      </c>
      <c r="AM1295" t="s">
        <v>1978</v>
      </c>
      <c r="AN1295" t="s">
        <v>2007</v>
      </c>
      <c r="AO1295" t="s">
        <v>2008</v>
      </c>
      <c r="AP1295" t="s">
        <v>2009</v>
      </c>
      <c r="AQ1295" t="s">
        <v>7813</v>
      </c>
    </row>
    <row r="1296" spans="1:43" ht="23.85" customHeight="1">
      <c r="A1296" t="b">
        <v>1</v>
      </c>
      <c r="B1296" t="s">
        <v>3401</v>
      </c>
      <c r="C1296" t="s">
        <v>1951</v>
      </c>
      <c r="D1296" t="s">
        <v>3402</v>
      </c>
      <c r="E1296" t="s">
        <v>658</v>
      </c>
      <c r="F1296" t="s">
        <v>660</v>
      </c>
      <c r="G1296" t="s">
        <v>659</v>
      </c>
      <c r="H1296" t="s">
        <v>7925</v>
      </c>
      <c r="I1296" t="s">
        <v>2996</v>
      </c>
      <c r="J1296" t="s">
        <v>1955</v>
      </c>
      <c r="K1296" t="s">
        <v>5605</v>
      </c>
      <c r="L1296" t="s">
        <v>7887</v>
      </c>
      <c r="M1296" t="s">
        <v>5606</v>
      </c>
      <c r="N1296" t="s">
        <v>3406</v>
      </c>
      <c r="O1296" t="s">
        <v>1960</v>
      </c>
      <c r="P1296" t="s">
        <v>3407</v>
      </c>
      <c r="Q1296" t="s">
        <v>3408</v>
      </c>
      <c r="R1296" t="s">
        <v>3409</v>
      </c>
      <c r="S1296" s="34">
        <v>41179</v>
      </c>
      <c r="T1296" s="34">
        <v>43503</v>
      </c>
      <c r="U1296" t="s">
        <v>1963</v>
      </c>
      <c r="V1296" s="13">
        <v>1825</v>
      </c>
      <c r="W1296">
        <v>36</v>
      </c>
      <c r="X1296">
        <v>0</v>
      </c>
      <c r="Y1296" s="54">
        <v>0</v>
      </c>
      <c r="AA1296" t="s">
        <v>3410</v>
      </c>
      <c r="AM1296" t="s">
        <v>1978</v>
      </c>
      <c r="AN1296" t="s">
        <v>2007</v>
      </c>
      <c r="AO1296" t="s">
        <v>1980</v>
      </c>
      <c r="AP1296" t="s">
        <v>2042</v>
      </c>
      <c r="AQ1296" t="s">
        <v>3411</v>
      </c>
    </row>
    <row r="1297" spans="1:43" ht="23.85" customHeight="1">
      <c r="A1297" t="b">
        <v>1</v>
      </c>
      <c r="B1297" t="s">
        <v>6883</v>
      </c>
      <c r="C1297" t="s">
        <v>1951</v>
      </c>
      <c r="D1297" t="s">
        <v>6884</v>
      </c>
      <c r="E1297" t="s">
        <v>424</v>
      </c>
      <c r="F1297" t="s">
        <v>426</v>
      </c>
      <c r="G1297" t="s">
        <v>425</v>
      </c>
      <c r="H1297" t="s">
        <v>7926</v>
      </c>
      <c r="I1297" t="s">
        <v>6886</v>
      </c>
      <c r="J1297" t="s">
        <v>2175</v>
      </c>
      <c r="K1297" t="s">
        <v>7927</v>
      </c>
      <c r="L1297" t="s">
        <v>3646</v>
      </c>
      <c r="M1297" t="s">
        <v>7928</v>
      </c>
      <c r="N1297" t="s">
        <v>6889</v>
      </c>
      <c r="O1297" t="s">
        <v>1960</v>
      </c>
      <c r="P1297" t="s">
        <v>7929</v>
      </c>
      <c r="Q1297" t="s">
        <v>38</v>
      </c>
      <c r="R1297" t="s">
        <v>6891</v>
      </c>
      <c r="S1297" s="34">
        <v>42915</v>
      </c>
      <c r="T1297" s="34">
        <v>45075</v>
      </c>
      <c r="U1297" t="s">
        <v>1963</v>
      </c>
      <c r="V1297" s="13">
        <v>0</v>
      </c>
      <c r="W1297">
        <v>81</v>
      </c>
      <c r="X1297">
        <v>2</v>
      </c>
      <c r="Y1297" s="54">
        <v>2.5</v>
      </c>
      <c r="Z1297" t="s">
        <v>6892</v>
      </c>
      <c r="AM1297" t="s">
        <v>1978</v>
      </c>
      <c r="AN1297" t="s">
        <v>1979</v>
      </c>
      <c r="AO1297" t="s">
        <v>1980</v>
      </c>
      <c r="AP1297" t="s">
        <v>2053</v>
      </c>
      <c r="AQ1297" t="s">
        <v>6893</v>
      </c>
    </row>
    <row r="1298" spans="1:43" ht="23.85" customHeight="1">
      <c r="A1298" t="b">
        <v>1</v>
      </c>
      <c r="B1298" t="s">
        <v>3401</v>
      </c>
      <c r="C1298" t="s">
        <v>1951</v>
      </c>
      <c r="D1298" t="s">
        <v>3402</v>
      </c>
      <c r="E1298" t="s">
        <v>658</v>
      </c>
      <c r="F1298" t="s">
        <v>660</v>
      </c>
      <c r="G1298" t="s">
        <v>659</v>
      </c>
      <c r="H1298" t="s">
        <v>7930</v>
      </c>
      <c r="I1298" t="s">
        <v>2996</v>
      </c>
      <c r="J1298" t="s">
        <v>1955</v>
      </c>
      <c r="K1298" t="s">
        <v>7918</v>
      </c>
      <c r="L1298" t="s">
        <v>7887</v>
      </c>
      <c r="M1298" t="s">
        <v>7919</v>
      </c>
      <c r="N1298" t="s">
        <v>3406</v>
      </c>
      <c r="O1298" t="s">
        <v>1960</v>
      </c>
      <c r="P1298" t="s">
        <v>3407</v>
      </c>
      <c r="Q1298" t="s">
        <v>3408</v>
      </c>
      <c r="R1298" t="s">
        <v>3409</v>
      </c>
      <c r="S1298" s="34">
        <v>41179</v>
      </c>
      <c r="T1298" s="34">
        <v>43503</v>
      </c>
      <c r="U1298" t="s">
        <v>1963</v>
      </c>
      <c r="V1298" s="13">
        <v>1825</v>
      </c>
      <c r="W1298">
        <v>37</v>
      </c>
      <c r="X1298">
        <v>0</v>
      </c>
      <c r="Y1298" s="54">
        <v>0</v>
      </c>
      <c r="AA1298" t="s">
        <v>3410</v>
      </c>
      <c r="AM1298" t="s">
        <v>1978</v>
      </c>
      <c r="AN1298" t="s">
        <v>2007</v>
      </c>
      <c r="AO1298" t="s">
        <v>1980</v>
      </c>
      <c r="AP1298" t="s">
        <v>2042</v>
      </c>
      <c r="AQ1298" t="s">
        <v>3411</v>
      </c>
    </row>
    <row r="1299" spans="1:43" ht="23.85" customHeight="1">
      <c r="A1299" t="b">
        <v>0</v>
      </c>
      <c r="B1299" t="s">
        <v>7931</v>
      </c>
      <c r="C1299" t="s">
        <v>1951</v>
      </c>
      <c r="D1299" t="s">
        <v>7932</v>
      </c>
      <c r="E1299" t="s">
        <v>170</v>
      </c>
      <c r="F1299" t="s">
        <v>172</v>
      </c>
      <c r="G1299" t="s">
        <v>171</v>
      </c>
      <c r="H1299" t="s">
        <v>7933</v>
      </c>
      <c r="I1299" t="s">
        <v>2557</v>
      </c>
      <c r="J1299" t="s">
        <v>2175</v>
      </c>
      <c r="K1299" t="s">
        <v>7934</v>
      </c>
      <c r="L1299" t="s">
        <v>2442</v>
      </c>
      <c r="M1299" t="s">
        <v>7935</v>
      </c>
      <c r="N1299" t="s">
        <v>7936</v>
      </c>
      <c r="O1299" t="s">
        <v>1960</v>
      </c>
      <c r="P1299" t="s">
        <v>7937</v>
      </c>
      <c r="Q1299" t="s">
        <v>38</v>
      </c>
      <c r="R1299" t="s">
        <v>7938</v>
      </c>
      <c r="S1299" s="34">
        <v>42940</v>
      </c>
      <c r="T1299" s="34">
        <v>44830</v>
      </c>
      <c r="U1299" t="s">
        <v>1963</v>
      </c>
      <c r="V1299" s="13">
        <v>0</v>
      </c>
      <c r="W1299">
        <v>162</v>
      </c>
      <c r="X1299">
        <v>4</v>
      </c>
      <c r="Y1299" s="54">
        <v>2.5</v>
      </c>
      <c r="AJ1299" t="s">
        <v>7939</v>
      </c>
      <c r="AM1299" t="s">
        <v>1978</v>
      </c>
      <c r="AN1299" t="s">
        <v>2007</v>
      </c>
      <c r="AO1299" t="s">
        <v>2008</v>
      </c>
      <c r="AP1299" t="s">
        <v>2009</v>
      </c>
      <c r="AQ1299" t="s">
        <v>7940</v>
      </c>
    </row>
    <row r="1300" spans="1:43" ht="23.85" customHeight="1">
      <c r="A1300" t="b">
        <v>1</v>
      </c>
      <c r="B1300" t="s">
        <v>3401</v>
      </c>
      <c r="C1300" t="s">
        <v>1951</v>
      </c>
      <c r="D1300" t="s">
        <v>3402</v>
      </c>
      <c r="E1300" t="s">
        <v>1093</v>
      </c>
      <c r="F1300" t="s">
        <v>1095</v>
      </c>
      <c r="G1300" t="s">
        <v>1094</v>
      </c>
      <c r="H1300" t="s">
        <v>7941</v>
      </c>
      <c r="I1300" t="s">
        <v>7243</v>
      </c>
      <c r="J1300" t="s">
        <v>1955</v>
      </c>
      <c r="K1300" t="s">
        <v>7244</v>
      </c>
      <c r="L1300" t="s">
        <v>7887</v>
      </c>
      <c r="M1300" t="s">
        <v>7245</v>
      </c>
      <c r="N1300" t="s">
        <v>7246</v>
      </c>
      <c r="O1300" t="s">
        <v>1960</v>
      </c>
      <c r="P1300" t="s">
        <v>3407</v>
      </c>
      <c r="Q1300" t="s">
        <v>38</v>
      </c>
      <c r="R1300" t="s">
        <v>3409</v>
      </c>
      <c r="S1300" s="34">
        <v>41179</v>
      </c>
      <c r="T1300" s="34">
        <v>43503</v>
      </c>
      <c r="U1300" t="s">
        <v>1963</v>
      </c>
      <c r="V1300" s="13">
        <v>1825</v>
      </c>
      <c r="W1300">
        <v>56</v>
      </c>
      <c r="X1300">
        <v>0</v>
      </c>
      <c r="Y1300" s="54">
        <v>0</v>
      </c>
      <c r="AA1300" t="s">
        <v>3410</v>
      </c>
      <c r="AM1300" t="s">
        <v>1978</v>
      </c>
      <c r="AN1300" t="s">
        <v>2007</v>
      </c>
      <c r="AO1300" t="s">
        <v>1980</v>
      </c>
      <c r="AP1300" t="s">
        <v>2042</v>
      </c>
      <c r="AQ1300" t="s">
        <v>3411</v>
      </c>
    </row>
    <row r="1301" spans="1:43" ht="23.85" customHeight="1">
      <c r="A1301" t="b">
        <v>1</v>
      </c>
      <c r="B1301" t="s">
        <v>3401</v>
      </c>
      <c r="C1301" t="s">
        <v>1951</v>
      </c>
      <c r="D1301" t="s">
        <v>3402</v>
      </c>
      <c r="E1301" t="s">
        <v>1093</v>
      </c>
      <c r="F1301" t="s">
        <v>1095</v>
      </c>
      <c r="G1301" t="s">
        <v>1094</v>
      </c>
      <c r="H1301" t="s">
        <v>7942</v>
      </c>
      <c r="I1301" t="s">
        <v>7243</v>
      </c>
      <c r="J1301" t="s">
        <v>1955</v>
      </c>
      <c r="K1301" t="s">
        <v>7898</v>
      </c>
      <c r="L1301" t="s">
        <v>7887</v>
      </c>
      <c r="M1301" t="s">
        <v>7899</v>
      </c>
      <c r="N1301" t="s">
        <v>7246</v>
      </c>
      <c r="O1301" t="s">
        <v>1960</v>
      </c>
      <c r="P1301" t="s">
        <v>3407</v>
      </c>
      <c r="Q1301" t="s">
        <v>38</v>
      </c>
      <c r="R1301" t="s">
        <v>3409</v>
      </c>
      <c r="S1301" s="34">
        <v>41179</v>
      </c>
      <c r="T1301" s="34">
        <v>43503</v>
      </c>
      <c r="U1301" t="s">
        <v>1963</v>
      </c>
      <c r="V1301" s="13">
        <v>1825</v>
      </c>
      <c r="W1301">
        <v>1</v>
      </c>
      <c r="X1301">
        <v>0</v>
      </c>
      <c r="Y1301" s="54">
        <v>0</v>
      </c>
      <c r="AA1301" t="s">
        <v>3410</v>
      </c>
      <c r="AM1301" t="s">
        <v>1978</v>
      </c>
      <c r="AN1301" t="s">
        <v>2007</v>
      </c>
      <c r="AO1301" t="s">
        <v>1980</v>
      </c>
      <c r="AP1301" t="s">
        <v>2042</v>
      </c>
      <c r="AQ1301" t="s">
        <v>3411</v>
      </c>
    </row>
    <row r="1302" spans="1:43" ht="23.85" customHeight="1">
      <c r="A1302" t="b">
        <v>1</v>
      </c>
      <c r="B1302" t="s">
        <v>7943</v>
      </c>
      <c r="C1302" t="s">
        <v>1951</v>
      </c>
      <c r="D1302" t="s">
        <v>7944</v>
      </c>
      <c r="E1302" t="s">
        <v>441</v>
      </c>
      <c r="F1302" t="s">
        <v>443</v>
      </c>
      <c r="G1302" t="s">
        <v>442</v>
      </c>
      <c r="H1302" t="s">
        <v>7945</v>
      </c>
      <c r="I1302" t="s">
        <v>3201</v>
      </c>
      <c r="J1302" t="s">
        <v>1955</v>
      </c>
      <c r="K1302" t="s">
        <v>7946</v>
      </c>
      <c r="L1302" t="s">
        <v>7947</v>
      </c>
      <c r="M1302" t="s">
        <v>7948</v>
      </c>
      <c r="N1302" t="s">
        <v>7949</v>
      </c>
      <c r="O1302" t="s">
        <v>1960</v>
      </c>
      <c r="P1302" t="s">
        <v>2907</v>
      </c>
      <c r="Q1302" t="s">
        <v>38</v>
      </c>
      <c r="R1302" t="s">
        <v>7950</v>
      </c>
      <c r="S1302" s="34">
        <v>41157</v>
      </c>
      <c r="T1302" s="34">
        <v>43889</v>
      </c>
      <c r="U1302" t="s">
        <v>1963</v>
      </c>
      <c r="V1302" s="13">
        <v>1916</v>
      </c>
      <c r="W1302">
        <v>45</v>
      </c>
      <c r="X1302">
        <v>4</v>
      </c>
      <c r="Y1302" s="54">
        <v>8.9</v>
      </c>
      <c r="AM1302" t="s">
        <v>1978</v>
      </c>
      <c r="AO1302" t="s">
        <v>1980</v>
      </c>
      <c r="AQ1302" t="s">
        <v>7951</v>
      </c>
    </row>
    <row r="1303" spans="1:43" ht="23.85" customHeight="1">
      <c r="A1303" t="b">
        <v>1</v>
      </c>
      <c r="B1303" t="s">
        <v>7943</v>
      </c>
      <c r="C1303" t="s">
        <v>1951</v>
      </c>
      <c r="D1303" t="s">
        <v>7944</v>
      </c>
      <c r="E1303" t="s">
        <v>441</v>
      </c>
      <c r="F1303" t="s">
        <v>443</v>
      </c>
      <c r="G1303" t="s">
        <v>442</v>
      </c>
      <c r="H1303" t="s">
        <v>7952</v>
      </c>
      <c r="I1303" t="s">
        <v>3201</v>
      </c>
      <c r="J1303" t="s">
        <v>1955</v>
      </c>
      <c r="K1303" t="s">
        <v>7953</v>
      </c>
      <c r="L1303" t="s">
        <v>7954</v>
      </c>
      <c r="M1303" t="s">
        <v>7955</v>
      </c>
      <c r="N1303" t="s">
        <v>7956</v>
      </c>
      <c r="O1303" t="s">
        <v>1960</v>
      </c>
      <c r="P1303" t="s">
        <v>7957</v>
      </c>
      <c r="Q1303" t="s">
        <v>38</v>
      </c>
      <c r="R1303" t="s">
        <v>7950</v>
      </c>
      <c r="S1303" s="34">
        <v>41157</v>
      </c>
      <c r="T1303" s="34">
        <v>43889</v>
      </c>
      <c r="U1303" t="s">
        <v>1963</v>
      </c>
      <c r="V1303" s="13">
        <v>1916</v>
      </c>
      <c r="W1303">
        <v>56</v>
      </c>
      <c r="X1303">
        <v>1</v>
      </c>
      <c r="Y1303" s="54">
        <v>1.8</v>
      </c>
      <c r="AM1303" t="s">
        <v>1978</v>
      </c>
      <c r="AO1303" t="s">
        <v>1980</v>
      </c>
      <c r="AQ1303" t="s">
        <v>7951</v>
      </c>
    </row>
    <row r="1304" spans="1:43" ht="23.85" customHeight="1">
      <c r="A1304" t="b">
        <v>1</v>
      </c>
      <c r="B1304" t="s">
        <v>7943</v>
      </c>
      <c r="C1304" t="s">
        <v>1951</v>
      </c>
      <c r="D1304" t="s">
        <v>7944</v>
      </c>
      <c r="E1304" t="s">
        <v>441</v>
      </c>
      <c r="F1304" t="s">
        <v>443</v>
      </c>
      <c r="G1304" t="s">
        <v>442</v>
      </c>
      <c r="H1304" t="s">
        <v>7958</v>
      </c>
      <c r="I1304" t="s">
        <v>3201</v>
      </c>
      <c r="J1304" t="s">
        <v>1955</v>
      </c>
      <c r="K1304" t="s">
        <v>7959</v>
      </c>
      <c r="L1304" t="s">
        <v>7954</v>
      </c>
      <c r="M1304" t="s">
        <v>7960</v>
      </c>
      <c r="N1304" t="s">
        <v>7956</v>
      </c>
      <c r="O1304" t="s">
        <v>1960</v>
      </c>
      <c r="P1304" t="s">
        <v>7961</v>
      </c>
      <c r="Q1304" t="s">
        <v>38</v>
      </c>
      <c r="R1304" t="s">
        <v>7950</v>
      </c>
      <c r="S1304" s="34">
        <v>41157</v>
      </c>
      <c r="T1304" s="34">
        <v>43889</v>
      </c>
      <c r="U1304" t="s">
        <v>1963</v>
      </c>
      <c r="V1304" s="13">
        <v>1916</v>
      </c>
      <c r="W1304">
        <v>17</v>
      </c>
      <c r="X1304">
        <v>0</v>
      </c>
      <c r="Y1304" s="54">
        <v>0</v>
      </c>
      <c r="AM1304" t="s">
        <v>1978</v>
      </c>
      <c r="AO1304" t="s">
        <v>1980</v>
      </c>
      <c r="AQ1304" t="s">
        <v>7951</v>
      </c>
    </row>
    <row r="1305" spans="1:43" ht="23.85" customHeight="1">
      <c r="A1305" t="b">
        <v>1</v>
      </c>
      <c r="B1305" t="s">
        <v>7943</v>
      </c>
      <c r="C1305" t="s">
        <v>1951</v>
      </c>
      <c r="D1305" t="s">
        <v>7944</v>
      </c>
      <c r="E1305" t="s">
        <v>441</v>
      </c>
      <c r="F1305" t="s">
        <v>443</v>
      </c>
      <c r="G1305" t="s">
        <v>442</v>
      </c>
      <c r="H1305" t="s">
        <v>7962</v>
      </c>
      <c r="I1305" t="s">
        <v>3201</v>
      </c>
      <c r="J1305" t="s">
        <v>1955</v>
      </c>
      <c r="K1305" t="s">
        <v>7963</v>
      </c>
      <c r="L1305" t="s">
        <v>7954</v>
      </c>
      <c r="M1305" t="s">
        <v>7964</v>
      </c>
      <c r="N1305" t="s">
        <v>7956</v>
      </c>
      <c r="O1305" t="s">
        <v>1960</v>
      </c>
      <c r="P1305" t="s">
        <v>2942</v>
      </c>
      <c r="Q1305" t="s">
        <v>38</v>
      </c>
      <c r="R1305" t="s">
        <v>7950</v>
      </c>
      <c r="S1305" s="34">
        <v>41157</v>
      </c>
      <c r="T1305" s="34">
        <v>43889</v>
      </c>
      <c r="U1305" t="s">
        <v>1963</v>
      </c>
      <c r="V1305" s="13">
        <v>1916</v>
      </c>
      <c r="W1305">
        <v>257</v>
      </c>
      <c r="X1305">
        <v>6</v>
      </c>
      <c r="Y1305" s="54">
        <v>2.2999999999999998</v>
      </c>
      <c r="AM1305" t="s">
        <v>1978</v>
      </c>
      <c r="AO1305" t="s">
        <v>1980</v>
      </c>
      <c r="AQ1305" t="s">
        <v>7951</v>
      </c>
    </row>
    <row r="1306" spans="1:43" ht="23.85" customHeight="1">
      <c r="A1306" t="b">
        <v>1</v>
      </c>
      <c r="B1306" t="s">
        <v>7943</v>
      </c>
      <c r="C1306" t="s">
        <v>1951</v>
      </c>
      <c r="D1306" t="s">
        <v>7944</v>
      </c>
      <c r="E1306" t="s">
        <v>441</v>
      </c>
      <c r="F1306" t="s">
        <v>443</v>
      </c>
      <c r="G1306" t="s">
        <v>442</v>
      </c>
      <c r="H1306" t="s">
        <v>7965</v>
      </c>
      <c r="I1306" t="s">
        <v>3201</v>
      </c>
      <c r="J1306" t="s">
        <v>1955</v>
      </c>
      <c r="K1306" t="s">
        <v>7966</v>
      </c>
      <c r="L1306" t="s">
        <v>7954</v>
      </c>
      <c r="M1306" t="s">
        <v>7967</v>
      </c>
      <c r="N1306" t="s">
        <v>7956</v>
      </c>
      <c r="O1306" t="s">
        <v>1960</v>
      </c>
      <c r="P1306" t="s">
        <v>7968</v>
      </c>
      <c r="Q1306" t="s">
        <v>38</v>
      </c>
      <c r="R1306" t="s">
        <v>7950</v>
      </c>
      <c r="S1306" s="34">
        <v>41157</v>
      </c>
      <c r="T1306" s="34">
        <v>43889</v>
      </c>
      <c r="U1306" t="s">
        <v>1963</v>
      </c>
      <c r="V1306" s="13">
        <v>1916</v>
      </c>
      <c r="W1306">
        <v>37</v>
      </c>
      <c r="X1306">
        <v>0</v>
      </c>
      <c r="Y1306" s="54">
        <v>0</v>
      </c>
      <c r="AM1306" t="s">
        <v>1978</v>
      </c>
      <c r="AO1306" t="s">
        <v>1980</v>
      </c>
      <c r="AQ1306" t="s">
        <v>7951</v>
      </c>
    </row>
    <row r="1307" spans="1:43" ht="23.85" customHeight="1">
      <c r="A1307" t="b">
        <v>1</v>
      </c>
      <c r="B1307" t="s">
        <v>7943</v>
      </c>
      <c r="C1307" t="s">
        <v>1951</v>
      </c>
      <c r="D1307" t="s">
        <v>7944</v>
      </c>
      <c r="E1307" t="s">
        <v>441</v>
      </c>
      <c r="F1307" t="s">
        <v>443</v>
      </c>
      <c r="G1307" t="s">
        <v>442</v>
      </c>
      <c r="H1307" t="s">
        <v>7969</v>
      </c>
      <c r="I1307" t="s">
        <v>3201</v>
      </c>
      <c r="J1307" t="s">
        <v>1955</v>
      </c>
      <c r="K1307" t="s">
        <v>7970</v>
      </c>
      <c r="L1307" t="s">
        <v>7954</v>
      </c>
      <c r="M1307" t="s">
        <v>7971</v>
      </c>
      <c r="N1307" t="s">
        <v>7956</v>
      </c>
      <c r="O1307" t="s">
        <v>1960</v>
      </c>
      <c r="P1307" t="s">
        <v>2907</v>
      </c>
      <c r="Q1307" t="s">
        <v>38</v>
      </c>
      <c r="R1307" t="s">
        <v>7950</v>
      </c>
      <c r="S1307" s="34">
        <v>41157</v>
      </c>
      <c r="T1307" s="34">
        <v>43889</v>
      </c>
      <c r="U1307" t="s">
        <v>1963</v>
      </c>
      <c r="V1307" s="13">
        <v>1916</v>
      </c>
      <c r="W1307">
        <v>17</v>
      </c>
      <c r="X1307">
        <v>0</v>
      </c>
      <c r="Y1307" s="54">
        <v>0</v>
      </c>
      <c r="AM1307" t="s">
        <v>1978</v>
      </c>
      <c r="AO1307" t="s">
        <v>1980</v>
      </c>
      <c r="AQ1307" t="s">
        <v>7951</v>
      </c>
    </row>
    <row r="1308" spans="1:43" ht="23.85" customHeight="1">
      <c r="A1308" t="b">
        <v>1</v>
      </c>
      <c r="B1308" t="s">
        <v>7943</v>
      </c>
      <c r="C1308" t="s">
        <v>1951</v>
      </c>
      <c r="D1308" t="s">
        <v>7944</v>
      </c>
      <c r="E1308" t="s">
        <v>441</v>
      </c>
      <c r="F1308" t="s">
        <v>443</v>
      </c>
      <c r="G1308" t="s">
        <v>442</v>
      </c>
      <c r="H1308" t="s">
        <v>7972</v>
      </c>
      <c r="I1308" t="s">
        <v>3201</v>
      </c>
      <c r="J1308" t="s">
        <v>1955</v>
      </c>
      <c r="K1308" t="s">
        <v>7973</v>
      </c>
      <c r="L1308" t="s">
        <v>7954</v>
      </c>
      <c r="M1308" t="s">
        <v>7974</v>
      </c>
      <c r="N1308" t="s">
        <v>7956</v>
      </c>
      <c r="O1308" t="s">
        <v>1960</v>
      </c>
      <c r="P1308" t="s">
        <v>2907</v>
      </c>
      <c r="Q1308" t="s">
        <v>38</v>
      </c>
      <c r="R1308" t="s">
        <v>7950</v>
      </c>
      <c r="S1308" s="34">
        <v>41157</v>
      </c>
      <c r="T1308" s="34">
        <v>43889</v>
      </c>
      <c r="U1308" t="s">
        <v>1963</v>
      </c>
      <c r="V1308" s="13">
        <v>1916</v>
      </c>
      <c r="W1308">
        <v>21</v>
      </c>
      <c r="X1308">
        <v>1</v>
      </c>
      <c r="Y1308" s="54">
        <v>4.8</v>
      </c>
      <c r="AM1308" t="s">
        <v>1978</v>
      </c>
      <c r="AO1308" t="s">
        <v>1980</v>
      </c>
      <c r="AQ1308" t="s">
        <v>7951</v>
      </c>
    </row>
    <row r="1309" spans="1:43" ht="23.85" customHeight="1">
      <c r="A1309" t="b">
        <v>1</v>
      </c>
      <c r="B1309" t="s">
        <v>7943</v>
      </c>
      <c r="C1309" t="s">
        <v>1951</v>
      </c>
      <c r="D1309" t="s">
        <v>7944</v>
      </c>
      <c r="E1309" t="s">
        <v>441</v>
      </c>
      <c r="F1309" t="s">
        <v>443</v>
      </c>
      <c r="G1309" t="s">
        <v>442</v>
      </c>
      <c r="H1309" t="s">
        <v>7975</v>
      </c>
      <c r="I1309" t="s">
        <v>3201</v>
      </c>
      <c r="J1309" t="s">
        <v>1955</v>
      </c>
      <c r="K1309" t="s">
        <v>7976</v>
      </c>
      <c r="L1309" t="s">
        <v>7954</v>
      </c>
      <c r="M1309" t="s">
        <v>7977</v>
      </c>
      <c r="N1309" t="s">
        <v>7956</v>
      </c>
      <c r="O1309" t="s">
        <v>1960</v>
      </c>
      <c r="P1309" t="s">
        <v>7978</v>
      </c>
      <c r="Q1309" t="s">
        <v>38</v>
      </c>
      <c r="R1309" t="s">
        <v>7950</v>
      </c>
      <c r="S1309" s="34">
        <v>41157</v>
      </c>
      <c r="T1309" s="34">
        <v>43889</v>
      </c>
      <c r="U1309" t="s">
        <v>1963</v>
      </c>
      <c r="V1309" s="13">
        <v>1916</v>
      </c>
      <c r="W1309">
        <v>38</v>
      </c>
      <c r="X1309">
        <v>0</v>
      </c>
      <c r="Y1309" s="54">
        <v>0</v>
      </c>
      <c r="AM1309" t="s">
        <v>1978</v>
      </c>
      <c r="AO1309" t="s">
        <v>1980</v>
      </c>
      <c r="AQ1309" t="s">
        <v>7951</v>
      </c>
    </row>
    <row r="1310" spans="1:43" ht="23.85" customHeight="1">
      <c r="A1310" t="b">
        <v>1</v>
      </c>
      <c r="B1310" t="s">
        <v>7943</v>
      </c>
      <c r="C1310" t="s">
        <v>1951</v>
      </c>
      <c r="D1310" t="s">
        <v>7944</v>
      </c>
      <c r="E1310" t="s">
        <v>441</v>
      </c>
      <c r="F1310" t="s">
        <v>443</v>
      </c>
      <c r="G1310" t="s">
        <v>442</v>
      </c>
      <c r="H1310" t="s">
        <v>7979</v>
      </c>
      <c r="I1310" t="s">
        <v>3201</v>
      </c>
      <c r="J1310" t="s">
        <v>1955</v>
      </c>
      <c r="K1310" t="s">
        <v>7980</v>
      </c>
      <c r="L1310" t="s">
        <v>7954</v>
      </c>
      <c r="M1310" t="s">
        <v>7981</v>
      </c>
      <c r="N1310" t="s">
        <v>7956</v>
      </c>
      <c r="O1310" t="s">
        <v>1960</v>
      </c>
      <c r="P1310" t="s">
        <v>7982</v>
      </c>
      <c r="Q1310" t="s">
        <v>38</v>
      </c>
      <c r="R1310" t="s">
        <v>7950</v>
      </c>
      <c r="S1310" s="34">
        <v>41157</v>
      </c>
      <c r="T1310" s="34">
        <v>43889</v>
      </c>
      <c r="U1310" t="s">
        <v>1963</v>
      </c>
      <c r="V1310" s="13">
        <v>1916</v>
      </c>
      <c r="W1310">
        <v>33</v>
      </c>
      <c r="X1310">
        <v>1</v>
      </c>
      <c r="Y1310" s="54">
        <v>3</v>
      </c>
      <c r="AM1310" t="s">
        <v>1978</v>
      </c>
      <c r="AO1310" t="s">
        <v>1980</v>
      </c>
      <c r="AQ1310" t="s">
        <v>7951</v>
      </c>
    </row>
    <row r="1311" spans="1:43" ht="23.85" customHeight="1">
      <c r="A1311" t="b">
        <v>1</v>
      </c>
      <c r="B1311" t="s">
        <v>7943</v>
      </c>
      <c r="C1311" t="s">
        <v>1951</v>
      </c>
      <c r="D1311" t="s">
        <v>7944</v>
      </c>
      <c r="E1311" t="s">
        <v>441</v>
      </c>
      <c r="F1311" t="s">
        <v>443</v>
      </c>
      <c r="G1311" t="s">
        <v>442</v>
      </c>
      <c r="H1311" t="s">
        <v>7983</v>
      </c>
      <c r="I1311" t="s">
        <v>3201</v>
      </c>
      <c r="J1311" t="s">
        <v>1955</v>
      </c>
      <c r="K1311" t="s">
        <v>7984</v>
      </c>
      <c r="L1311" t="s">
        <v>7954</v>
      </c>
      <c r="M1311" t="s">
        <v>7985</v>
      </c>
      <c r="N1311" t="s">
        <v>7956</v>
      </c>
      <c r="O1311" t="s">
        <v>1960</v>
      </c>
      <c r="P1311" t="s">
        <v>7986</v>
      </c>
      <c r="Q1311" t="s">
        <v>38</v>
      </c>
      <c r="R1311" t="s">
        <v>7950</v>
      </c>
      <c r="S1311" s="34">
        <v>41157</v>
      </c>
      <c r="T1311" s="34">
        <v>43889</v>
      </c>
      <c r="U1311" t="s">
        <v>1963</v>
      </c>
      <c r="V1311" s="13">
        <v>1916</v>
      </c>
      <c r="W1311">
        <v>26</v>
      </c>
      <c r="X1311">
        <v>0</v>
      </c>
      <c r="Y1311" s="54">
        <v>0</v>
      </c>
      <c r="AM1311" t="s">
        <v>1978</v>
      </c>
      <c r="AO1311" t="s">
        <v>1980</v>
      </c>
      <c r="AQ1311" t="s">
        <v>7951</v>
      </c>
    </row>
    <row r="1312" spans="1:43" ht="23.85" customHeight="1">
      <c r="A1312" t="b">
        <v>1</v>
      </c>
      <c r="B1312" t="s">
        <v>7943</v>
      </c>
      <c r="C1312" t="s">
        <v>1951</v>
      </c>
      <c r="D1312" t="s">
        <v>7944</v>
      </c>
      <c r="E1312" t="s">
        <v>441</v>
      </c>
      <c r="F1312" t="s">
        <v>443</v>
      </c>
      <c r="G1312" t="s">
        <v>442</v>
      </c>
      <c r="H1312" t="s">
        <v>7987</v>
      </c>
      <c r="I1312" t="s">
        <v>3201</v>
      </c>
      <c r="J1312" t="s">
        <v>1955</v>
      </c>
      <c r="K1312" t="s">
        <v>7988</v>
      </c>
      <c r="L1312" t="s">
        <v>7954</v>
      </c>
      <c r="M1312" t="s">
        <v>7989</v>
      </c>
      <c r="N1312" t="s">
        <v>7956</v>
      </c>
      <c r="O1312" t="s">
        <v>1960</v>
      </c>
      <c r="P1312" t="s">
        <v>2907</v>
      </c>
      <c r="Q1312" t="s">
        <v>38</v>
      </c>
      <c r="R1312" t="s">
        <v>7950</v>
      </c>
      <c r="S1312" s="34">
        <v>41157</v>
      </c>
      <c r="T1312" s="34">
        <v>43889</v>
      </c>
      <c r="U1312" t="s">
        <v>1963</v>
      </c>
      <c r="V1312" s="13">
        <v>1916</v>
      </c>
      <c r="W1312">
        <v>148</v>
      </c>
      <c r="X1312">
        <v>7</v>
      </c>
      <c r="Y1312" s="54">
        <v>4.7</v>
      </c>
      <c r="AM1312" t="s">
        <v>1978</v>
      </c>
      <c r="AO1312" t="s">
        <v>1980</v>
      </c>
      <c r="AQ1312" t="s">
        <v>7951</v>
      </c>
    </row>
    <row r="1313" spans="1:43" ht="23.85" customHeight="1">
      <c r="A1313" t="b">
        <v>1</v>
      </c>
      <c r="B1313" t="s">
        <v>7943</v>
      </c>
      <c r="C1313" t="s">
        <v>1951</v>
      </c>
      <c r="D1313" t="s">
        <v>7944</v>
      </c>
      <c r="E1313" t="s">
        <v>441</v>
      </c>
      <c r="F1313" t="s">
        <v>443</v>
      </c>
      <c r="G1313" t="s">
        <v>442</v>
      </c>
      <c r="H1313" t="s">
        <v>7990</v>
      </c>
      <c r="I1313" t="s">
        <v>3201</v>
      </c>
      <c r="J1313" t="s">
        <v>1955</v>
      </c>
      <c r="K1313" t="s">
        <v>7991</v>
      </c>
      <c r="L1313" t="s">
        <v>7954</v>
      </c>
      <c r="M1313" t="s">
        <v>7992</v>
      </c>
      <c r="N1313" t="s">
        <v>7956</v>
      </c>
      <c r="O1313" t="s">
        <v>1960</v>
      </c>
      <c r="P1313" t="s">
        <v>7993</v>
      </c>
      <c r="Q1313" t="s">
        <v>38</v>
      </c>
      <c r="R1313" t="s">
        <v>7950</v>
      </c>
      <c r="S1313" s="34">
        <v>41157</v>
      </c>
      <c r="T1313" s="34">
        <v>43889</v>
      </c>
      <c r="U1313" t="s">
        <v>1963</v>
      </c>
      <c r="V1313" s="13">
        <v>1916</v>
      </c>
      <c r="W1313">
        <v>17</v>
      </c>
      <c r="X1313">
        <v>0</v>
      </c>
      <c r="Y1313" s="54">
        <v>0</v>
      </c>
      <c r="AM1313" t="s">
        <v>1978</v>
      </c>
      <c r="AO1313" t="s">
        <v>1980</v>
      </c>
      <c r="AQ1313" t="s">
        <v>7951</v>
      </c>
    </row>
    <row r="1314" spans="1:43" ht="23.85" customHeight="1">
      <c r="A1314" t="b">
        <v>1</v>
      </c>
      <c r="B1314" t="s">
        <v>7943</v>
      </c>
      <c r="C1314" t="s">
        <v>1951</v>
      </c>
      <c r="D1314" t="s">
        <v>7944</v>
      </c>
      <c r="E1314" t="s">
        <v>441</v>
      </c>
      <c r="F1314" t="s">
        <v>443</v>
      </c>
      <c r="G1314" t="s">
        <v>442</v>
      </c>
      <c r="H1314" t="s">
        <v>7994</v>
      </c>
      <c r="I1314" t="s">
        <v>3201</v>
      </c>
      <c r="J1314" t="s">
        <v>1955</v>
      </c>
      <c r="K1314" t="s">
        <v>7995</v>
      </c>
      <c r="L1314" t="s">
        <v>7954</v>
      </c>
      <c r="M1314" t="s">
        <v>7996</v>
      </c>
      <c r="N1314" t="s">
        <v>7956</v>
      </c>
      <c r="O1314" t="s">
        <v>1960</v>
      </c>
      <c r="P1314" t="s">
        <v>2907</v>
      </c>
      <c r="Q1314" t="s">
        <v>38</v>
      </c>
      <c r="R1314" t="s">
        <v>7950</v>
      </c>
      <c r="S1314" s="34">
        <v>41157</v>
      </c>
      <c r="T1314" s="34">
        <v>43889</v>
      </c>
      <c r="U1314" t="s">
        <v>1963</v>
      </c>
      <c r="V1314" s="13">
        <v>1916</v>
      </c>
      <c r="W1314">
        <v>41</v>
      </c>
      <c r="X1314">
        <v>2</v>
      </c>
      <c r="Y1314" s="54">
        <v>4.9000000000000004</v>
      </c>
      <c r="AM1314" t="s">
        <v>1978</v>
      </c>
      <c r="AO1314" t="s">
        <v>1980</v>
      </c>
      <c r="AQ1314" t="s">
        <v>7951</v>
      </c>
    </row>
    <row r="1315" spans="1:43" ht="23.85" customHeight="1">
      <c r="A1315" t="b">
        <v>1</v>
      </c>
      <c r="B1315" t="s">
        <v>7943</v>
      </c>
      <c r="C1315" t="s">
        <v>1951</v>
      </c>
      <c r="D1315" t="s">
        <v>7944</v>
      </c>
      <c r="E1315" t="s">
        <v>441</v>
      </c>
      <c r="F1315" t="s">
        <v>443</v>
      </c>
      <c r="G1315" t="s">
        <v>442</v>
      </c>
      <c r="H1315" t="s">
        <v>7997</v>
      </c>
      <c r="I1315" t="s">
        <v>3201</v>
      </c>
      <c r="J1315" t="s">
        <v>1955</v>
      </c>
      <c r="K1315" t="s">
        <v>7998</v>
      </c>
      <c r="L1315" t="s">
        <v>7954</v>
      </c>
      <c r="M1315" t="s">
        <v>7999</v>
      </c>
      <c r="N1315" t="s">
        <v>7956</v>
      </c>
      <c r="O1315" t="s">
        <v>1960</v>
      </c>
      <c r="P1315" t="s">
        <v>8000</v>
      </c>
      <c r="Q1315" t="s">
        <v>38</v>
      </c>
      <c r="R1315" t="s">
        <v>7950</v>
      </c>
      <c r="S1315" s="34">
        <v>41157</v>
      </c>
      <c r="T1315" s="34">
        <v>43889</v>
      </c>
      <c r="U1315" t="s">
        <v>1963</v>
      </c>
      <c r="V1315" s="13">
        <v>1916</v>
      </c>
      <c r="W1315">
        <v>19</v>
      </c>
      <c r="X1315">
        <v>1</v>
      </c>
      <c r="Y1315" s="54">
        <v>5.3</v>
      </c>
      <c r="AM1315" t="s">
        <v>1978</v>
      </c>
      <c r="AO1315" t="s">
        <v>1980</v>
      </c>
      <c r="AQ1315" t="s">
        <v>7951</v>
      </c>
    </row>
    <row r="1316" spans="1:43" ht="23.85" customHeight="1">
      <c r="A1316" t="b">
        <v>1</v>
      </c>
      <c r="B1316" t="s">
        <v>7943</v>
      </c>
      <c r="C1316" t="s">
        <v>1951</v>
      </c>
      <c r="D1316" t="s">
        <v>7944</v>
      </c>
      <c r="E1316" t="s">
        <v>441</v>
      </c>
      <c r="F1316" t="s">
        <v>443</v>
      </c>
      <c r="G1316" t="s">
        <v>442</v>
      </c>
      <c r="H1316" t="s">
        <v>8001</v>
      </c>
      <c r="I1316" t="s">
        <v>3201</v>
      </c>
      <c r="J1316" t="s">
        <v>1955</v>
      </c>
      <c r="K1316" t="s">
        <v>8002</v>
      </c>
      <c r="L1316" t="s">
        <v>7954</v>
      </c>
      <c r="M1316" t="s">
        <v>8003</v>
      </c>
      <c r="N1316" t="s">
        <v>7956</v>
      </c>
      <c r="O1316" t="s">
        <v>1960</v>
      </c>
      <c r="P1316" t="s">
        <v>8004</v>
      </c>
      <c r="Q1316" t="s">
        <v>38</v>
      </c>
      <c r="R1316" t="s">
        <v>7950</v>
      </c>
      <c r="S1316" s="34">
        <v>41157</v>
      </c>
      <c r="T1316" s="34">
        <v>43889</v>
      </c>
      <c r="U1316" t="s">
        <v>1963</v>
      </c>
      <c r="V1316" s="13">
        <v>1916</v>
      </c>
      <c r="W1316">
        <v>15</v>
      </c>
      <c r="X1316">
        <v>0</v>
      </c>
      <c r="Y1316" s="54">
        <v>0</v>
      </c>
      <c r="AM1316" t="s">
        <v>1978</v>
      </c>
      <c r="AO1316" t="s">
        <v>1980</v>
      </c>
      <c r="AQ1316" t="s">
        <v>7951</v>
      </c>
    </row>
    <row r="1317" spans="1:43" ht="23.85" customHeight="1">
      <c r="A1317" t="b">
        <v>1</v>
      </c>
      <c r="B1317" t="s">
        <v>7943</v>
      </c>
      <c r="C1317" t="s">
        <v>1951</v>
      </c>
      <c r="D1317" t="s">
        <v>7944</v>
      </c>
      <c r="E1317" t="s">
        <v>441</v>
      </c>
      <c r="F1317" t="s">
        <v>443</v>
      </c>
      <c r="G1317" t="s">
        <v>442</v>
      </c>
      <c r="H1317" t="s">
        <v>8005</v>
      </c>
      <c r="I1317" t="s">
        <v>3201</v>
      </c>
      <c r="J1317" t="s">
        <v>1955</v>
      </c>
      <c r="K1317" t="s">
        <v>8006</v>
      </c>
      <c r="L1317" t="s">
        <v>7954</v>
      </c>
      <c r="M1317" t="s">
        <v>8007</v>
      </c>
      <c r="N1317" t="s">
        <v>7956</v>
      </c>
      <c r="O1317" t="s">
        <v>1960</v>
      </c>
      <c r="P1317" t="s">
        <v>2907</v>
      </c>
      <c r="Q1317" t="s">
        <v>38</v>
      </c>
      <c r="R1317" t="s">
        <v>7950</v>
      </c>
      <c r="S1317" s="34">
        <v>41157</v>
      </c>
      <c r="T1317" s="34">
        <v>43889</v>
      </c>
      <c r="U1317" t="s">
        <v>1963</v>
      </c>
      <c r="V1317" s="13">
        <v>1916</v>
      </c>
      <c r="W1317">
        <v>58</v>
      </c>
      <c r="X1317">
        <v>2</v>
      </c>
      <c r="Y1317" s="54">
        <v>3.4</v>
      </c>
      <c r="AM1317" t="s">
        <v>1978</v>
      </c>
      <c r="AO1317" t="s">
        <v>1980</v>
      </c>
      <c r="AQ1317" t="s">
        <v>7951</v>
      </c>
    </row>
    <row r="1318" spans="1:43" ht="23.85" customHeight="1">
      <c r="A1318" t="b">
        <v>1</v>
      </c>
      <c r="B1318" t="s">
        <v>7943</v>
      </c>
      <c r="C1318" t="s">
        <v>1951</v>
      </c>
      <c r="D1318" t="s">
        <v>7944</v>
      </c>
      <c r="E1318" t="s">
        <v>441</v>
      </c>
      <c r="F1318" t="s">
        <v>443</v>
      </c>
      <c r="G1318" t="s">
        <v>442</v>
      </c>
      <c r="H1318" t="s">
        <v>8008</v>
      </c>
      <c r="I1318" t="s">
        <v>3201</v>
      </c>
      <c r="J1318" t="s">
        <v>1955</v>
      </c>
      <c r="K1318" t="s">
        <v>8009</v>
      </c>
      <c r="L1318" t="s">
        <v>7954</v>
      </c>
      <c r="M1318" t="s">
        <v>8010</v>
      </c>
      <c r="N1318" t="s">
        <v>7956</v>
      </c>
      <c r="O1318" t="s">
        <v>1960</v>
      </c>
      <c r="P1318" t="s">
        <v>8011</v>
      </c>
      <c r="Q1318" t="s">
        <v>38</v>
      </c>
      <c r="R1318" t="s">
        <v>7950</v>
      </c>
      <c r="S1318" s="34">
        <v>41157</v>
      </c>
      <c r="T1318" s="34">
        <v>43889</v>
      </c>
      <c r="U1318" t="s">
        <v>1963</v>
      </c>
      <c r="V1318" s="13">
        <v>1916</v>
      </c>
      <c r="W1318">
        <v>6</v>
      </c>
      <c r="X1318">
        <v>0</v>
      </c>
      <c r="Y1318" s="54">
        <v>0</v>
      </c>
      <c r="AM1318" t="s">
        <v>1978</v>
      </c>
      <c r="AO1318" t="s">
        <v>1980</v>
      </c>
      <c r="AQ1318" t="s">
        <v>7951</v>
      </c>
    </row>
    <row r="1319" spans="1:43" ht="23.85" customHeight="1">
      <c r="A1319" t="b">
        <v>0</v>
      </c>
      <c r="B1319" t="s">
        <v>8012</v>
      </c>
      <c r="C1319" t="s">
        <v>1951</v>
      </c>
      <c r="D1319" t="s">
        <v>8013</v>
      </c>
      <c r="E1319" t="s">
        <v>1219</v>
      </c>
      <c r="F1319" t="s">
        <v>1221</v>
      </c>
      <c r="G1319" t="s">
        <v>1220</v>
      </c>
      <c r="H1319" t="s">
        <v>8014</v>
      </c>
      <c r="I1319" t="s">
        <v>5403</v>
      </c>
      <c r="J1319" t="s">
        <v>1955</v>
      </c>
      <c r="K1319" t="s">
        <v>8015</v>
      </c>
      <c r="L1319" t="s">
        <v>8016</v>
      </c>
      <c r="M1319" t="s">
        <v>8017</v>
      </c>
      <c r="N1319" t="s">
        <v>7157</v>
      </c>
      <c r="O1319" t="s">
        <v>1974</v>
      </c>
      <c r="P1319" t="s">
        <v>2387</v>
      </c>
      <c r="Q1319" t="s">
        <v>38</v>
      </c>
      <c r="R1319" t="s">
        <v>8018</v>
      </c>
      <c r="S1319" s="34">
        <v>41244</v>
      </c>
      <c r="T1319" s="34">
        <v>42979</v>
      </c>
      <c r="U1319" t="s">
        <v>1977</v>
      </c>
      <c r="V1319" s="13">
        <v>168</v>
      </c>
      <c r="W1319">
        <v>107</v>
      </c>
      <c r="X1319">
        <v>6</v>
      </c>
      <c r="Y1319" s="54">
        <v>5.6074766360000003</v>
      </c>
      <c r="AD1319" t="s">
        <v>30</v>
      </c>
      <c r="AG1319">
        <v>107</v>
      </c>
      <c r="AH1319">
        <v>0</v>
      </c>
      <c r="AI1319">
        <v>0</v>
      </c>
      <c r="AJ1319" t="s">
        <v>8019</v>
      </c>
      <c r="AM1319" t="s">
        <v>1978</v>
      </c>
      <c r="AN1319" t="s">
        <v>2007</v>
      </c>
      <c r="AO1319" t="s">
        <v>2008</v>
      </c>
      <c r="AP1319" t="s">
        <v>2009</v>
      </c>
      <c r="AQ1319" t="s">
        <v>8020</v>
      </c>
    </row>
    <row r="1320" spans="1:43" ht="23.85" customHeight="1">
      <c r="A1320" t="b">
        <v>0</v>
      </c>
      <c r="B1320" t="s">
        <v>8012</v>
      </c>
      <c r="C1320" t="s">
        <v>1951</v>
      </c>
      <c r="D1320" t="s">
        <v>8013</v>
      </c>
      <c r="E1320" t="s">
        <v>1219</v>
      </c>
      <c r="F1320" t="s">
        <v>1221</v>
      </c>
      <c r="G1320" t="s">
        <v>1220</v>
      </c>
      <c r="H1320" t="s">
        <v>8021</v>
      </c>
      <c r="I1320" t="s">
        <v>5403</v>
      </c>
      <c r="J1320" t="s">
        <v>1955</v>
      </c>
      <c r="K1320" t="s">
        <v>8022</v>
      </c>
      <c r="L1320" t="s">
        <v>8016</v>
      </c>
      <c r="M1320" t="s">
        <v>8023</v>
      </c>
      <c r="N1320" t="s">
        <v>7165</v>
      </c>
      <c r="O1320" t="s">
        <v>1974</v>
      </c>
      <c r="P1320" t="s">
        <v>2387</v>
      </c>
      <c r="Q1320" t="s">
        <v>38</v>
      </c>
      <c r="R1320" t="s">
        <v>8018</v>
      </c>
      <c r="S1320" s="34">
        <v>41244</v>
      </c>
      <c r="T1320" s="34">
        <v>42979</v>
      </c>
      <c r="U1320" t="s">
        <v>1977</v>
      </c>
      <c r="V1320" s="13">
        <v>168</v>
      </c>
      <c r="W1320">
        <v>100</v>
      </c>
      <c r="X1320">
        <v>5</v>
      </c>
      <c r="Y1320" s="54">
        <v>5</v>
      </c>
      <c r="AD1320" t="s">
        <v>30</v>
      </c>
      <c r="AG1320">
        <v>100</v>
      </c>
      <c r="AH1320">
        <v>0</v>
      </c>
      <c r="AI1320">
        <v>0</v>
      </c>
      <c r="AJ1320" t="s">
        <v>8024</v>
      </c>
      <c r="AM1320" t="s">
        <v>1978</v>
      </c>
      <c r="AN1320" t="s">
        <v>2007</v>
      </c>
      <c r="AO1320" t="s">
        <v>2008</v>
      </c>
      <c r="AP1320" t="s">
        <v>2009</v>
      </c>
      <c r="AQ1320" t="s">
        <v>8020</v>
      </c>
    </row>
    <row r="1321" spans="1:43" ht="23.85" customHeight="1">
      <c r="A1321" t="b">
        <v>0</v>
      </c>
      <c r="B1321" t="s">
        <v>8012</v>
      </c>
      <c r="C1321" t="s">
        <v>1951</v>
      </c>
      <c r="D1321" t="s">
        <v>8013</v>
      </c>
      <c r="E1321" t="s">
        <v>1219</v>
      </c>
      <c r="F1321" t="s">
        <v>1221</v>
      </c>
      <c r="G1321" t="s">
        <v>1220</v>
      </c>
      <c r="H1321" t="s">
        <v>8025</v>
      </c>
      <c r="I1321" t="s">
        <v>5403</v>
      </c>
      <c r="J1321" t="s">
        <v>2175</v>
      </c>
      <c r="K1321" t="s">
        <v>2176</v>
      </c>
      <c r="L1321" t="s">
        <v>8016</v>
      </c>
      <c r="M1321" t="s">
        <v>8026</v>
      </c>
      <c r="N1321" t="s">
        <v>8027</v>
      </c>
      <c r="O1321" t="s">
        <v>1974</v>
      </c>
      <c r="P1321" t="s">
        <v>2387</v>
      </c>
      <c r="Q1321" t="s">
        <v>38</v>
      </c>
      <c r="R1321" t="s">
        <v>8018</v>
      </c>
      <c r="S1321" s="34">
        <v>41244</v>
      </c>
      <c r="T1321" s="34">
        <v>42979</v>
      </c>
      <c r="U1321" t="s">
        <v>1977</v>
      </c>
      <c r="V1321" s="13">
        <v>168</v>
      </c>
      <c r="W1321">
        <v>103</v>
      </c>
      <c r="X1321">
        <v>0</v>
      </c>
      <c r="Y1321" s="54">
        <v>0</v>
      </c>
      <c r="AD1321" t="s">
        <v>30</v>
      </c>
      <c r="AG1321">
        <v>103</v>
      </c>
      <c r="AH1321">
        <v>0</v>
      </c>
      <c r="AI1321">
        <v>0</v>
      </c>
      <c r="AJ1321" t="s">
        <v>8028</v>
      </c>
      <c r="AM1321" t="s">
        <v>1978</v>
      </c>
      <c r="AN1321" t="s">
        <v>2007</v>
      </c>
      <c r="AO1321" t="s">
        <v>2008</v>
      </c>
      <c r="AP1321" t="s">
        <v>2009</v>
      </c>
      <c r="AQ1321" t="s">
        <v>8020</v>
      </c>
    </row>
    <row r="1322" spans="1:43" ht="23.85" customHeight="1">
      <c r="A1322" t="b">
        <v>1</v>
      </c>
      <c r="B1322" t="s">
        <v>2740</v>
      </c>
      <c r="C1322" t="s">
        <v>1951</v>
      </c>
      <c r="D1322" t="s">
        <v>2741</v>
      </c>
      <c r="E1322" t="s">
        <v>45</v>
      </c>
      <c r="F1322" t="s">
        <v>47</v>
      </c>
      <c r="G1322" t="s">
        <v>46</v>
      </c>
      <c r="H1322" t="s">
        <v>8029</v>
      </c>
      <c r="I1322" t="s">
        <v>2023</v>
      </c>
      <c r="J1322" t="s">
        <v>1955</v>
      </c>
      <c r="K1322" t="s">
        <v>2946</v>
      </c>
      <c r="L1322" t="s">
        <v>4140</v>
      </c>
      <c r="M1322" t="s">
        <v>2947</v>
      </c>
      <c r="N1322" t="s">
        <v>2745</v>
      </c>
      <c r="O1322" t="s">
        <v>1974</v>
      </c>
      <c r="P1322" t="s">
        <v>2746</v>
      </c>
      <c r="Q1322" t="s">
        <v>38</v>
      </c>
      <c r="R1322" t="s">
        <v>2747</v>
      </c>
      <c r="S1322" s="34">
        <v>42766</v>
      </c>
      <c r="T1322" s="34">
        <v>43339</v>
      </c>
      <c r="U1322" t="s">
        <v>1977</v>
      </c>
      <c r="V1322" s="13">
        <v>28</v>
      </c>
      <c r="W1322">
        <v>141</v>
      </c>
      <c r="X1322">
        <v>30</v>
      </c>
      <c r="Y1322" s="54">
        <v>21.3</v>
      </c>
      <c r="AA1322" t="s">
        <v>2748</v>
      </c>
      <c r="AB1322">
        <v>30</v>
      </c>
      <c r="AC1322">
        <v>6</v>
      </c>
      <c r="AD1322" t="s">
        <v>41</v>
      </c>
      <c r="AG1322">
        <v>30</v>
      </c>
      <c r="AH1322">
        <v>9</v>
      </c>
      <c r="AI1322">
        <v>30</v>
      </c>
      <c r="AM1322" t="s">
        <v>1978</v>
      </c>
      <c r="AN1322" t="s">
        <v>2007</v>
      </c>
      <c r="AO1322" t="s">
        <v>2008</v>
      </c>
      <c r="AP1322" t="s">
        <v>2042</v>
      </c>
      <c r="AQ1322" t="s">
        <v>2749</v>
      </c>
    </row>
    <row r="1323" spans="1:43" ht="23.85" customHeight="1">
      <c r="A1323" t="b">
        <v>1</v>
      </c>
      <c r="B1323" t="s">
        <v>8030</v>
      </c>
      <c r="C1323" s="50" t="s">
        <v>2105</v>
      </c>
      <c r="D1323" t="s">
        <v>8031</v>
      </c>
      <c r="E1323" t="s">
        <v>45</v>
      </c>
      <c r="F1323" t="s">
        <v>47</v>
      </c>
      <c r="G1323" t="s">
        <v>46</v>
      </c>
      <c r="H1323" t="s">
        <v>8032</v>
      </c>
      <c r="I1323" t="s">
        <v>2023</v>
      </c>
      <c r="J1323" t="s">
        <v>1955</v>
      </c>
      <c r="K1323" t="s">
        <v>8033</v>
      </c>
      <c r="L1323" t="s">
        <v>8034</v>
      </c>
      <c r="M1323" t="s">
        <v>8033</v>
      </c>
      <c r="O1323" t="s">
        <v>1974</v>
      </c>
      <c r="P1323" t="s">
        <v>8035</v>
      </c>
      <c r="Q1323" t="s">
        <v>38</v>
      </c>
      <c r="R1323" t="s">
        <v>1959</v>
      </c>
      <c r="S1323" s="16">
        <v>40471</v>
      </c>
      <c r="T1323" s="16">
        <v>40471</v>
      </c>
      <c r="U1323" t="s">
        <v>1977</v>
      </c>
      <c r="V1323" s="13">
        <v>28</v>
      </c>
      <c r="W1323" s="35">
        <v>299</v>
      </c>
      <c r="X1323" s="35">
        <v>2</v>
      </c>
      <c r="Y1323" s="35">
        <v>0.67</v>
      </c>
      <c r="Z1323" t="s">
        <v>1964</v>
      </c>
      <c r="AA1323" t="s">
        <v>1964</v>
      </c>
      <c r="AB1323" t="s">
        <v>1964</v>
      </c>
      <c r="AC1323" t="s">
        <v>1964</v>
      </c>
      <c r="AD1323" t="s">
        <v>1964</v>
      </c>
      <c r="AE1323" t="s">
        <v>1964</v>
      </c>
      <c r="AF1323" t="s">
        <v>1964</v>
      </c>
      <c r="AG1323" t="s">
        <v>1964</v>
      </c>
      <c r="AJ1323" t="s">
        <v>1964</v>
      </c>
      <c r="AK1323" t="s">
        <v>1964</v>
      </c>
      <c r="AL1323" t="s">
        <v>1964</v>
      </c>
    </row>
    <row r="1324" spans="1:43" ht="23.85" customHeight="1">
      <c r="A1324" t="b">
        <v>1</v>
      </c>
      <c r="B1324" t="s">
        <v>8036</v>
      </c>
      <c r="C1324" t="s">
        <v>1951</v>
      </c>
      <c r="D1324" t="s">
        <v>8037</v>
      </c>
      <c r="E1324" t="s">
        <v>1115</v>
      </c>
      <c r="F1324" t="s">
        <v>1117</v>
      </c>
      <c r="G1324" t="s">
        <v>1116</v>
      </c>
      <c r="H1324" t="s">
        <v>8038</v>
      </c>
      <c r="I1324" t="s">
        <v>5715</v>
      </c>
      <c r="J1324" t="s">
        <v>2175</v>
      </c>
      <c r="K1324" t="s">
        <v>8039</v>
      </c>
      <c r="L1324" t="s">
        <v>2160</v>
      </c>
      <c r="M1324" t="s">
        <v>8040</v>
      </c>
      <c r="N1324" t="s">
        <v>8041</v>
      </c>
      <c r="O1324" t="s">
        <v>2063</v>
      </c>
      <c r="P1324" t="s">
        <v>7846</v>
      </c>
      <c r="Q1324" t="s">
        <v>38</v>
      </c>
      <c r="R1324" t="s">
        <v>8042</v>
      </c>
      <c r="S1324" s="34">
        <v>41227</v>
      </c>
      <c r="T1324" s="34">
        <v>41830</v>
      </c>
      <c r="U1324" t="s">
        <v>1977</v>
      </c>
      <c r="V1324" s="13">
        <v>225</v>
      </c>
      <c r="W1324">
        <v>8</v>
      </c>
      <c r="X1324">
        <v>0</v>
      </c>
      <c r="Y1324" s="54">
        <v>0</v>
      </c>
      <c r="Z1324" t="s">
        <v>8043</v>
      </c>
      <c r="AD1324" t="s">
        <v>30</v>
      </c>
      <c r="AG1324">
        <v>0</v>
      </c>
      <c r="AH1324">
        <v>0</v>
      </c>
      <c r="AI1324">
        <v>0</v>
      </c>
      <c r="AJ1324" t="s">
        <v>8044</v>
      </c>
      <c r="AM1324" t="s">
        <v>1978</v>
      </c>
      <c r="AN1324" t="s">
        <v>2007</v>
      </c>
      <c r="AO1324" t="s">
        <v>2008</v>
      </c>
      <c r="AP1324" t="s">
        <v>2009</v>
      </c>
      <c r="AQ1324" t="s">
        <v>8045</v>
      </c>
    </row>
    <row r="1325" spans="1:43" ht="23.85" customHeight="1">
      <c r="A1325" t="b">
        <v>1</v>
      </c>
      <c r="B1325" t="s">
        <v>8036</v>
      </c>
      <c r="C1325" t="s">
        <v>1951</v>
      </c>
      <c r="D1325" t="s">
        <v>8037</v>
      </c>
      <c r="E1325" t="s">
        <v>1115</v>
      </c>
      <c r="F1325" t="s">
        <v>1117</v>
      </c>
      <c r="G1325" t="s">
        <v>1116</v>
      </c>
      <c r="H1325" t="s">
        <v>8046</v>
      </c>
      <c r="I1325" t="s">
        <v>5715</v>
      </c>
      <c r="J1325" t="s">
        <v>1955</v>
      </c>
      <c r="K1325" t="s">
        <v>8047</v>
      </c>
      <c r="L1325" t="s">
        <v>2160</v>
      </c>
      <c r="M1325" t="s">
        <v>8048</v>
      </c>
      <c r="N1325" t="s">
        <v>8049</v>
      </c>
      <c r="O1325" t="s">
        <v>2063</v>
      </c>
      <c r="P1325" t="s">
        <v>7846</v>
      </c>
      <c r="Q1325" t="s">
        <v>38</v>
      </c>
      <c r="R1325" t="s">
        <v>8042</v>
      </c>
      <c r="S1325" s="34">
        <v>41227</v>
      </c>
      <c r="T1325" s="34">
        <v>41830</v>
      </c>
      <c r="U1325" t="s">
        <v>1977</v>
      </c>
      <c r="V1325" s="13">
        <v>225</v>
      </c>
      <c r="W1325">
        <v>6</v>
      </c>
      <c r="X1325">
        <v>1</v>
      </c>
      <c r="Y1325" s="54">
        <v>16.7</v>
      </c>
      <c r="Z1325" t="s">
        <v>8043</v>
      </c>
      <c r="AD1325" t="s">
        <v>41</v>
      </c>
      <c r="AG1325">
        <v>1</v>
      </c>
      <c r="AH1325">
        <v>1</v>
      </c>
      <c r="AI1325">
        <v>100</v>
      </c>
      <c r="AJ1325" t="s">
        <v>8044</v>
      </c>
      <c r="AM1325" t="s">
        <v>1978</v>
      </c>
      <c r="AN1325" t="s">
        <v>2007</v>
      </c>
      <c r="AO1325" t="s">
        <v>2008</v>
      </c>
      <c r="AP1325" t="s">
        <v>2009</v>
      </c>
      <c r="AQ1325" t="s">
        <v>8045</v>
      </c>
    </row>
    <row r="1326" spans="1:43" ht="23.85" customHeight="1">
      <c r="A1326" t="b">
        <v>1</v>
      </c>
      <c r="B1326" t="s">
        <v>8036</v>
      </c>
      <c r="C1326" t="s">
        <v>1951</v>
      </c>
      <c r="D1326" t="s">
        <v>8037</v>
      </c>
      <c r="E1326" t="s">
        <v>1115</v>
      </c>
      <c r="F1326" t="s">
        <v>1117</v>
      </c>
      <c r="G1326" t="s">
        <v>1116</v>
      </c>
      <c r="H1326" t="s">
        <v>8050</v>
      </c>
      <c r="I1326" t="s">
        <v>5715</v>
      </c>
      <c r="J1326" t="s">
        <v>1955</v>
      </c>
      <c r="K1326" t="s">
        <v>8051</v>
      </c>
      <c r="L1326" t="s">
        <v>2160</v>
      </c>
      <c r="M1326" t="s">
        <v>8052</v>
      </c>
      <c r="N1326" t="s">
        <v>8053</v>
      </c>
      <c r="O1326" t="s">
        <v>2063</v>
      </c>
      <c r="P1326" t="s">
        <v>7846</v>
      </c>
      <c r="Q1326" t="s">
        <v>38</v>
      </c>
      <c r="R1326" t="s">
        <v>8042</v>
      </c>
      <c r="S1326" s="34">
        <v>41227</v>
      </c>
      <c r="T1326" s="34">
        <v>41830</v>
      </c>
      <c r="U1326" t="s">
        <v>1977</v>
      </c>
      <c r="V1326" s="13">
        <v>225</v>
      </c>
      <c r="W1326">
        <v>6</v>
      </c>
      <c r="X1326">
        <v>2</v>
      </c>
      <c r="Y1326" s="54">
        <v>33.299999999999997</v>
      </c>
      <c r="Z1326" t="s">
        <v>8043</v>
      </c>
      <c r="AD1326" t="s">
        <v>30</v>
      </c>
      <c r="AG1326">
        <v>2</v>
      </c>
      <c r="AH1326">
        <v>0</v>
      </c>
      <c r="AI1326">
        <v>0</v>
      </c>
      <c r="AJ1326" t="s">
        <v>8044</v>
      </c>
      <c r="AM1326" t="s">
        <v>1978</v>
      </c>
      <c r="AN1326" t="s">
        <v>2007</v>
      </c>
      <c r="AO1326" t="s">
        <v>2008</v>
      </c>
      <c r="AP1326" t="s">
        <v>2009</v>
      </c>
      <c r="AQ1326" t="s">
        <v>8045</v>
      </c>
    </row>
    <row r="1327" spans="1:43" ht="23.85" customHeight="1">
      <c r="A1327" t="b">
        <v>1</v>
      </c>
      <c r="B1327" t="s">
        <v>8036</v>
      </c>
      <c r="C1327" t="s">
        <v>1951</v>
      </c>
      <c r="D1327" t="s">
        <v>8037</v>
      </c>
      <c r="E1327" t="s">
        <v>1115</v>
      </c>
      <c r="F1327" t="s">
        <v>1117</v>
      </c>
      <c r="G1327" t="s">
        <v>1116</v>
      </c>
      <c r="H1327" t="s">
        <v>8054</v>
      </c>
      <c r="I1327" t="s">
        <v>5715</v>
      </c>
      <c r="J1327" t="s">
        <v>1955</v>
      </c>
      <c r="K1327" t="s">
        <v>8055</v>
      </c>
      <c r="L1327" t="s">
        <v>2160</v>
      </c>
      <c r="M1327" t="s">
        <v>8056</v>
      </c>
      <c r="N1327" t="s">
        <v>8057</v>
      </c>
      <c r="O1327" t="s">
        <v>2063</v>
      </c>
      <c r="P1327" t="s">
        <v>7846</v>
      </c>
      <c r="Q1327" t="s">
        <v>38</v>
      </c>
      <c r="R1327" t="s">
        <v>8042</v>
      </c>
      <c r="S1327" s="34">
        <v>41227</v>
      </c>
      <c r="T1327" s="34">
        <v>41830</v>
      </c>
      <c r="U1327" t="s">
        <v>1977</v>
      </c>
      <c r="V1327" s="13">
        <v>225</v>
      </c>
      <c r="W1327">
        <v>6</v>
      </c>
      <c r="X1327">
        <v>0</v>
      </c>
      <c r="Y1327" s="54">
        <v>0</v>
      </c>
      <c r="Z1327" t="s">
        <v>8043</v>
      </c>
      <c r="AD1327" t="s">
        <v>30</v>
      </c>
      <c r="AG1327">
        <v>0</v>
      </c>
      <c r="AH1327">
        <v>0</v>
      </c>
      <c r="AI1327">
        <v>0</v>
      </c>
      <c r="AJ1327" t="s">
        <v>8044</v>
      </c>
      <c r="AM1327" t="s">
        <v>1978</v>
      </c>
      <c r="AN1327" t="s">
        <v>2007</v>
      </c>
      <c r="AO1327" t="s">
        <v>2008</v>
      </c>
      <c r="AP1327" t="s">
        <v>2009</v>
      </c>
      <c r="AQ1327" t="s">
        <v>8045</v>
      </c>
    </row>
    <row r="1328" spans="1:43" ht="23.85" customHeight="1">
      <c r="A1328" t="b">
        <v>1</v>
      </c>
      <c r="B1328" t="s">
        <v>8036</v>
      </c>
      <c r="C1328" t="s">
        <v>1951</v>
      </c>
      <c r="D1328" t="s">
        <v>8037</v>
      </c>
      <c r="E1328" t="s">
        <v>1115</v>
      </c>
      <c r="F1328" t="s">
        <v>1117</v>
      </c>
      <c r="G1328" t="s">
        <v>1116</v>
      </c>
      <c r="H1328" t="s">
        <v>8058</v>
      </c>
      <c r="I1328" t="s">
        <v>5715</v>
      </c>
      <c r="J1328" t="s">
        <v>1955</v>
      </c>
      <c r="K1328" t="s">
        <v>8059</v>
      </c>
      <c r="L1328" t="s">
        <v>2160</v>
      </c>
      <c r="M1328" t="s">
        <v>8060</v>
      </c>
      <c r="N1328" t="s">
        <v>8061</v>
      </c>
      <c r="O1328" t="s">
        <v>2063</v>
      </c>
      <c r="P1328" t="s">
        <v>7846</v>
      </c>
      <c r="Q1328" t="s">
        <v>38</v>
      </c>
      <c r="R1328" t="s">
        <v>8042</v>
      </c>
      <c r="S1328" s="34">
        <v>41227</v>
      </c>
      <c r="T1328" s="34">
        <v>41830</v>
      </c>
      <c r="U1328" t="s">
        <v>1977</v>
      </c>
      <c r="V1328" s="13">
        <v>225</v>
      </c>
      <c r="W1328">
        <v>6</v>
      </c>
      <c r="X1328">
        <v>2</v>
      </c>
      <c r="Y1328" s="54">
        <v>33.299999999999997</v>
      </c>
      <c r="Z1328" t="s">
        <v>8043</v>
      </c>
      <c r="AD1328" t="s">
        <v>30</v>
      </c>
      <c r="AG1328">
        <v>2</v>
      </c>
      <c r="AH1328">
        <v>0</v>
      </c>
      <c r="AI1328">
        <v>0</v>
      </c>
      <c r="AJ1328" t="s">
        <v>8044</v>
      </c>
      <c r="AM1328" t="s">
        <v>1978</v>
      </c>
      <c r="AN1328" t="s">
        <v>2007</v>
      </c>
      <c r="AO1328" t="s">
        <v>2008</v>
      </c>
      <c r="AP1328" t="s">
        <v>2009</v>
      </c>
      <c r="AQ1328" t="s">
        <v>8045</v>
      </c>
    </row>
    <row r="1329" spans="1:43" ht="23.85" customHeight="1">
      <c r="A1329" t="b">
        <v>1</v>
      </c>
      <c r="B1329" t="s">
        <v>8036</v>
      </c>
      <c r="C1329" t="s">
        <v>1951</v>
      </c>
      <c r="D1329" t="s">
        <v>8037</v>
      </c>
      <c r="E1329" t="s">
        <v>1115</v>
      </c>
      <c r="F1329" t="s">
        <v>1117</v>
      </c>
      <c r="G1329" t="s">
        <v>1116</v>
      </c>
      <c r="H1329" t="s">
        <v>8062</v>
      </c>
      <c r="I1329" t="s">
        <v>5715</v>
      </c>
      <c r="J1329" t="s">
        <v>2175</v>
      </c>
      <c r="K1329" t="s">
        <v>8039</v>
      </c>
      <c r="L1329" t="s">
        <v>2160</v>
      </c>
      <c r="M1329" t="s">
        <v>8063</v>
      </c>
      <c r="N1329" t="s">
        <v>8064</v>
      </c>
      <c r="O1329" t="s">
        <v>2063</v>
      </c>
      <c r="P1329" t="s">
        <v>7846</v>
      </c>
      <c r="Q1329" t="s">
        <v>38</v>
      </c>
      <c r="R1329" t="s">
        <v>8042</v>
      </c>
      <c r="S1329" s="34">
        <v>41227</v>
      </c>
      <c r="T1329" s="34">
        <v>41830</v>
      </c>
      <c r="U1329" t="s">
        <v>1977</v>
      </c>
      <c r="V1329" s="13">
        <v>225</v>
      </c>
      <c r="W1329">
        <v>4</v>
      </c>
      <c r="X1329">
        <v>0</v>
      </c>
      <c r="Y1329" s="54">
        <v>0</v>
      </c>
      <c r="Z1329" t="s">
        <v>8043</v>
      </c>
      <c r="AD1329" t="s">
        <v>30</v>
      </c>
      <c r="AG1329">
        <v>0</v>
      </c>
      <c r="AH1329">
        <v>0</v>
      </c>
      <c r="AI1329">
        <v>0</v>
      </c>
      <c r="AJ1329" t="s">
        <v>8044</v>
      </c>
      <c r="AM1329" t="s">
        <v>1978</v>
      </c>
      <c r="AN1329" t="s">
        <v>2007</v>
      </c>
      <c r="AO1329" t="s">
        <v>2008</v>
      </c>
      <c r="AP1329" t="s">
        <v>2009</v>
      </c>
      <c r="AQ1329" t="s">
        <v>8045</v>
      </c>
    </row>
    <row r="1330" spans="1:43" ht="23.85" customHeight="1">
      <c r="A1330" t="b">
        <v>1</v>
      </c>
      <c r="B1330" t="s">
        <v>8036</v>
      </c>
      <c r="C1330" t="s">
        <v>1951</v>
      </c>
      <c r="D1330" t="s">
        <v>8037</v>
      </c>
      <c r="E1330" t="s">
        <v>1115</v>
      </c>
      <c r="F1330" t="s">
        <v>1117</v>
      </c>
      <c r="G1330" t="s">
        <v>1116</v>
      </c>
      <c r="H1330" t="s">
        <v>8065</v>
      </c>
      <c r="I1330" t="s">
        <v>5715</v>
      </c>
      <c r="J1330" t="s">
        <v>1955</v>
      </c>
      <c r="K1330" t="s">
        <v>8066</v>
      </c>
      <c r="L1330" t="s">
        <v>2160</v>
      </c>
      <c r="M1330" t="s">
        <v>8067</v>
      </c>
      <c r="N1330" t="s">
        <v>8049</v>
      </c>
      <c r="O1330" t="s">
        <v>2063</v>
      </c>
      <c r="P1330" t="s">
        <v>7846</v>
      </c>
      <c r="Q1330" t="s">
        <v>38</v>
      </c>
      <c r="R1330" t="s">
        <v>8042</v>
      </c>
      <c r="S1330" s="34">
        <v>41227</v>
      </c>
      <c r="T1330" s="34">
        <v>41830</v>
      </c>
      <c r="U1330" t="s">
        <v>1977</v>
      </c>
      <c r="V1330" s="13">
        <v>225</v>
      </c>
      <c r="W1330">
        <v>6</v>
      </c>
      <c r="X1330">
        <v>0</v>
      </c>
      <c r="Y1330" s="54">
        <v>0</v>
      </c>
      <c r="Z1330" t="s">
        <v>8043</v>
      </c>
      <c r="AD1330" t="s">
        <v>30</v>
      </c>
      <c r="AG1330">
        <v>0</v>
      </c>
      <c r="AH1330">
        <v>0</v>
      </c>
      <c r="AI1330">
        <v>0</v>
      </c>
      <c r="AJ1330" t="s">
        <v>8068</v>
      </c>
      <c r="AM1330" t="s">
        <v>1978</v>
      </c>
      <c r="AN1330" t="s">
        <v>2007</v>
      </c>
      <c r="AO1330" t="s">
        <v>2008</v>
      </c>
      <c r="AP1330" t="s">
        <v>2009</v>
      </c>
      <c r="AQ1330" t="s">
        <v>8045</v>
      </c>
    </row>
    <row r="1331" spans="1:43" ht="23.85" customHeight="1">
      <c r="A1331" t="b">
        <v>1</v>
      </c>
      <c r="B1331" t="s">
        <v>8036</v>
      </c>
      <c r="C1331" t="s">
        <v>1951</v>
      </c>
      <c r="D1331" t="s">
        <v>8037</v>
      </c>
      <c r="E1331" t="s">
        <v>1115</v>
      </c>
      <c r="F1331" t="s">
        <v>1117</v>
      </c>
      <c r="G1331" t="s">
        <v>1116</v>
      </c>
      <c r="H1331" t="s">
        <v>8069</v>
      </c>
      <c r="I1331" t="s">
        <v>5715</v>
      </c>
      <c r="J1331" t="s">
        <v>1955</v>
      </c>
      <c r="K1331" t="s">
        <v>8070</v>
      </c>
      <c r="L1331" t="s">
        <v>2160</v>
      </c>
      <c r="M1331" t="s">
        <v>8071</v>
      </c>
      <c r="N1331" t="s">
        <v>8057</v>
      </c>
      <c r="O1331" t="s">
        <v>2063</v>
      </c>
      <c r="P1331" t="s">
        <v>7846</v>
      </c>
      <c r="Q1331" t="s">
        <v>38</v>
      </c>
      <c r="R1331" t="s">
        <v>8042</v>
      </c>
      <c r="S1331" s="34">
        <v>41227</v>
      </c>
      <c r="T1331" s="34">
        <v>41830</v>
      </c>
      <c r="U1331" t="s">
        <v>1977</v>
      </c>
      <c r="V1331" s="13">
        <v>225</v>
      </c>
      <c r="W1331">
        <v>6</v>
      </c>
      <c r="X1331">
        <v>0</v>
      </c>
      <c r="Y1331" s="54">
        <v>0</v>
      </c>
      <c r="Z1331" t="s">
        <v>8043</v>
      </c>
      <c r="AD1331" t="s">
        <v>30</v>
      </c>
      <c r="AG1331">
        <v>0</v>
      </c>
      <c r="AH1331">
        <v>0</v>
      </c>
      <c r="AI1331">
        <v>0</v>
      </c>
      <c r="AJ1331" t="s">
        <v>8044</v>
      </c>
      <c r="AM1331" t="s">
        <v>1978</v>
      </c>
      <c r="AN1331" t="s">
        <v>2007</v>
      </c>
      <c r="AO1331" t="s">
        <v>2008</v>
      </c>
      <c r="AP1331" t="s">
        <v>2009</v>
      </c>
      <c r="AQ1331" t="s">
        <v>8045</v>
      </c>
    </row>
    <row r="1332" spans="1:43" ht="23.85" customHeight="1">
      <c r="A1332" t="b">
        <v>1</v>
      </c>
      <c r="B1332" t="s">
        <v>8072</v>
      </c>
      <c r="C1332" t="s">
        <v>1951</v>
      </c>
      <c r="D1332" t="s">
        <v>8073</v>
      </c>
      <c r="E1332" t="s">
        <v>748</v>
      </c>
      <c r="F1332" t="s">
        <v>750</v>
      </c>
      <c r="G1332" t="s">
        <v>749</v>
      </c>
      <c r="H1332" t="s">
        <v>8074</v>
      </c>
      <c r="I1332" t="s">
        <v>2569</v>
      </c>
      <c r="J1332" t="s">
        <v>1955</v>
      </c>
      <c r="K1332" t="s">
        <v>8075</v>
      </c>
      <c r="L1332" t="s">
        <v>8076</v>
      </c>
      <c r="M1332" t="s">
        <v>8077</v>
      </c>
      <c r="N1332" t="s">
        <v>8078</v>
      </c>
      <c r="O1332" t="s">
        <v>1960</v>
      </c>
      <c r="P1332" t="s">
        <v>8079</v>
      </c>
      <c r="Q1332" t="s">
        <v>8080</v>
      </c>
      <c r="R1332" t="s">
        <v>8081</v>
      </c>
      <c r="S1332" s="34">
        <v>41244</v>
      </c>
      <c r="T1332" s="34">
        <v>42005</v>
      </c>
      <c r="U1332" t="s">
        <v>1963</v>
      </c>
      <c r="V1332" s="13">
        <v>1460</v>
      </c>
      <c r="W1332">
        <v>342</v>
      </c>
      <c r="X1332">
        <v>6</v>
      </c>
      <c r="Y1332" s="54">
        <v>2</v>
      </c>
      <c r="AM1332" t="s">
        <v>1978</v>
      </c>
      <c r="AN1332" t="s">
        <v>2007</v>
      </c>
      <c r="AO1332" t="s">
        <v>1980</v>
      </c>
      <c r="AP1332" t="s">
        <v>2053</v>
      </c>
      <c r="AQ1332" t="s">
        <v>8082</v>
      </c>
    </row>
    <row r="1333" spans="1:43" ht="23.85" customHeight="1">
      <c r="A1333" t="b">
        <v>1</v>
      </c>
      <c r="B1333" t="s">
        <v>8072</v>
      </c>
      <c r="C1333" t="s">
        <v>1951</v>
      </c>
      <c r="D1333" t="s">
        <v>8073</v>
      </c>
      <c r="E1333" t="s">
        <v>748</v>
      </c>
      <c r="F1333" t="s">
        <v>750</v>
      </c>
      <c r="G1333" t="s">
        <v>749</v>
      </c>
      <c r="H1333" t="s">
        <v>8083</v>
      </c>
      <c r="I1333" t="s">
        <v>2569</v>
      </c>
      <c r="J1333" t="s">
        <v>1955</v>
      </c>
      <c r="K1333" t="s">
        <v>8075</v>
      </c>
      <c r="L1333" t="s">
        <v>8084</v>
      </c>
      <c r="M1333" t="s">
        <v>8077</v>
      </c>
      <c r="N1333" t="s">
        <v>8078</v>
      </c>
      <c r="O1333" t="s">
        <v>1960</v>
      </c>
      <c r="P1333" t="s">
        <v>8079</v>
      </c>
      <c r="Q1333" t="s">
        <v>8080</v>
      </c>
      <c r="R1333" t="s">
        <v>8081</v>
      </c>
      <c r="S1333" s="34">
        <v>41244</v>
      </c>
      <c r="T1333" s="34">
        <v>42005</v>
      </c>
      <c r="U1333" t="s">
        <v>1963</v>
      </c>
      <c r="V1333" s="13">
        <v>1460</v>
      </c>
      <c r="W1333">
        <v>333</v>
      </c>
      <c r="X1333">
        <v>6</v>
      </c>
      <c r="Y1333" s="54">
        <v>2.1</v>
      </c>
      <c r="AM1333" t="s">
        <v>1978</v>
      </c>
      <c r="AN1333" t="s">
        <v>2007</v>
      </c>
      <c r="AO1333" t="s">
        <v>1980</v>
      </c>
      <c r="AP1333" t="s">
        <v>2053</v>
      </c>
      <c r="AQ1333" t="s">
        <v>8082</v>
      </c>
    </row>
    <row r="1334" spans="1:43" ht="23.85" customHeight="1">
      <c r="A1334" t="b">
        <v>1</v>
      </c>
      <c r="B1334" t="s">
        <v>8072</v>
      </c>
      <c r="C1334" t="s">
        <v>1951</v>
      </c>
      <c r="D1334" t="s">
        <v>8073</v>
      </c>
      <c r="E1334" t="s">
        <v>748</v>
      </c>
      <c r="F1334" t="s">
        <v>750</v>
      </c>
      <c r="G1334" t="s">
        <v>749</v>
      </c>
      <c r="H1334" t="s">
        <v>8085</v>
      </c>
      <c r="I1334" t="s">
        <v>2569</v>
      </c>
      <c r="J1334" t="s">
        <v>1955</v>
      </c>
      <c r="K1334" t="s">
        <v>8075</v>
      </c>
      <c r="L1334" t="s">
        <v>8086</v>
      </c>
      <c r="M1334" t="s">
        <v>8077</v>
      </c>
      <c r="N1334" t="s">
        <v>8078</v>
      </c>
      <c r="O1334" t="s">
        <v>1960</v>
      </c>
      <c r="P1334" t="s">
        <v>8079</v>
      </c>
      <c r="Q1334" t="s">
        <v>8080</v>
      </c>
      <c r="R1334" t="s">
        <v>8081</v>
      </c>
      <c r="S1334" s="34">
        <v>41244</v>
      </c>
      <c r="T1334" s="34">
        <v>42005</v>
      </c>
      <c r="U1334" t="s">
        <v>1963</v>
      </c>
      <c r="V1334" s="13">
        <v>1460</v>
      </c>
      <c r="W1334">
        <v>328</v>
      </c>
      <c r="X1334">
        <v>0</v>
      </c>
      <c r="Y1334" s="54">
        <v>0.3</v>
      </c>
      <c r="AM1334" t="s">
        <v>1978</v>
      </c>
      <c r="AN1334" t="s">
        <v>2007</v>
      </c>
      <c r="AO1334" t="s">
        <v>1980</v>
      </c>
      <c r="AP1334" t="s">
        <v>2053</v>
      </c>
      <c r="AQ1334" t="s">
        <v>8082</v>
      </c>
    </row>
    <row r="1335" spans="1:43" ht="23.85" customHeight="1">
      <c r="A1335" t="b">
        <v>1</v>
      </c>
      <c r="B1335" t="s">
        <v>8072</v>
      </c>
      <c r="C1335" t="s">
        <v>1951</v>
      </c>
      <c r="D1335" t="s">
        <v>8073</v>
      </c>
      <c r="E1335" t="s">
        <v>748</v>
      </c>
      <c r="F1335" t="s">
        <v>750</v>
      </c>
      <c r="G1335" t="s">
        <v>749</v>
      </c>
      <c r="H1335" t="s">
        <v>8087</v>
      </c>
      <c r="I1335" t="s">
        <v>2569</v>
      </c>
      <c r="J1335" t="s">
        <v>1955</v>
      </c>
      <c r="K1335" t="s">
        <v>8075</v>
      </c>
      <c r="L1335" t="s">
        <v>8088</v>
      </c>
      <c r="M1335" t="s">
        <v>8077</v>
      </c>
      <c r="N1335" t="s">
        <v>8078</v>
      </c>
      <c r="O1335" t="s">
        <v>1960</v>
      </c>
      <c r="P1335" t="s">
        <v>8079</v>
      </c>
      <c r="Q1335" t="s">
        <v>8080</v>
      </c>
      <c r="R1335" t="s">
        <v>8081</v>
      </c>
      <c r="S1335" s="34">
        <v>41244</v>
      </c>
      <c r="T1335" s="34">
        <v>42005</v>
      </c>
      <c r="U1335" t="s">
        <v>1963</v>
      </c>
      <c r="V1335" s="13">
        <v>1460</v>
      </c>
      <c r="W1335">
        <v>323</v>
      </c>
      <c r="X1335">
        <v>0</v>
      </c>
      <c r="Y1335" s="54">
        <v>0</v>
      </c>
      <c r="AM1335" t="s">
        <v>1978</v>
      </c>
      <c r="AN1335" t="s">
        <v>2007</v>
      </c>
      <c r="AO1335" t="s">
        <v>1980</v>
      </c>
      <c r="AP1335" t="s">
        <v>2053</v>
      </c>
      <c r="AQ1335" t="s">
        <v>8082</v>
      </c>
    </row>
    <row r="1336" spans="1:43" ht="23.85" customHeight="1">
      <c r="A1336" t="b">
        <v>1</v>
      </c>
      <c r="B1336" t="s">
        <v>8072</v>
      </c>
      <c r="C1336" t="s">
        <v>1951</v>
      </c>
      <c r="D1336" t="s">
        <v>8073</v>
      </c>
      <c r="E1336" t="s">
        <v>748</v>
      </c>
      <c r="F1336" t="s">
        <v>750</v>
      </c>
      <c r="G1336" t="s">
        <v>749</v>
      </c>
      <c r="H1336" t="s">
        <v>8089</v>
      </c>
      <c r="I1336" t="s">
        <v>2569</v>
      </c>
      <c r="J1336" t="s">
        <v>1955</v>
      </c>
      <c r="K1336" t="s">
        <v>8075</v>
      </c>
      <c r="L1336" t="s">
        <v>8090</v>
      </c>
      <c r="M1336" t="s">
        <v>8077</v>
      </c>
      <c r="N1336" t="s">
        <v>8078</v>
      </c>
      <c r="O1336" t="s">
        <v>1960</v>
      </c>
      <c r="P1336" t="s">
        <v>8079</v>
      </c>
      <c r="Q1336" t="s">
        <v>8080</v>
      </c>
      <c r="R1336" t="s">
        <v>8081</v>
      </c>
      <c r="S1336" s="34">
        <v>41244</v>
      </c>
      <c r="T1336" s="34">
        <v>42005</v>
      </c>
      <c r="U1336" t="s">
        <v>1963</v>
      </c>
      <c r="V1336" s="13">
        <v>1460</v>
      </c>
      <c r="W1336">
        <v>283</v>
      </c>
      <c r="X1336">
        <v>0</v>
      </c>
      <c r="Y1336" s="54">
        <v>0</v>
      </c>
      <c r="AM1336" t="s">
        <v>1978</v>
      </c>
      <c r="AN1336" t="s">
        <v>2007</v>
      </c>
      <c r="AO1336" t="s">
        <v>1980</v>
      </c>
      <c r="AP1336" t="s">
        <v>2053</v>
      </c>
      <c r="AQ1336" t="s">
        <v>8082</v>
      </c>
    </row>
    <row r="1337" spans="1:43" ht="23.85" customHeight="1">
      <c r="A1337" t="b">
        <v>1</v>
      </c>
      <c r="B1337" t="s">
        <v>8072</v>
      </c>
      <c r="C1337" t="s">
        <v>1951</v>
      </c>
      <c r="D1337" t="s">
        <v>8073</v>
      </c>
      <c r="E1337" t="s">
        <v>748</v>
      </c>
      <c r="F1337" t="s">
        <v>750</v>
      </c>
      <c r="G1337" t="s">
        <v>749</v>
      </c>
      <c r="H1337" t="s">
        <v>8091</v>
      </c>
      <c r="I1337" t="s">
        <v>2569</v>
      </c>
      <c r="J1337" t="s">
        <v>1955</v>
      </c>
      <c r="K1337" t="s">
        <v>8075</v>
      </c>
      <c r="L1337" t="s">
        <v>6928</v>
      </c>
      <c r="M1337" t="s">
        <v>8077</v>
      </c>
      <c r="N1337" t="s">
        <v>8078</v>
      </c>
      <c r="O1337" t="s">
        <v>1960</v>
      </c>
      <c r="P1337" t="s">
        <v>8079</v>
      </c>
      <c r="Q1337" t="s">
        <v>8080</v>
      </c>
      <c r="R1337" t="s">
        <v>8081</v>
      </c>
      <c r="S1337" s="34">
        <v>41244</v>
      </c>
      <c r="T1337" s="34">
        <v>42005</v>
      </c>
      <c r="U1337" t="s">
        <v>1963</v>
      </c>
      <c r="V1337" s="13">
        <v>1460</v>
      </c>
      <c r="W1337">
        <v>237</v>
      </c>
      <c r="X1337">
        <v>0</v>
      </c>
      <c r="Y1337" s="54">
        <v>0</v>
      </c>
      <c r="AM1337" t="s">
        <v>1978</v>
      </c>
      <c r="AN1337" t="s">
        <v>2007</v>
      </c>
      <c r="AO1337" t="s">
        <v>1980</v>
      </c>
      <c r="AP1337" t="s">
        <v>2053</v>
      </c>
      <c r="AQ1337" t="s">
        <v>8082</v>
      </c>
    </row>
    <row r="1338" spans="1:43" ht="23.85" customHeight="1">
      <c r="A1338" t="b">
        <v>1</v>
      </c>
      <c r="B1338" t="s">
        <v>8072</v>
      </c>
      <c r="C1338" t="s">
        <v>1951</v>
      </c>
      <c r="D1338" t="s">
        <v>8073</v>
      </c>
      <c r="E1338" t="s">
        <v>748</v>
      </c>
      <c r="F1338" t="s">
        <v>750</v>
      </c>
      <c r="G1338" t="s">
        <v>749</v>
      </c>
      <c r="H1338" t="s">
        <v>8092</v>
      </c>
      <c r="I1338" t="s">
        <v>2569</v>
      </c>
      <c r="J1338" t="s">
        <v>1955</v>
      </c>
      <c r="K1338" t="s">
        <v>8075</v>
      </c>
      <c r="L1338" t="s">
        <v>8093</v>
      </c>
      <c r="M1338" t="s">
        <v>8077</v>
      </c>
      <c r="N1338" t="s">
        <v>8078</v>
      </c>
      <c r="O1338" t="s">
        <v>1960</v>
      </c>
      <c r="P1338" t="s">
        <v>8079</v>
      </c>
      <c r="Q1338" t="s">
        <v>8080</v>
      </c>
      <c r="R1338" t="s">
        <v>8081</v>
      </c>
      <c r="S1338" s="34">
        <v>41244</v>
      </c>
      <c r="T1338" s="34">
        <v>42005</v>
      </c>
      <c r="U1338" t="s">
        <v>1963</v>
      </c>
      <c r="V1338" s="13">
        <v>1460</v>
      </c>
      <c r="W1338">
        <v>300</v>
      </c>
      <c r="X1338">
        <v>0</v>
      </c>
      <c r="Y1338" s="54">
        <v>0</v>
      </c>
      <c r="AM1338" t="s">
        <v>1978</v>
      </c>
      <c r="AN1338" t="s">
        <v>2007</v>
      </c>
      <c r="AO1338" t="s">
        <v>1980</v>
      </c>
      <c r="AP1338" t="s">
        <v>2053</v>
      </c>
      <c r="AQ1338" t="s">
        <v>8082</v>
      </c>
    </row>
    <row r="1339" spans="1:43" ht="23.85" customHeight="1">
      <c r="A1339" t="b">
        <v>1</v>
      </c>
      <c r="B1339" t="s">
        <v>8072</v>
      </c>
      <c r="C1339" t="s">
        <v>1951</v>
      </c>
      <c r="D1339" t="s">
        <v>8073</v>
      </c>
      <c r="E1339" t="s">
        <v>748</v>
      </c>
      <c r="F1339" t="s">
        <v>750</v>
      </c>
      <c r="G1339" t="s">
        <v>749</v>
      </c>
      <c r="H1339" t="s">
        <v>8094</v>
      </c>
      <c r="I1339" t="s">
        <v>2569</v>
      </c>
      <c r="J1339" t="s">
        <v>1955</v>
      </c>
      <c r="K1339" t="s">
        <v>8075</v>
      </c>
      <c r="L1339" t="s">
        <v>8095</v>
      </c>
      <c r="M1339" t="s">
        <v>8077</v>
      </c>
      <c r="N1339" t="s">
        <v>8078</v>
      </c>
      <c r="O1339" t="s">
        <v>1960</v>
      </c>
      <c r="P1339" t="s">
        <v>8079</v>
      </c>
      <c r="Q1339" t="s">
        <v>8080</v>
      </c>
      <c r="R1339" t="s">
        <v>8081</v>
      </c>
      <c r="S1339" s="34">
        <v>41244</v>
      </c>
      <c r="T1339" s="34">
        <v>42005</v>
      </c>
      <c r="U1339" t="s">
        <v>1963</v>
      </c>
      <c r="V1339" s="13">
        <v>1460</v>
      </c>
      <c r="W1339">
        <v>288</v>
      </c>
      <c r="X1339">
        <v>0</v>
      </c>
      <c r="Y1339" s="54">
        <v>0</v>
      </c>
      <c r="AM1339" t="s">
        <v>1978</v>
      </c>
      <c r="AN1339" t="s">
        <v>2007</v>
      </c>
      <c r="AO1339" t="s">
        <v>1980</v>
      </c>
      <c r="AP1339" t="s">
        <v>2053</v>
      </c>
      <c r="AQ1339" t="s">
        <v>8082</v>
      </c>
    </row>
    <row r="1340" spans="1:43" ht="23.85" customHeight="1">
      <c r="A1340" t="b">
        <v>1</v>
      </c>
      <c r="B1340" t="s">
        <v>8072</v>
      </c>
      <c r="C1340" t="s">
        <v>1951</v>
      </c>
      <c r="D1340" t="s">
        <v>8073</v>
      </c>
      <c r="E1340" t="s">
        <v>748</v>
      </c>
      <c r="F1340" t="s">
        <v>750</v>
      </c>
      <c r="G1340" t="s">
        <v>749</v>
      </c>
      <c r="H1340" t="s">
        <v>8096</v>
      </c>
      <c r="I1340" t="s">
        <v>2569</v>
      </c>
      <c r="J1340" t="s">
        <v>1955</v>
      </c>
      <c r="K1340" t="s">
        <v>8075</v>
      </c>
      <c r="L1340" t="s">
        <v>8097</v>
      </c>
      <c r="M1340" t="s">
        <v>8077</v>
      </c>
      <c r="N1340" t="s">
        <v>8078</v>
      </c>
      <c r="O1340" t="s">
        <v>1960</v>
      </c>
      <c r="P1340" t="s">
        <v>8079</v>
      </c>
      <c r="Q1340" t="s">
        <v>8080</v>
      </c>
      <c r="R1340" t="s">
        <v>8081</v>
      </c>
      <c r="S1340" s="34">
        <v>41244</v>
      </c>
      <c r="T1340" s="34">
        <v>42005</v>
      </c>
      <c r="U1340" t="s">
        <v>1963</v>
      </c>
      <c r="V1340" s="13">
        <v>1460</v>
      </c>
      <c r="W1340">
        <v>281</v>
      </c>
      <c r="X1340">
        <v>0</v>
      </c>
      <c r="Y1340" s="54">
        <v>0</v>
      </c>
      <c r="AM1340" t="s">
        <v>1978</v>
      </c>
      <c r="AN1340" t="s">
        <v>2007</v>
      </c>
      <c r="AO1340" t="s">
        <v>1980</v>
      </c>
      <c r="AP1340" t="s">
        <v>2053</v>
      </c>
      <c r="AQ1340" t="s">
        <v>8082</v>
      </c>
    </row>
    <row r="1341" spans="1:43" ht="23.85" customHeight="1">
      <c r="A1341" t="b">
        <v>1</v>
      </c>
      <c r="B1341" t="s">
        <v>8072</v>
      </c>
      <c r="C1341" t="s">
        <v>1951</v>
      </c>
      <c r="D1341" t="s">
        <v>8073</v>
      </c>
      <c r="E1341" t="s">
        <v>748</v>
      </c>
      <c r="F1341" t="s">
        <v>750</v>
      </c>
      <c r="G1341" t="s">
        <v>749</v>
      </c>
      <c r="H1341" t="s">
        <v>8098</v>
      </c>
      <c r="I1341" t="s">
        <v>2569</v>
      </c>
      <c r="J1341" t="s">
        <v>1955</v>
      </c>
      <c r="K1341" t="s">
        <v>8075</v>
      </c>
      <c r="L1341" t="s">
        <v>8099</v>
      </c>
      <c r="M1341" t="s">
        <v>8077</v>
      </c>
      <c r="N1341" t="s">
        <v>8078</v>
      </c>
      <c r="O1341" t="s">
        <v>1960</v>
      </c>
      <c r="P1341" t="s">
        <v>8079</v>
      </c>
      <c r="Q1341" t="s">
        <v>8080</v>
      </c>
      <c r="R1341" t="s">
        <v>8081</v>
      </c>
      <c r="S1341" s="34">
        <v>41244</v>
      </c>
      <c r="T1341" s="34">
        <v>42005</v>
      </c>
      <c r="U1341" t="s">
        <v>1963</v>
      </c>
      <c r="V1341" s="13">
        <v>1460</v>
      </c>
      <c r="W1341">
        <v>261</v>
      </c>
      <c r="X1341">
        <v>0</v>
      </c>
      <c r="Y1341" s="54">
        <v>0</v>
      </c>
      <c r="AM1341" t="s">
        <v>1978</v>
      </c>
      <c r="AN1341" t="s">
        <v>2007</v>
      </c>
      <c r="AO1341" t="s">
        <v>1980</v>
      </c>
      <c r="AP1341" t="s">
        <v>2053</v>
      </c>
      <c r="AQ1341" t="s">
        <v>8082</v>
      </c>
    </row>
    <row r="1342" spans="1:43" ht="23.85" customHeight="1">
      <c r="A1342" t="b">
        <v>1</v>
      </c>
      <c r="B1342" t="s">
        <v>8072</v>
      </c>
      <c r="C1342" t="s">
        <v>1951</v>
      </c>
      <c r="D1342" t="s">
        <v>8073</v>
      </c>
      <c r="E1342" t="s">
        <v>748</v>
      </c>
      <c r="F1342" t="s">
        <v>750</v>
      </c>
      <c r="G1342" t="s">
        <v>749</v>
      </c>
      <c r="H1342" t="s">
        <v>8100</v>
      </c>
      <c r="I1342" t="s">
        <v>2569</v>
      </c>
      <c r="J1342" t="s">
        <v>1955</v>
      </c>
      <c r="K1342" t="s">
        <v>8075</v>
      </c>
      <c r="L1342" t="s">
        <v>8101</v>
      </c>
      <c r="M1342" t="s">
        <v>8077</v>
      </c>
      <c r="N1342" t="s">
        <v>8078</v>
      </c>
      <c r="O1342" t="s">
        <v>1960</v>
      </c>
      <c r="P1342" t="s">
        <v>8079</v>
      </c>
      <c r="Q1342" t="s">
        <v>8080</v>
      </c>
      <c r="R1342" t="s">
        <v>8081</v>
      </c>
      <c r="S1342" s="34">
        <v>41244</v>
      </c>
      <c r="T1342" s="34">
        <v>42005</v>
      </c>
      <c r="U1342" t="s">
        <v>1963</v>
      </c>
      <c r="V1342" s="13">
        <v>180</v>
      </c>
      <c r="W1342">
        <v>166</v>
      </c>
      <c r="X1342">
        <v>2</v>
      </c>
      <c r="Y1342" s="54">
        <v>1.8</v>
      </c>
      <c r="AM1342" t="s">
        <v>1978</v>
      </c>
      <c r="AN1342" t="s">
        <v>2007</v>
      </c>
      <c r="AO1342" t="s">
        <v>1980</v>
      </c>
      <c r="AP1342" t="s">
        <v>2053</v>
      </c>
      <c r="AQ1342" t="s">
        <v>8082</v>
      </c>
    </row>
    <row r="1343" spans="1:43" ht="23.85" customHeight="1">
      <c r="A1343" t="b">
        <v>1</v>
      </c>
      <c r="B1343" t="s">
        <v>8072</v>
      </c>
      <c r="C1343" t="s">
        <v>1951</v>
      </c>
      <c r="D1343" t="s">
        <v>8073</v>
      </c>
      <c r="E1343" t="s">
        <v>748</v>
      </c>
      <c r="F1343" t="s">
        <v>750</v>
      </c>
      <c r="G1343" t="s">
        <v>749</v>
      </c>
      <c r="H1343" t="s">
        <v>8102</v>
      </c>
      <c r="I1343" t="s">
        <v>2569</v>
      </c>
      <c r="J1343" t="s">
        <v>1955</v>
      </c>
      <c r="K1343" t="s">
        <v>8075</v>
      </c>
      <c r="L1343" t="s">
        <v>8103</v>
      </c>
      <c r="M1343" t="s">
        <v>8077</v>
      </c>
      <c r="N1343" t="s">
        <v>8078</v>
      </c>
      <c r="O1343" t="s">
        <v>1960</v>
      </c>
      <c r="P1343" t="s">
        <v>8079</v>
      </c>
      <c r="Q1343" t="s">
        <v>8080</v>
      </c>
      <c r="R1343" t="s">
        <v>8081</v>
      </c>
      <c r="S1343" s="34">
        <v>41244</v>
      </c>
      <c r="T1343" s="34">
        <v>42005</v>
      </c>
      <c r="U1343" t="s">
        <v>1963</v>
      </c>
      <c r="V1343" s="13">
        <v>360</v>
      </c>
      <c r="W1343">
        <v>141</v>
      </c>
      <c r="X1343">
        <v>2</v>
      </c>
      <c r="Y1343" s="54">
        <v>2.1</v>
      </c>
      <c r="AM1343" t="s">
        <v>1978</v>
      </c>
      <c r="AN1343" t="s">
        <v>2007</v>
      </c>
      <c r="AO1343" t="s">
        <v>1980</v>
      </c>
      <c r="AP1343" t="s">
        <v>2053</v>
      </c>
      <c r="AQ1343" t="s">
        <v>8082</v>
      </c>
    </row>
    <row r="1344" spans="1:43" ht="23.85" customHeight="1">
      <c r="A1344" t="b">
        <v>1</v>
      </c>
      <c r="B1344" t="s">
        <v>8072</v>
      </c>
      <c r="C1344" t="s">
        <v>1951</v>
      </c>
      <c r="D1344" t="s">
        <v>8073</v>
      </c>
      <c r="E1344" t="s">
        <v>748</v>
      </c>
      <c r="F1344" t="s">
        <v>750</v>
      </c>
      <c r="G1344" t="s">
        <v>749</v>
      </c>
      <c r="H1344" t="s">
        <v>8104</v>
      </c>
      <c r="I1344" t="s">
        <v>2569</v>
      </c>
      <c r="J1344" t="s">
        <v>1955</v>
      </c>
      <c r="K1344" t="s">
        <v>8075</v>
      </c>
      <c r="L1344" t="s">
        <v>8105</v>
      </c>
      <c r="M1344" t="s">
        <v>8077</v>
      </c>
      <c r="N1344" t="s">
        <v>8078</v>
      </c>
      <c r="O1344" t="s">
        <v>1960</v>
      </c>
      <c r="P1344" t="s">
        <v>8079</v>
      </c>
      <c r="Q1344" t="s">
        <v>8080</v>
      </c>
      <c r="R1344" t="s">
        <v>8081</v>
      </c>
      <c r="S1344" s="34">
        <v>41244</v>
      </c>
      <c r="T1344" s="34">
        <v>42005</v>
      </c>
      <c r="U1344" t="s">
        <v>1963</v>
      </c>
      <c r="V1344" s="13">
        <v>1460</v>
      </c>
      <c r="W1344">
        <v>174</v>
      </c>
      <c r="X1344">
        <v>1</v>
      </c>
      <c r="Y1344" s="54">
        <v>0.6</v>
      </c>
      <c r="AM1344" t="s">
        <v>1978</v>
      </c>
      <c r="AN1344" t="s">
        <v>2007</v>
      </c>
      <c r="AO1344" t="s">
        <v>1980</v>
      </c>
      <c r="AP1344" t="s">
        <v>2053</v>
      </c>
      <c r="AQ1344" t="s">
        <v>8082</v>
      </c>
    </row>
    <row r="1345" spans="1:43" ht="23.85" customHeight="1">
      <c r="A1345" t="b">
        <v>1</v>
      </c>
      <c r="B1345" t="s">
        <v>8072</v>
      </c>
      <c r="C1345" t="s">
        <v>1951</v>
      </c>
      <c r="D1345" t="s">
        <v>8073</v>
      </c>
      <c r="E1345" t="s">
        <v>748</v>
      </c>
      <c r="F1345" t="s">
        <v>750</v>
      </c>
      <c r="G1345" t="s">
        <v>749</v>
      </c>
      <c r="H1345" t="s">
        <v>8106</v>
      </c>
      <c r="I1345" t="s">
        <v>2569</v>
      </c>
      <c r="J1345" t="s">
        <v>1955</v>
      </c>
      <c r="K1345" t="s">
        <v>8107</v>
      </c>
      <c r="L1345" t="s">
        <v>8076</v>
      </c>
      <c r="M1345" t="s">
        <v>8108</v>
      </c>
      <c r="N1345" t="s">
        <v>8109</v>
      </c>
      <c r="O1345" t="s">
        <v>1960</v>
      </c>
      <c r="P1345" t="s">
        <v>8079</v>
      </c>
      <c r="Q1345" t="s">
        <v>8080</v>
      </c>
      <c r="R1345" t="s">
        <v>8081</v>
      </c>
      <c r="S1345" s="34">
        <v>41244</v>
      </c>
      <c r="T1345" s="34">
        <v>42005</v>
      </c>
      <c r="U1345" t="s">
        <v>1963</v>
      </c>
      <c r="V1345" s="13">
        <v>1460</v>
      </c>
      <c r="W1345">
        <v>335</v>
      </c>
      <c r="X1345">
        <v>10</v>
      </c>
      <c r="Y1345" s="54">
        <v>3</v>
      </c>
      <c r="AM1345" t="s">
        <v>1978</v>
      </c>
      <c r="AN1345" t="s">
        <v>2007</v>
      </c>
      <c r="AO1345" t="s">
        <v>1980</v>
      </c>
      <c r="AP1345" t="s">
        <v>2053</v>
      </c>
      <c r="AQ1345" t="s">
        <v>8082</v>
      </c>
    </row>
    <row r="1346" spans="1:43" ht="23.85" customHeight="1">
      <c r="A1346" t="b">
        <v>1</v>
      </c>
      <c r="B1346" t="s">
        <v>8072</v>
      </c>
      <c r="C1346" t="s">
        <v>1951</v>
      </c>
      <c r="D1346" t="s">
        <v>8073</v>
      </c>
      <c r="E1346" t="s">
        <v>748</v>
      </c>
      <c r="F1346" t="s">
        <v>750</v>
      </c>
      <c r="G1346" t="s">
        <v>749</v>
      </c>
      <c r="H1346" t="s">
        <v>8110</v>
      </c>
      <c r="I1346" t="s">
        <v>2569</v>
      </c>
      <c r="J1346" t="s">
        <v>1955</v>
      </c>
      <c r="K1346" t="s">
        <v>8107</v>
      </c>
      <c r="L1346" t="s">
        <v>8084</v>
      </c>
      <c r="M1346" t="s">
        <v>8108</v>
      </c>
      <c r="N1346" t="s">
        <v>8109</v>
      </c>
      <c r="O1346" t="s">
        <v>1960</v>
      </c>
      <c r="P1346" t="s">
        <v>8079</v>
      </c>
      <c r="Q1346" t="s">
        <v>8080</v>
      </c>
      <c r="R1346" t="s">
        <v>8081</v>
      </c>
      <c r="S1346" s="34">
        <v>41244</v>
      </c>
      <c r="T1346" s="34">
        <v>42005</v>
      </c>
      <c r="U1346" t="s">
        <v>1963</v>
      </c>
      <c r="V1346" s="13">
        <v>1460</v>
      </c>
      <c r="W1346">
        <v>325</v>
      </c>
      <c r="X1346">
        <v>7</v>
      </c>
      <c r="Y1346" s="54">
        <v>2.2000000000000002</v>
      </c>
      <c r="AM1346" t="s">
        <v>1978</v>
      </c>
      <c r="AN1346" t="s">
        <v>2007</v>
      </c>
      <c r="AO1346" t="s">
        <v>1980</v>
      </c>
      <c r="AP1346" t="s">
        <v>2053</v>
      </c>
      <c r="AQ1346" t="s">
        <v>8082</v>
      </c>
    </row>
    <row r="1347" spans="1:43" ht="23.85" customHeight="1">
      <c r="A1347" t="b">
        <v>1</v>
      </c>
      <c r="B1347" t="s">
        <v>8072</v>
      </c>
      <c r="C1347" t="s">
        <v>1951</v>
      </c>
      <c r="D1347" t="s">
        <v>8073</v>
      </c>
      <c r="E1347" t="s">
        <v>748</v>
      </c>
      <c r="F1347" t="s">
        <v>750</v>
      </c>
      <c r="G1347" t="s">
        <v>749</v>
      </c>
      <c r="H1347" t="s">
        <v>8111</v>
      </c>
      <c r="I1347" t="s">
        <v>2569</v>
      </c>
      <c r="J1347" t="s">
        <v>1955</v>
      </c>
      <c r="K1347" t="s">
        <v>8107</v>
      </c>
      <c r="L1347" t="s">
        <v>8086</v>
      </c>
      <c r="M1347" t="s">
        <v>8108</v>
      </c>
      <c r="N1347" t="s">
        <v>8109</v>
      </c>
      <c r="O1347" t="s">
        <v>1960</v>
      </c>
      <c r="P1347" t="s">
        <v>8079</v>
      </c>
      <c r="Q1347" t="s">
        <v>8080</v>
      </c>
      <c r="R1347" t="s">
        <v>8081</v>
      </c>
      <c r="S1347" s="34">
        <v>41244</v>
      </c>
      <c r="T1347" s="34">
        <v>42005</v>
      </c>
      <c r="U1347" t="s">
        <v>1963</v>
      </c>
      <c r="V1347" s="13">
        <v>1460</v>
      </c>
      <c r="W1347">
        <v>322</v>
      </c>
      <c r="X1347">
        <v>2</v>
      </c>
      <c r="Y1347" s="54">
        <v>0.9</v>
      </c>
      <c r="AM1347" t="s">
        <v>1978</v>
      </c>
      <c r="AN1347" t="s">
        <v>2007</v>
      </c>
      <c r="AO1347" t="s">
        <v>1980</v>
      </c>
      <c r="AP1347" t="s">
        <v>2053</v>
      </c>
      <c r="AQ1347" t="s">
        <v>8082</v>
      </c>
    </row>
    <row r="1348" spans="1:43" ht="23.85" customHeight="1">
      <c r="A1348" t="b">
        <v>1</v>
      </c>
      <c r="B1348" t="s">
        <v>8072</v>
      </c>
      <c r="C1348" t="s">
        <v>1951</v>
      </c>
      <c r="D1348" t="s">
        <v>8073</v>
      </c>
      <c r="E1348" t="s">
        <v>748</v>
      </c>
      <c r="F1348" t="s">
        <v>750</v>
      </c>
      <c r="G1348" t="s">
        <v>749</v>
      </c>
      <c r="H1348" t="s">
        <v>8112</v>
      </c>
      <c r="I1348" t="s">
        <v>2569</v>
      </c>
      <c r="J1348" t="s">
        <v>1955</v>
      </c>
      <c r="K1348" t="s">
        <v>8107</v>
      </c>
      <c r="L1348" t="s">
        <v>8088</v>
      </c>
      <c r="M1348" t="s">
        <v>8108</v>
      </c>
      <c r="N1348" t="s">
        <v>8109</v>
      </c>
      <c r="O1348" t="s">
        <v>1960</v>
      </c>
      <c r="P1348" t="s">
        <v>8079</v>
      </c>
      <c r="Q1348" t="s">
        <v>8080</v>
      </c>
      <c r="R1348" t="s">
        <v>8081</v>
      </c>
      <c r="S1348" s="34">
        <v>41244</v>
      </c>
      <c r="T1348" s="34">
        <v>42005</v>
      </c>
      <c r="U1348" t="s">
        <v>1963</v>
      </c>
      <c r="V1348" s="13">
        <v>1460</v>
      </c>
      <c r="W1348">
        <v>323</v>
      </c>
      <c r="X1348">
        <v>0</v>
      </c>
      <c r="Y1348" s="54">
        <v>0.3</v>
      </c>
      <c r="AM1348" t="s">
        <v>1978</v>
      </c>
      <c r="AN1348" t="s">
        <v>2007</v>
      </c>
      <c r="AO1348" t="s">
        <v>1980</v>
      </c>
      <c r="AP1348" t="s">
        <v>2053</v>
      </c>
      <c r="AQ1348" t="s">
        <v>8082</v>
      </c>
    </row>
    <row r="1349" spans="1:43" ht="23.85" customHeight="1">
      <c r="A1349" t="b">
        <v>1</v>
      </c>
      <c r="B1349" t="s">
        <v>8072</v>
      </c>
      <c r="C1349" t="s">
        <v>1951</v>
      </c>
      <c r="D1349" t="s">
        <v>8073</v>
      </c>
      <c r="E1349" t="s">
        <v>748</v>
      </c>
      <c r="F1349" t="s">
        <v>750</v>
      </c>
      <c r="G1349" t="s">
        <v>749</v>
      </c>
      <c r="H1349" t="s">
        <v>8113</v>
      </c>
      <c r="I1349" t="s">
        <v>2569</v>
      </c>
      <c r="J1349" t="s">
        <v>1955</v>
      </c>
      <c r="K1349" t="s">
        <v>8107</v>
      </c>
      <c r="L1349" t="s">
        <v>8090</v>
      </c>
      <c r="M1349" t="s">
        <v>8108</v>
      </c>
      <c r="N1349" t="s">
        <v>8109</v>
      </c>
      <c r="O1349" t="s">
        <v>1960</v>
      </c>
      <c r="P1349" t="s">
        <v>8079</v>
      </c>
      <c r="Q1349" t="s">
        <v>8080</v>
      </c>
      <c r="R1349" t="s">
        <v>8081</v>
      </c>
      <c r="S1349" s="34">
        <v>41244</v>
      </c>
      <c r="T1349" s="34">
        <v>42005</v>
      </c>
      <c r="U1349" t="s">
        <v>1963</v>
      </c>
      <c r="V1349" s="13">
        <v>1460</v>
      </c>
      <c r="W1349">
        <v>281</v>
      </c>
      <c r="X1349">
        <v>0</v>
      </c>
      <c r="Y1349" s="54">
        <v>0</v>
      </c>
      <c r="AM1349" t="s">
        <v>1978</v>
      </c>
      <c r="AN1349" t="s">
        <v>2007</v>
      </c>
      <c r="AO1349" t="s">
        <v>1980</v>
      </c>
      <c r="AP1349" t="s">
        <v>2053</v>
      </c>
      <c r="AQ1349" t="s">
        <v>8082</v>
      </c>
    </row>
    <row r="1350" spans="1:43" ht="23.85" customHeight="1">
      <c r="A1350" t="b">
        <v>1</v>
      </c>
      <c r="B1350" t="s">
        <v>8072</v>
      </c>
      <c r="C1350" t="s">
        <v>1951</v>
      </c>
      <c r="D1350" t="s">
        <v>8073</v>
      </c>
      <c r="E1350" t="s">
        <v>748</v>
      </c>
      <c r="F1350" t="s">
        <v>750</v>
      </c>
      <c r="G1350" t="s">
        <v>749</v>
      </c>
      <c r="H1350" t="s">
        <v>8114</v>
      </c>
      <c r="I1350" t="s">
        <v>2569</v>
      </c>
      <c r="J1350" t="s">
        <v>1955</v>
      </c>
      <c r="K1350" t="s">
        <v>8107</v>
      </c>
      <c r="L1350" t="s">
        <v>6928</v>
      </c>
      <c r="M1350" t="s">
        <v>8108</v>
      </c>
      <c r="N1350" t="s">
        <v>8109</v>
      </c>
      <c r="O1350" t="s">
        <v>1960</v>
      </c>
      <c r="P1350" t="s">
        <v>8079</v>
      </c>
      <c r="Q1350" t="s">
        <v>8080</v>
      </c>
      <c r="R1350" t="s">
        <v>8081</v>
      </c>
      <c r="S1350" s="34">
        <v>41244</v>
      </c>
      <c r="T1350" s="34">
        <v>42005</v>
      </c>
      <c r="U1350" t="s">
        <v>1963</v>
      </c>
      <c r="V1350" s="13">
        <v>1460</v>
      </c>
      <c r="W1350">
        <v>253</v>
      </c>
      <c r="X1350">
        <v>0</v>
      </c>
      <c r="Y1350" s="54">
        <v>0</v>
      </c>
      <c r="AM1350" t="s">
        <v>1978</v>
      </c>
      <c r="AN1350" t="s">
        <v>2007</v>
      </c>
      <c r="AO1350" t="s">
        <v>1980</v>
      </c>
      <c r="AP1350" t="s">
        <v>2053</v>
      </c>
      <c r="AQ1350" t="s">
        <v>8082</v>
      </c>
    </row>
    <row r="1351" spans="1:43" ht="23.85" customHeight="1">
      <c r="A1351" t="b">
        <v>1</v>
      </c>
      <c r="B1351" t="s">
        <v>8072</v>
      </c>
      <c r="C1351" t="s">
        <v>1951</v>
      </c>
      <c r="D1351" t="s">
        <v>8073</v>
      </c>
      <c r="E1351" t="s">
        <v>748</v>
      </c>
      <c r="F1351" t="s">
        <v>750</v>
      </c>
      <c r="G1351" t="s">
        <v>749</v>
      </c>
      <c r="H1351" t="s">
        <v>8115</v>
      </c>
      <c r="I1351" t="s">
        <v>2569</v>
      </c>
      <c r="J1351" t="s">
        <v>1955</v>
      </c>
      <c r="K1351" t="s">
        <v>8107</v>
      </c>
      <c r="L1351" t="s">
        <v>8093</v>
      </c>
      <c r="M1351" t="s">
        <v>8108</v>
      </c>
      <c r="N1351" t="s">
        <v>8109</v>
      </c>
      <c r="O1351" t="s">
        <v>1960</v>
      </c>
      <c r="P1351" t="s">
        <v>8079</v>
      </c>
      <c r="Q1351" t="s">
        <v>8080</v>
      </c>
      <c r="R1351" t="s">
        <v>8081</v>
      </c>
      <c r="S1351" s="34">
        <v>41244</v>
      </c>
      <c r="T1351" s="34">
        <v>42005</v>
      </c>
      <c r="U1351" t="s">
        <v>1963</v>
      </c>
      <c r="V1351" s="13">
        <v>1460</v>
      </c>
      <c r="W1351">
        <v>289</v>
      </c>
      <c r="X1351">
        <v>0</v>
      </c>
      <c r="Y1351" s="54">
        <v>0</v>
      </c>
      <c r="AM1351" t="s">
        <v>1978</v>
      </c>
      <c r="AN1351" t="s">
        <v>2007</v>
      </c>
      <c r="AO1351" t="s">
        <v>1980</v>
      </c>
      <c r="AP1351" t="s">
        <v>2053</v>
      </c>
      <c r="AQ1351" t="s">
        <v>8082</v>
      </c>
    </row>
    <row r="1352" spans="1:43" ht="23.85" customHeight="1">
      <c r="A1352" t="b">
        <v>1</v>
      </c>
      <c r="B1352" t="s">
        <v>8072</v>
      </c>
      <c r="C1352" t="s">
        <v>1951</v>
      </c>
      <c r="D1352" t="s">
        <v>8073</v>
      </c>
      <c r="E1352" t="s">
        <v>748</v>
      </c>
      <c r="F1352" t="s">
        <v>750</v>
      </c>
      <c r="G1352" t="s">
        <v>749</v>
      </c>
      <c r="H1352" t="s">
        <v>8116</v>
      </c>
      <c r="I1352" t="s">
        <v>2569</v>
      </c>
      <c r="J1352" t="s">
        <v>1955</v>
      </c>
      <c r="K1352" t="s">
        <v>8107</v>
      </c>
      <c r="L1352" t="s">
        <v>8095</v>
      </c>
      <c r="M1352" t="s">
        <v>8108</v>
      </c>
      <c r="N1352" t="s">
        <v>8109</v>
      </c>
      <c r="O1352" t="s">
        <v>1960</v>
      </c>
      <c r="P1352" t="s">
        <v>8079</v>
      </c>
      <c r="Q1352" t="s">
        <v>8080</v>
      </c>
      <c r="R1352" t="s">
        <v>8081</v>
      </c>
      <c r="S1352" s="34">
        <v>41244</v>
      </c>
      <c r="T1352" s="34">
        <v>42005</v>
      </c>
      <c r="U1352" t="s">
        <v>1963</v>
      </c>
      <c r="V1352" s="13">
        <v>1460</v>
      </c>
      <c r="W1352">
        <v>290</v>
      </c>
      <c r="X1352">
        <v>0</v>
      </c>
      <c r="Y1352" s="54">
        <v>0</v>
      </c>
      <c r="AM1352" t="s">
        <v>1978</v>
      </c>
      <c r="AN1352" t="s">
        <v>2007</v>
      </c>
      <c r="AO1352" t="s">
        <v>1980</v>
      </c>
      <c r="AP1352" t="s">
        <v>2053</v>
      </c>
      <c r="AQ1352" t="s">
        <v>8082</v>
      </c>
    </row>
    <row r="1353" spans="1:43" ht="23.85" customHeight="1">
      <c r="A1353" t="b">
        <v>1</v>
      </c>
      <c r="B1353" t="s">
        <v>8072</v>
      </c>
      <c r="C1353" t="s">
        <v>1951</v>
      </c>
      <c r="D1353" t="s">
        <v>8073</v>
      </c>
      <c r="E1353" t="s">
        <v>748</v>
      </c>
      <c r="F1353" t="s">
        <v>750</v>
      </c>
      <c r="G1353" t="s">
        <v>749</v>
      </c>
      <c r="H1353" t="s">
        <v>8117</v>
      </c>
      <c r="I1353" t="s">
        <v>2569</v>
      </c>
      <c r="J1353" t="s">
        <v>1955</v>
      </c>
      <c r="K1353" t="s">
        <v>8107</v>
      </c>
      <c r="L1353" t="s">
        <v>8097</v>
      </c>
      <c r="M1353" t="s">
        <v>8108</v>
      </c>
      <c r="N1353" t="s">
        <v>8109</v>
      </c>
      <c r="O1353" t="s">
        <v>1960</v>
      </c>
      <c r="P1353" t="s">
        <v>8079</v>
      </c>
      <c r="Q1353" t="s">
        <v>8080</v>
      </c>
      <c r="R1353" t="s">
        <v>8081</v>
      </c>
      <c r="S1353" s="34">
        <v>41244</v>
      </c>
      <c r="T1353" s="34">
        <v>42005</v>
      </c>
      <c r="U1353" t="s">
        <v>1963</v>
      </c>
      <c r="V1353" s="13">
        <v>1460</v>
      </c>
      <c r="W1353">
        <v>283</v>
      </c>
      <c r="X1353">
        <v>0</v>
      </c>
      <c r="Y1353" s="54">
        <v>0</v>
      </c>
      <c r="AM1353" t="s">
        <v>1978</v>
      </c>
      <c r="AN1353" t="s">
        <v>2007</v>
      </c>
      <c r="AO1353" t="s">
        <v>1980</v>
      </c>
      <c r="AP1353" t="s">
        <v>2053</v>
      </c>
      <c r="AQ1353" t="s">
        <v>8082</v>
      </c>
    </row>
    <row r="1354" spans="1:43" ht="23.85" customHeight="1">
      <c r="A1354" t="b">
        <v>1</v>
      </c>
      <c r="B1354" t="s">
        <v>8072</v>
      </c>
      <c r="C1354" t="s">
        <v>1951</v>
      </c>
      <c r="D1354" t="s">
        <v>8073</v>
      </c>
      <c r="E1354" t="s">
        <v>748</v>
      </c>
      <c r="F1354" t="s">
        <v>750</v>
      </c>
      <c r="G1354" t="s">
        <v>749</v>
      </c>
      <c r="H1354" t="s">
        <v>8118</v>
      </c>
      <c r="I1354" t="s">
        <v>2569</v>
      </c>
      <c r="J1354" t="s">
        <v>1955</v>
      </c>
      <c r="K1354" t="s">
        <v>8107</v>
      </c>
      <c r="L1354" t="s">
        <v>8099</v>
      </c>
      <c r="M1354" t="s">
        <v>8108</v>
      </c>
      <c r="N1354" t="s">
        <v>8109</v>
      </c>
      <c r="O1354" t="s">
        <v>1960</v>
      </c>
      <c r="P1354" t="s">
        <v>8079</v>
      </c>
      <c r="Q1354" t="s">
        <v>8080</v>
      </c>
      <c r="R1354" t="s">
        <v>8081</v>
      </c>
      <c r="S1354" s="34">
        <v>41244</v>
      </c>
      <c r="T1354" s="34">
        <v>42005</v>
      </c>
      <c r="U1354" t="s">
        <v>1963</v>
      </c>
      <c r="V1354" s="13">
        <v>1460</v>
      </c>
      <c r="W1354">
        <v>260</v>
      </c>
      <c r="X1354">
        <v>0</v>
      </c>
      <c r="Y1354" s="54">
        <v>0</v>
      </c>
      <c r="AM1354" t="s">
        <v>1978</v>
      </c>
      <c r="AN1354" t="s">
        <v>2007</v>
      </c>
      <c r="AO1354" t="s">
        <v>1980</v>
      </c>
      <c r="AP1354" t="s">
        <v>2053</v>
      </c>
      <c r="AQ1354" t="s">
        <v>8082</v>
      </c>
    </row>
    <row r="1355" spans="1:43" ht="23.85" customHeight="1">
      <c r="A1355" t="b">
        <v>1</v>
      </c>
      <c r="B1355" t="s">
        <v>8072</v>
      </c>
      <c r="C1355" t="s">
        <v>1951</v>
      </c>
      <c r="D1355" t="s">
        <v>8073</v>
      </c>
      <c r="E1355" t="s">
        <v>748</v>
      </c>
      <c r="F1355" t="s">
        <v>750</v>
      </c>
      <c r="G1355" t="s">
        <v>749</v>
      </c>
      <c r="H1355" t="s">
        <v>8119</v>
      </c>
      <c r="I1355" t="s">
        <v>2569</v>
      </c>
      <c r="J1355" t="s">
        <v>1955</v>
      </c>
      <c r="K1355" t="s">
        <v>8107</v>
      </c>
      <c r="L1355" t="s">
        <v>8101</v>
      </c>
      <c r="M1355" t="s">
        <v>8108</v>
      </c>
      <c r="N1355" t="s">
        <v>8109</v>
      </c>
      <c r="O1355" t="s">
        <v>1960</v>
      </c>
      <c r="P1355" t="s">
        <v>8079</v>
      </c>
      <c r="Q1355" t="s">
        <v>8080</v>
      </c>
      <c r="R1355" t="s">
        <v>8081</v>
      </c>
      <c r="S1355" s="34">
        <v>41244</v>
      </c>
      <c r="T1355" s="34">
        <v>42005</v>
      </c>
      <c r="U1355" t="s">
        <v>1963</v>
      </c>
      <c r="V1355" s="13">
        <v>180</v>
      </c>
      <c r="W1355">
        <v>183</v>
      </c>
      <c r="X1355">
        <v>0</v>
      </c>
      <c r="Y1355" s="54">
        <v>0</v>
      </c>
      <c r="AM1355" t="s">
        <v>1978</v>
      </c>
      <c r="AN1355" t="s">
        <v>2007</v>
      </c>
      <c r="AO1355" t="s">
        <v>1980</v>
      </c>
      <c r="AP1355" t="s">
        <v>2053</v>
      </c>
      <c r="AQ1355" t="s">
        <v>8082</v>
      </c>
    </row>
    <row r="1356" spans="1:43" ht="23.85" customHeight="1">
      <c r="A1356" t="b">
        <v>1</v>
      </c>
      <c r="B1356" t="s">
        <v>8072</v>
      </c>
      <c r="C1356" t="s">
        <v>1951</v>
      </c>
      <c r="D1356" t="s">
        <v>8073</v>
      </c>
      <c r="E1356" t="s">
        <v>748</v>
      </c>
      <c r="F1356" t="s">
        <v>750</v>
      </c>
      <c r="G1356" t="s">
        <v>749</v>
      </c>
      <c r="H1356" t="s">
        <v>8120</v>
      </c>
      <c r="I1356" t="s">
        <v>2569</v>
      </c>
      <c r="J1356" t="s">
        <v>1955</v>
      </c>
      <c r="K1356" t="s">
        <v>8107</v>
      </c>
      <c r="L1356" t="s">
        <v>8103</v>
      </c>
      <c r="M1356" t="s">
        <v>8108</v>
      </c>
      <c r="N1356" t="s">
        <v>8109</v>
      </c>
      <c r="O1356" t="s">
        <v>1960</v>
      </c>
      <c r="P1356" t="s">
        <v>8079</v>
      </c>
      <c r="Q1356" t="s">
        <v>8080</v>
      </c>
      <c r="R1356" t="s">
        <v>8081</v>
      </c>
      <c r="S1356" s="34">
        <v>41244</v>
      </c>
      <c r="T1356" s="34">
        <v>42005</v>
      </c>
      <c r="U1356" t="s">
        <v>1963</v>
      </c>
      <c r="V1356" s="13">
        <v>360</v>
      </c>
      <c r="W1356">
        <v>161</v>
      </c>
      <c r="X1356">
        <v>0</v>
      </c>
      <c r="Y1356" s="54">
        <v>0.6</v>
      </c>
      <c r="AM1356" t="s">
        <v>1978</v>
      </c>
      <c r="AN1356" t="s">
        <v>2007</v>
      </c>
      <c r="AO1356" t="s">
        <v>1980</v>
      </c>
      <c r="AP1356" t="s">
        <v>2053</v>
      </c>
      <c r="AQ1356" t="s">
        <v>8082</v>
      </c>
    </row>
    <row r="1357" spans="1:43" ht="23.85" customHeight="1">
      <c r="A1357" t="b">
        <v>1</v>
      </c>
      <c r="B1357" t="s">
        <v>8072</v>
      </c>
      <c r="C1357" t="s">
        <v>1951</v>
      </c>
      <c r="D1357" t="s">
        <v>8073</v>
      </c>
      <c r="E1357" t="s">
        <v>748</v>
      </c>
      <c r="F1357" t="s">
        <v>750</v>
      </c>
      <c r="G1357" t="s">
        <v>749</v>
      </c>
      <c r="H1357" t="s">
        <v>8121</v>
      </c>
      <c r="I1357" t="s">
        <v>2569</v>
      </c>
      <c r="J1357" t="s">
        <v>1955</v>
      </c>
      <c r="K1357" t="s">
        <v>8107</v>
      </c>
      <c r="L1357" t="s">
        <v>8105</v>
      </c>
      <c r="M1357" t="s">
        <v>8108</v>
      </c>
      <c r="N1357" t="s">
        <v>8109</v>
      </c>
      <c r="O1357" t="s">
        <v>1960</v>
      </c>
      <c r="P1357" t="s">
        <v>8079</v>
      </c>
      <c r="Q1357" t="s">
        <v>8080</v>
      </c>
      <c r="R1357" t="s">
        <v>8081</v>
      </c>
      <c r="S1357" s="34">
        <v>41244</v>
      </c>
      <c r="T1357" s="34">
        <v>42005</v>
      </c>
      <c r="U1357" t="s">
        <v>1963</v>
      </c>
      <c r="V1357" s="13">
        <v>1460</v>
      </c>
      <c r="W1357">
        <v>171</v>
      </c>
      <c r="X1357">
        <v>1</v>
      </c>
      <c r="Y1357" s="54">
        <v>0.6</v>
      </c>
      <c r="AM1357" t="s">
        <v>1978</v>
      </c>
      <c r="AN1357" t="s">
        <v>2007</v>
      </c>
      <c r="AO1357" t="s">
        <v>1980</v>
      </c>
      <c r="AP1357" t="s">
        <v>2053</v>
      </c>
      <c r="AQ1357" t="s">
        <v>8082</v>
      </c>
    </row>
    <row r="1358" spans="1:43" ht="23.85" customHeight="1">
      <c r="A1358" t="b">
        <v>1</v>
      </c>
      <c r="B1358" t="s">
        <v>8072</v>
      </c>
      <c r="C1358" t="s">
        <v>1951</v>
      </c>
      <c r="D1358" t="s">
        <v>8073</v>
      </c>
      <c r="E1358" t="s">
        <v>853</v>
      </c>
      <c r="F1358" t="s">
        <v>855</v>
      </c>
      <c r="G1358" t="s">
        <v>854</v>
      </c>
      <c r="H1358" t="s">
        <v>8122</v>
      </c>
      <c r="I1358" t="s">
        <v>4864</v>
      </c>
      <c r="J1358" t="s">
        <v>1955</v>
      </c>
      <c r="K1358" t="s">
        <v>8075</v>
      </c>
      <c r="L1358" t="s">
        <v>8076</v>
      </c>
      <c r="M1358" t="s">
        <v>8077</v>
      </c>
      <c r="N1358" t="s">
        <v>8078</v>
      </c>
      <c r="O1358" t="s">
        <v>1960</v>
      </c>
      <c r="P1358" t="s">
        <v>8079</v>
      </c>
      <c r="Q1358" t="s">
        <v>8080</v>
      </c>
      <c r="R1358" t="s">
        <v>8081</v>
      </c>
      <c r="S1358" s="34">
        <v>41244</v>
      </c>
      <c r="T1358" s="34">
        <v>42005</v>
      </c>
      <c r="U1358" t="s">
        <v>1963</v>
      </c>
      <c r="V1358" s="13">
        <v>1460</v>
      </c>
      <c r="W1358">
        <v>35</v>
      </c>
      <c r="X1358">
        <v>3</v>
      </c>
      <c r="Y1358" s="54">
        <v>11.4</v>
      </c>
      <c r="AM1358" t="s">
        <v>1978</v>
      </c>
      <c r="AN1358" t="s">
        <v>2007</v>
      </c>
      <c r="AO1358" t="s">
        <v>1980</v>
      </c>
      <c r="AP1358" t="s">
        <v>2053</v>
      </c>
      <c r="AQ1358" t="s">
        <v>8082</v>
      </c>
    </row>
    <row r="1359" spans="1:43" ht="23.85" customHeight="1">
      <c r="A1359" t="b">
        <v>1</v>
      </c>
      <c r="B1359" t="s">
        <v>8072</v>
      </c>
      <c r="C1359" t="s">
        <v>1951</v>
      </c>
      <c r="D1359" t="s">
        <v>8073</v>
      </c>
      <c r="E1359" t="s">
        <v>853</v>
      </c>
      <c r="F1359" t="s">
        <v>855</v>
      </c>
      <c r="G1359" t="s">
        <v>854</v>
      </c>
      <c r="H1359" t="s">
        <v>8123</v>
      </c>
      <c r="I1359" t="s">
        <v>4864</v>
      </c>
      <c r="J1359" t="s">
        <v>1955</v>
      </c>
      <c r="K1359" t="s">
        <v>8075</v>
      </c>
      <c r="L1359" t="s">
        <v>8084</v>
      </c>
      <c r="M1359" t="s">
        <v>8077</v>
      </c>
      <c r="N1359" t="s">
        <v>8078</v>
      </c>
      <c r="O1359" t="s">
        <v>1960</v>
      </c>
      <c r="P1359" t="s">
        <v>8079</v>
      </c>
      <c r="Q1359" t="s">
        <v>8080</v>
      </c>
      <c r="R1359" t="s">
        <v>8081</v>
      </c>
      <c r="S1359" s="34">
        <v>41244</v>
      </c>
      <c r="T1359" s="34">
        <v>42005</v>
      </c>
      <c r="U1359" t="s">
        <v>1963</v>
      </c>
      <c r="V1359" s="13">
        <v>1460</v>
      </c>
      <c r="W1359">
        <v>342</v>
      </c>
      <c r="X1359">
        <v>23</v>
      </c>
      <c r="Y1359" s="54">
        <v>7</v>
      </c>
      <c r="AM1359" t="s">
        <v>1978</v>
      </c>
      <c r="AN1359" t="s">
        <v>2007</v>
      </c>
      <c r="AO1359" t="s">
        <v>1980</v>
      </c>
      <c r="AP1359" t="s">
        <v>2053</v>
      </c>
      <c r="AQ1359" t="s">
        <v>8082</v>
      </c>
    </row>
    <row r="1360" spans="1:43" ht="23.85" customHeight="1">
      <c r="A1360" t="b">
        <v>1</v>
      </c>
      <c r="B1360" t="s">
        <v>8072</v>
      </c>
      <c r="C1360" t="s">
        <v>1951</v>
      </c>
      <c r="D1360" t="s">
        <v>8073</v>
      </c>
      <c r="E1360" t="s">
        <v>853</v>
      </c>
      <c r="F1360" t="s">
        <v>855</v>
      </c>
      <c r="G1360" t="s">
        <v>854</v>
      </c>
      <c r="H1360" t="s">
        <v>8124</v>
      </c>
      <c r="I1360" t="s">
        <v>4864</v>
      </c>
      <c r="J1360" t="s">
        <v>1955</v>
      </c>
      <c r="K1360" t="s">
        <v>8075</v>
      </c>
      <c r="L1360" t="s">
        <v>8086</v>
      </c>
      <c r="M1360" t="s">
        <v>8077</v>
      </c>
      <c r="N1360" t="s">
        <v>8078</v>
      </c>
      <c r="O1360" t="s">
        <v>1960</v>
      </c>
      <c r="P1360" t="s">
        <v>8079</v>
      </c>
      <c r="Q1360" t="s">
        <v>8080</v>
      </c>
      <c r="R1360" t="s">
        <v>8081</v>
      </c>
      <c r="S1360" s="34">
        <v>41244</v>
      </c>
      <c r="T1360" s="34">
        <v>42005</v>
      </c>
      <c r="U1360" t="s">
        <v>1963</v>
      </c>
      <c r="V1360" s="13">
        <v>1460</v>
      </c>
      <c r="W1360">
        <v>339</v>
      </c>
      <c r="X1360">
        <v>24</v>
      </c>
      <c r="Y1360" s="54">
        <v>7.1</v>
      </c>
      <c r="AM1360" t="s">
        <v>1978</v>
      </c>
      <c r="AN1360" t="s">
        <v>2007</v>
      </c>
      <c r="AO1360" t="s">
        <v>1980</v>
      </c>
      <c r="AP1360" t="s">
        <v>2053</v>
      </c>
      <c r="AQ1360" t="s">
        <v>8082</v>
      </c>
    </row>
    <row r="1361" spans="1:43" ht="23.85" customHeight="1">
      <c r="A1361" t="b">
        <v>1</v>
      </c>
      <c r="B1361" t="s">
        <v>8072</v>
      </c>
      <c r="C1361" t="s">
        <v>1951</v>
      </c>
      <c r="D1361" t="s">
        <v>8073</v>
      </c>
      <c r="E1361" t="s">
        <v>853</v>
      </c>
      <c r="F1361" t="s">
        <v>855</v>
      </c>
      <c r="G1361" t="s">
        <v>854</v>
      </c>
      <c r="H1361" t="s">
        <v>8125</v>
      </c>
      <c r="I1361" t="s">
        <v>4864</v>
      </c>
      <c r="J1361" t="s">
        <v>1955</v>
      </c>
      <c r="K1361" t="s">
        <v>8075</v>
      </c>
      <c r="L1361" t="s">
        <v>8088</v>
      </c>
      <c r="M1361" t="s">
        <v>8077</v>
      </c>
      <c r="N1361" t="s">
        <v>8078</v>
      </c>
      <c r="O1361" t="s">
        <v>1960</v>
      </c>
      <c r="P1361" t="s">
        <v>8079</v>
      </c>
      <c r="Q1361" t="s">
        <v>8080</v>
      </c>
      <c r="R1361" t="s">
        <v>8081</v>
      </c>
      <c r="S1361" s="34">
        <v>41244</v>
      </c>
      <c r="T1361" s="34">
        <v>42005</v>
      </c>
      <c r="U1361" t="s">
        <v>1963</v>
      </c>
      <c r="V1361" s="13">
        <v>1460</v>
      </c>
      <c r="W1361">
        <v>327</v>
      </c>
      <c r="X1361">
        <v>22</v>
      </c>
      <c r="Y1361" s="54">
        <v>7</v>
      </c>
      <c r="AM1361" t="s">
        <v>1978</v>
      </c>
      <c r="AN1361" t="s">
        <v>2007</v>
      </c>
      <c r="AO1361" t="s">
        <v>1980</v>
      </c>
      <c r="AP1361" t="s">
        <v>2053</v>
      </c>
      <c r="AQ1361" t="s">
        <v>8082</v>
      </c>
    </row>
    <row r="1362" spans="1:43" ht="23.85" customHeight="1">
      <c r="A1362" t="b">
        <v>1</v>
      </c>
      <c r="B1362" t="s">
        <v>8072</v>
      </c>
      <c r="C1362" t="s">
        <v>1951</v>
      </c>
      <c r="D1362" t="s">
        <v>8073</v>
      </c>
      <c r="E1362" t="s">
        <v>853</v>
      </c>
      <c r="F1362" t="s">
        <v>855</v>
      </c>
      <c r="G1362" t="s">
        <v>854</v>
      </c>
      <c r="H1362" t="s">
        <v>8126</v>
      </c>
      <c r="I1362" t="s">
        <v>4864</v>
      </c>
      <c r="J1362" t="s">
        <v>1955</v>
      </c>
      <c r="K1362" t="s">
        <v>8075</v>
      </c>
      <c r="L1362" t="s">
        <v>8090</v>
      </c>
      <c r="M1362" t="s">
        <v>8077</v>
      </c>
      <c r="N1362" t="s">
        <v>8078</v>
      </c>
      <c r="O1362" t="s">
        <v>1960</v>
      </c>
      <c r="P1362" t="s">
        <v>8079</v>
      </c>
      <c r="Q1362" t="s">
        <v>8080</v>
      </c>
      <c r="R1362" t="s">
        <v>8081</v>
      </c>
      <c r="S1362" s="34">
        <v>41244</v>
      </c>
      <c r="T1362" s="34">
        <v>42005</v>
      </c>
      <c r="U1362" t="s">
        <v>1963</v>
      </c>
      <c r="V1362" s="13">
        <v>1460</v>
      </c>
      <c r="W1362">
        <v>279</v>
      </c>
      <c r="X1362">
        <v>25</v>
      </c>
      <c r="Y1362" s="54">
        <v>9</v>
      </c>
      <c r="AM1362" t="s">
        <v>1978</v>
      </c>
      <c r="AN1362" t="s">
        <v>2007</v>
      </c>
      <c r="AO1362" t="s">
        <v>1980</v>
      </c>
      <c r="AP1362" t="s">
        <v>2053</v>
      </c>
      <c r="AQ1362" t="s">
        <v>8082</v>
      </c>
    </row>
    <row r="1363" spans="1:43" ht="23.85" customHeight="1">
      <c r="A1363" t="b">
        <v>1</v>
      </c>
      <c r="B1363" t="s">
        <v>8072</v>
      </c>
      <c r="C1363" t="s">
        <v>1951</v>
      </c>
      <c r="D1363" t="s">
        <v>8073</v>
      </c>
      <c r="E1363" t="s">
        <v>853</v>
      </c>
      <c r="F1363" t="s">
        <v>855</v>
      </c>
      <c r="G1363" t="s">
        <v>854</v>
      </c>
      <c r="H1363" t="s">
        <v>8127</v>
      </c>
      <c r="I1363" t="s">
        <v>4864</v>
      </c>
      <c r="J1363" t="s">
        <v>1955</v>
      </c>
      <c r="K1363" t="s">
        <v>8075</v>
      </c>
      <c r="L1363" t="s">
        <v>6928</v>
      </c>
      <c r="M1363" t="s">
        <v>8077</v>
      </c>
      <c r="N1363" t="s">
        <v>8078</v>
      </c>
      <c r="O1363" t="s">
        <v>1960</v>
      </c>
      <c r="P1363" t="s">
        <v>8079</v>
      </c>
      <c r="Q1363" t="s">
        <v>8080</v>
      </c>
      <c r="R1363" t="s">
        <v>8081</v>
      </c>
      <c r="S1363" s="34">
        <v>41244</v>
      </c>
      <c r="T1363" s="34">
        <v>42005</v>
      </c>
      <c r="U1363" t="s">
        <v>1963</v>
      </c>
      <c r="V1363" s="13">
        <v>1460</v>
      </c>
      <c r="W1363">
        <v>24</v>
      </c>
      <c r="X1363">
        <v>3</v>
      </c>
      <c r="Y1363" s="54">
        <v>12.5</v>
      </c>
      <c r="AM1363" t="s">
        <v>1978</v>
      </c>
      <c r="AN1363" t="s">
        <v>2007</v>
      </c>
      <c r="AO1363" t="s">
        <v>1980</v>
      </c>
      <c r="AP1363" t="s">
        <v>2053</v>
      </c>
      <c r="AQ1363" t="s">
        <v>8082</v>
      </c>
    </row>
    <row r="1364" spans="1:43" ht="23.85" customHeight="1">
      <c r="A1364" t="b">
        <v>1</v>
      </c>
      <c r="B1364" t="s">
        <v>8072</v>
      </c>
      <c r="C1364" t="s">
        <v>1951</v>
      </c>
      <c r="D1364" t="s">
        <v>8073</v>
      </c>
      <c r="E1364" t="s">
        <v>853</v>
      </c>
      <c r="F1364" t="s">
        <v>855</v>
      </c>
      <c r="G1364" t="s">
        <v>854</v>
      </c>
      <c r="H1364" t="s">
        <v>8128</v>
      </c>
      <c r="I1364" t="s">
        <v>4864</v>
      </c>
      <c r="J1364" t="s">
        <v>1955</v>
      </c>
      <c r="K1364" t="s">
        <v>8075</v>
      </c>
      <c r="L1364" t="s">
        <v>8093</v>
      </c>
      <c r="M1364" t="s">
        <v>8077</v>
      </c>
      <c r="N1364" t="s">
        <v>8078</v>
      </c>
      <c r="O1364" t="s">
        <v>1960</v>
      </c>
      <c r="P1364" t="s">
        <v>8079</v>
      </c>
      <c r="Q1364" t="s">
        <v>8080</v>
      </c>
      <c r="R1364" t="s">
        <v>8081</v>
      </c>
      <c r="S1364" s="34">
        <v>41244</v>
      </c>
      <c r="T1364" s="34">
        <v>42005</v>
      </c>
      <c r="U1364" t="s">
        <v>1963</v>
      </c>
      <c r="V1364" s="13">
        <v>1460</v>
      </c>
      <c r="W1364">
        <v>25</v>
      </c>
      <c r="X1364">
        <v>4</v>
      </c>
      <c r="Y1364" s="54">
        <v>16</v>
      </c>
      <c r="AM1364" t="s">
        <v>1978</v>
      </c>
      <c r="AN1364" t="s">
        <v>2007</v>
      </c>
      <c r="AO1364" t="s">
        <v>1980</v>
      </c>
      <c r="AP1364" t="s">
        <v>2053</v>
      </c>
      <c r="AQ1364" t="s">
        <v>8082</v>
      </c>
    </row>
    <row r="1365" spans="1:43" ht="23.85" customHeight="1">
      <c r="A1365" t="b">
        <v>1</v>
      </c>
      <c r="B1365" t="s">
        <v>8072</v>
      </c>
      <c r="C1365" t="s">
        <v>1951</v>
      </c>
      <c r="D1365" t="s">
        <v>8073</v>
      </c>
      <c r="E1365" t="s">
        <v>853</v>
      </c>
      <c r="F1365" t="s">
        <v>855</v>
      </c>
      <c r="G1365" t="s">
        <v>854</v>
      </c>
      <c r="H1365" t="s">
        <v>8129</v>
      </c>
      <c r="I1365" t="s">
        <v>4864</v>
      </c>
      <c r="J1365" t="s">
        <v>1955</v>
      </c>
      <c r="K1365" t="s">
        <v>8075</v>
      </c>
      <c r="L1365" t="s">
        <v>8095</v>
      </c>
      <c r="M1365" t="s">
        <v>8077</v>
      </c>
      <c r="N1365" t="s">
        <v>8078</v>
      </c>
      <c r="O1365" t="s">
        <v>1960</v>
      </c>
      <c r="P1365" t="s">
        <v>8079</v>
      </c>
      <c r="Q1365" t="s">
        <v>8080</v>
      </c>
      <c r="R1365" t="s">
        <v>8081</v>
      </c>
      <c r="S1365" s="34">
        <v>41244</v>
      </c>
      <c r="T1365" s="34">
        <v>42005</v>
      </c>
      <c r="U1365" t="s">
        <v>1963</v>
      </c>
      <c r="V1365" s="13">
        <v>1460</v>
      </c>
      <c r="W1365">
        <v>21</v>
      </c>
      <c r="X1365">
        <v>4</v>
      </c>
      <c r="Y1365" s="54">
        <v>23.8</v>
      </c>
      <c r="AM1365" t="s">
        <v>1978</v>
      </c>
      <c r="AN1365" t="s">
        <v>2007</v>
      </c>
      <c r="AO1365" t="s">
        <v>1980</v>
      </c>
      <c r="AP1365" t="s">
        <v>2053</v>
      </c>
      <c r="AQ1365" t="s">
        <v>8082</v>
      </c>
    </row>
    <row r="1366" spans="1:43" ht="23.85" customHeight="1">
      <c r="A1366" t="b">
        <v>1</v>
      </c>
      <c r="B1366" t="s">
        <v>8072</v>
      </c>
      <c r="C1366" t="s">
        <v>1951</v>
      </c>
      <c r="D1366" t="s">
        <v>8073</v>
      </c>
      <c r="E1366" t="s">
        <v>853</v>
      </c>
      <c r="F1366" t="s">
        <v>855</v>
      </c>
      <c r="G1366" t="s">
        <v>854</v>
      </c>
      <c r="H1366" t="s">
        <v>8130</v>
      </c>
      <c r="I1366" t="s">
        <v>4864</v>
      </c>
      <c r="J1366" t="s">
        <v>1955</v>
      </c>
      <c r="K1366" t="s">
        <v>8075</v>
      </c>
      <c r="L1366" t="s">
        <v>8097</v>
      </c>
      <c r="M1366" t="s">
        <v>8077</v>
      </c>
      <c r="N1366" t="s">
        <v>8078</v>
      </c>
      <c r="O1366" t="s">
        <v>1960</v>
      </c>
      <c r="P1366" t="s">
        <v>8079</v>
      </c>
      <c r="Q1366" t="s">
        <v>8080</v>
      </c>
      <c r="R1366" t="s">
        <v>8081</v>
      </c>
      <c r="S1366" s="34">
        <v>41244</v>
      </c>
      <c r="T1366" s="34">
        <v>42005</v>
      </c>
      <c r="U1366" t="s">
        <v>1963</v>
      </c>
      <c r="V1366" s="13">
        <v>1460</v>
      </c>
      <c r="W1366">
        <v>15</v>
      </c>
      <c r="X1366">
        <v>1</v>
      </c>
      <c r="Y1366" s="54">
        <v>13.3</v>
      </c>
      <c r="AM1366" t="s">
        <v>1978</v>
      </c>
      <c r="AN1366" t="s">
        <v>2007</v>
      </c>
      <c r="AO1366" t="s">
        <v>1980</v>
      </c>
      <c r="AP1366" t="s">
        <v>2053</v>
      </c>
      <c r="AQ1366" t="s">
        <v>8082</v>
      </c>
    </row>
    <row r="1367" spans="1:43" ht="23.85" customHeight="1">
      <c r="A1367" t="b">
        <v>1</v>
      </c>
      <c r="B1367" t="s">
        <v>8072</v>
      </c>
      <c r="C1367" t="s">
        <v>1951</v>
      </c>
      <c r="D1367" t="s">
        <v>8073</v>
      </c>
      <c r="E1367" t="s">
        <v>853</v>
      </c>
      <c r="F1367" t="s">
        <v>855</v>
      </c>
      <c r="G1367" t="s">
        <v>854</v>
      </c>
      <c r="H1367" t="s">
        <v>8131</v>
      </c>
      <c r="I1367" t="s">
        <v>4864</v>
      </c>
      <c r="J1367" t="s">
        <v>1955</v>
      </c>
      <c r="K1367" t="s">
        <v>8075</v>
      </c>
      <c r="L1367" t="s">
        <v>8099</v>
      </c>
      <c r="M1367" t="s">
        <v>8077</v>
      </c>
      <c r="N1367" t="s">
        <v>8078</v>
      </c>
      <c r="O1367" t="s">
        <v>1960</v>
      </c>
      <c r="P1367" t="s">
        <v>8079</v>
      </c>
      <c r="Q1367" t="s">
        <v>8080</v>
      </c>
      <c r="R1367" t="s">
        <v>8081</v>
      </c>
      <c r="S1367" s="34">
        <v>41244</v>
      </c>
      <c r="T1367" s="34">
        <v>42005</v>
      </c>
      <c r="U1367" t="s">
        <v>1963</v>
      </c>
      <c r="V1367" s="13">
        <v>1460</v>
      </c>
      <c r="W1367">
        <v>240</v>
      </c>
      <c r="X1367">
        <v>24</v>
      </c>
      <c r="Y1367" s="54">
        <v>10</v>
      </c>
      <c r="AM1367" t="s">
        <v>1978</v>
      </c>
      <c r="AN1367" t="s">
        <v>2007</v>
      </c>
      <c r="AO1367" t="s">
        <v>1980</v>
      </c>
      <c r="AP1367" t="s">
        <v>2053</v>
      </c>
      <c r="AQ1367" t="s">
        <v>8082</v>
      </c>
    </row>
    <row r="1368" spans="1:43" ht="23.85" customHeight="1">
      <c r="A1368" t="b">
        <v>1</v>
      </c>
      <c r="B1368" t="s">
        <v>8072</v>
      </c>
      <c r="C1368" t="s">
        <v>1951</v>
      </c>
      <c r="D1368" t="s">
        <v>8073</v>
      </c>
      <c r="E1368" t="s">
        <v>853</v>
      </c>
      <c r="F1368" t="s">
        <v>855</v>
      </c>
      <c r="G1368" t="s">
        <v>854</v>
      </c>
      <c r="H1368" t="s">
        <v>8132</v>
      </c>
      <c r="I1368" t="s">
        <v>4864</v>
      </c>
      <c r="J1368" t="s">
        <v>1955</v>
      </c>
      <c r="K1368" t="s">
        <v>8075</v>
      </c>
      <c r="L1368" t="s">
        <v>8101</v>
      </c>
      <c r="M1368" t="s">
        <v>8077</v>
      </c>
      <c r="N1368" t="s">
        <v>8078</v>
      </c>
      <c r="O1368" t="s">
        <v>1960</v>
      </c>
      <c r="P1368" t="s">
        <v>8079</v>
      </c>
      <c r="Q1368" t="s">
        <v>8080</v>
      </c>
      <c r="R1368" t="s">
        <v>8081</v>
      </c>
      <c r="S1368" s="34">
        <v>41244</v>
      </c>
      <c r="T1368" s="34">
        <v>42005</v>
      </c>
      <c r="U1368" t="s">
        <v>1963</v>
      </c>
      <c r="V1368" s="13">
        <v>180</v>
      </c>
      <c r="W1368">
        <v>155</v>
      </c>
      <c r="X1368">
        <v>10</v>
      </c>
      <c r="Y1368" s="54">
        <v>6.5</v>
      </c>
      <c r="AM1368" t="s">
        <v>1978</v>
      </c>
      <c r="AN1368" t="s">
        <v>2007</v>
      </c>
      <c r="AO1368" t="s">
        <v>1980</v>
      </c>
      <c r="AP1368" t="s">
        <v>2053</v>
      </c>
      <c r="AQ1368" t="s">
        <v>8082</v>
      </c>
    </row>
    <row r="1369" spans="1:43" ht="23.85" customHeight="1">
      <c r="A1369" t="b">
        <v>1</v>
      </c>
      <c r="B1369" t="s">
        <v>8072</v>
      </c>
      <c r="C1369" t="s">
        <v>1951</v>
      </c>
      <c r="D1369" t="s">
        <v>8073</v>
      </c>
      <c r="E1369" t="s">
        <v>853</v>
      </c>
      <c r="F1369" t="s">
        <v>855</v>
      </c>
      <c r="G1369" t="s">
        <v>854</v>
      </c>
      <c r="H1369" t="s">
        <v>8133</v>
      </c>
      <c r="I1369" t="s">
        <v>4864</v>
      </c>
      <c r="J1369" t="s">
        <v>1955</v>
      </c>
      <c r="K1369" t="s">
        <v>8075</v>
      </c>
      <c r="L1369" t="s">
        <v>8103</v>
      </c>
      <c r="M1369" t="s">
        <v>8077</v>
      </c>
      <c r="N1369" t="s">
        <v>8078</v>
      </c>
      <c r="O1369" t="s">
        <v>1960</v>
      </c>
      <c r="P1369" t="s">
        <v>8079</v>
      </c>
      <c r="Q1369" t="s">
        <v>8080</v>
      </c>
      <c r="R1369" t="s">
        <v>8081</v>
      </c>
      <c r="S1369" s="34">
        <v>41244</v>
      </c>
      <c r="T1369" s="34">
        <v>42005</v>
      </c>
      <c r="U1369" t="s">
        <v>1963</v>
      </c>
      <c r="V1369" s="13">
        <v>360</v>
      </c>
      <c r="W1369">
        <v>142</v>
      </c>
      <c r="X1369">
        <v>10</v>
      </c>
      <c r="Y1369" s="54">
        <v>7.7</v>
      </c>
      <c r="AM1369" t="s">
        <v>1978</v>
      </c>
      <c r="AN1369" t="s">
        <v>2007</v>
      </c>
      <c r="AO1369" t="s">
        <v>1980</v>
      </c>
      <c r="AP1369" t="s">
        <v>2053</v>
      </c>
      <c r="AQ1369" t="s">
        <v>8082</v>
      </c>
    </row>
    <row r="1370" spans="1:43" ht="23.85" customHeight="1">
      <c r="A1370" t="b">
        <v>1</v>
      </c>
      <c r="B1370" t="s">
        <v>8072</v>
      </c>
      <c r="C1370" t="s">
        <v>1951</v>
      </c>
      <c r="D1370" t="s">
        <v>8073</v>
      </c>
      <c r="E1370" t="s">
        <v>853</v>
      </c>
      <c r="F1370" t="s">
        <v>855</v>
      </c>
      <c r="G1370" t="s">
        <v>854</v>
      </c>
      <c r="H1370" t="s">
        <v>8134</v>
      </c>
      <c r="I1370" t="s">
        <v>4864</v>
      </c>
      <c r="J1370" t="s">
        <v>1955</v>
      </c>
      <c r="K1370" t="s">
        <v>8075</v>
      </c>
      <c r="L1370" t="s">
        <v>8105</v>
      </c>
      <c r="M1370" t="s">
        <v>8077</v>
      </c>
      <c r="N1370" t="s">
        <v>8078</v>
      </c>
      <c r="O1370" t="s">
        <v>1960</v>
      </c>
      <c r="P1370" t="s">
        <v>8079</v>
      </c>
      <c r="Q1370" t="s">
        <v>8080</v>
      </c>
      <c r="R1370" t="s">
        <v>8081</v>
      </c>
      <c r="S1370" s="34">
        <v>41244</v>
      </c>
      <c r="T1370" s="34">
        <v>42005</v>
      </c>
      <c r="U1370" t="s">
        <v>1963</v>
      </c>
      <c r="V1370" s="13">
        <v>1460</v>
      </c>
      <c r="W1370">
        <v>171</v>
      </c>
      <c r="X1370">
        <v>5</v>
      </c>
      <c r="Y1370" s="54">
        <v>3.5</v>
      </c>
      <c r="AM1370" t="s">
        <v>1978</v>
      </c>
      <c r="AN1370" t="s">
        <v>2007</v>
      </c>
      <c r="AO1370" t="s">
        <v>1980</v>
      </c>
      <c r="AP1370" t="s">
        <v>2053</v>
      </c>
      <c r="AQ1370" t="s">
        <v>8082</v>
      </c>
    </row>
    <row r="1371" spans="1:43" ht="23.85" customHeight="1">
      <c r="A1371" t="b">
        <v>1</v>
      </c>
      <c r="B1371" t="s">
        <v>8072</v>
      </c>
      <c r="C1371" t="s">
        <v>1951</v>
      </c>
      <c r="D1371" t="s">
        <v>8073</v>
      </c>
      <c r="E1371" t="s">
        <v>853</v>
      </c>
      <c r="F1371" t="s">
        <v>855</v>
      </c>
      <c r="G1371" t="s">
        <v>854</v>
      </c>
      <c r="H1371" t="s">
        <v>8135</v>
      </c>
      <c r="I1371" t="s">
        <v>4864</v>
      </c>
      <c r="J1371" t="s">
        <v>1955</v>
      </c>
      <c r="K1371" t="s">
        <v>8107</v>
      </c>
      <c r="L1371" t="s">
        <v>8076</v>
      </c>
      <c r="M1371" t="s">
        <v>8108</v>
      </c>
      <c r="N1371" t="s">
        <v>8109</v>
      </c>
      <c r="O1371" t="s">
        <v>1960</v>
      </c>
      <c r="P1371" t="s">
        <v>8079</v>
      </c>
      <c r="Q1371" t="s">
        <v>8080</v>
      </c>
      <c r="R1371" t="s">
        <v>8081</v>
      </c>
      <c r="S1371" s="34">
        <v>41244</v>
      </c>
      <c r="T1371" s="34">
        <v>42005</v>
      </c>
      <c r="U1371" t="s">
        <v>1963</v>
      </c>
      <c r="V1371" s="13">
        <v>1460</v>
      </c>
      <c r="W1371">
        <v>32</v>
      </c>
      <c r="X1371">
        <v>4</v>
      </c>
      <c r="Y1371" s="54">
        <v>15.6</v>
      </c>
      <c r="AM1371" t="s">
        <v>1978</v>
      </c>
      <c r="AN1371" t="s">
        <v>2007</v>
      </c>
      <c r="AO1371" t="s">
        <v>1980</v>
      </c>
      <c r="AP1371" t="s">
        <v>2053</v>
      </c>
      <c r="AQ1371" t="s">
        <v>8082</v>
      </c>
    </row>
    <row r="1372" spans="1:43" ht="23.85" customHeight="1">
      <c r="A1372" t="b">
        <v>1</v>
      </c>
      <c r="B1372" t="s">
        <v>8072</v>
      </c>
      <c r="C1372" t="s">
        <v>1951</v>
      </c>
      <c r="D1372" t="s">
        <v>8073</v>
      </c>
      <c r="E1372" t="s">
        <v>853</v>
      </c>
      <c r="F1372" t="s">
        <v>855</v>
      </c>
      <c r="G1372" t="s">
        <v>854</v>
      </c>
      <c r="H1372" t="s">
        <v>8136</v>
      </c>
      <c r="I1372" t="s">
        <v>4864</v>
      </c>
      <c r="J1372" t="s">
        <v>1955</v>
      </c>
      <c r="K1372" t="s">
        <v>8107</v>
      </c>
      <c r="L1372" t="s">
        <v>8084</v>
      </c>
      <c r="M1372" t="s">
        <v>8108</v>
      </c>
      <c r="N1372" t="s">
        <v>8109</v>
      </c>
      <c r="O1372" t="s">
        <v>1960</v>
      </c>
      <c r="P1372" t="s">
        <v>8079</v>
      </c>
      <c r="Q1372" t="s">
        <v>8080</v>
      </c>
      <c r="R1372" t="s">
        <v>8081</v>
      </c>
      <c r="S1372" s="34">
        <v>41244</v>
      </c>
      <c r="T1372" s="34">
        <v>42005</v>
      </c>
      <c r="U1372" t="s">
        <v>1963</v>
      </c>
      <c r="V1372" s="13">
        <v>1460</v>
      </c>
      <c r="W1372">
        <v>33</v>
      </c>
      <c r="X1372">
        <v>6</v>
      </c>
      <c r="Y1372" s="54">
        <v>18.2</v>
      </c>
      <c r="AM1372" t="s">
        <v>1978</v>
      </c>
      <c r="AN1372" t="s">
        <v>2007</v>
      </c>
      <c r="AO1372" t="s">
        <v>1980</v>
      </c>
      <c r="AP1372" t="s">
        <v>2053</v>
      </c>
      <c r="AQ1372" t="s">
        <v>8082</v>
      </c>
    </row>
    <row r="1373" spans="1:43" ht="23.85" customHeight="1">
      <c r="A1373" t="b">
        <v>1</v>
      </c>
      <c r="B1373" t="s">
        <v>8072</v>
      </c>
      <c r="C1373" t="s">
        <v>1951</v>
      </c>
      <c r="D1373" t="s">
        <v>8073</v>
      </c>
      <c r="E1373" t="s">
        <v>853</v>
      </c>
      <c r="F1373" t="s">
        <v>855</v>
      </c>
      <c r="G1373" t="s">
        <v>854</v>
      </c>
      <c r="H1373" t="s">
        <v>8137</v>
      </c>
      <c r="I1373" t="s">
        <v>4864</v>
      </c>
      <c r="J1373" t="s">
        <v>1955</v>
      </c>
      <c r="K1373" t="s">
        <v>8107</v>
      </c>
      <c r="L1373" t="s">
        <v>8086</v>
      </c>
      <c r="M1373" t="s">
        <v>8108</v>
      </c>
      <c r="N1373" t="s">
        <v>8109</v>
      </c>
      <c r="O1373" t="s">
        <v>1960</v>
      </c>
      <c r="P1373" t="s">
        <v>8079</v>
      </c>
      <c r="Q1373" t="s">
        <v>8080</v>
      </c>
      <c r="R1373" t="s">
        <v>8081</v>
      </c>
      <c r="S1373" s="34">
        <v>41244</v>
      </c>
      <c r="T1373" s="34">
        <v>42005</v>
      </c>
      <c r="U1373" t="s">
        <v>1963</v>
      </c>
      <c r="V1373" s="13">
        <v>1460</v>
      </c>
      <c r="W1373">
        <v>34</v>
      </c>
      <c r="X1373">
        <v>7</v>
      </c>
      <c r="Y1373" s="54">
        <v>23.5</v>
      </c>
      <c r="AM1373" t="s">
        <v>1978</v>
      </c>
      <c r="AN1373" t="s">
        <v>2007</v>
      </c>
      <c r="AO1373" t="s">
        <v>1980</v>
      </c>
      <c r="AP1373" t="s">
        <v>2053</v>
      </c>
      <c r="AQ1373" t="s">
        <v>8082</v>
      </c>
    </row>
    <row r="1374" spans="1:43" ht="23.85" customHeight="1">
      <c r="A1374" t="b">
        <v>1</v>
      </c>
      <c r="B1374" t="s">
        <v>8072</v>
      </c>
      <c r="C1374" t="s">
        <v>1951</v>
      </c>
      <c r="D1374" t="s">
        <v>8073</v>
      </c>
      <c r="E1374" t="s">
        <v>853</v>
      </c>
      <c r="F1374" t="s">
        <v>855</v>
      </c>
      <c r="G1374" t="s">
        <v>854</v>
      </c>
      <c r="H1374" t="s">
        <v>8138</v>
      </c>
      <c r="I1374" t="s">
        <v>4864</v>
      </c>
      <c r="J1374" t="s">
        <v>1955</v>
      </c>
      <c r="K1374" t="s">
        <v>8107</v>
      </c>
      <c r="L1374" t="s">
        <v>8088</v>
      </c>
      <c r="M1374" t="s">
        <v>8108</v>
      </c>
      <c r="N1374" t="s">
        <v>8109</v>
      </c>
      <c r="O1374" t="s">
        <v>1960</v>
      </c>
      <c r="P1374" t="s">
        <v>8079</v>
      </c>
      <c r="Q1374" t="s">
        <v>8080</v>
      </c>
      <c r="R1374" t="s">
        <v>8081</v>
      </c>
      <c r="S1374" s="34">
        <v>41244</v>
      </c>
      <c r="T1374" s="34">
        <v>42005</v>
      </c>
      <c r="U1374" t="s">
        <v>1963</v>
      </c>
      <c r="V1374" s="13">
        <v>1460</v>
      </c>
      <c r="W1374">
        <v>34</v>
      </c>
      <c r="X1374">
        <v>4</v>
      </c>
      <c r="Y1374" s="54">
        <v>14.7</v>
      </c>
      <c r="AM1374" t="s">
        <v>1978</v>
      </c>
      <c r="AN1374" t="s">
        <v>2007</v>
      </c>
      <c r="AO1374" t="s">
        <v>1980</v>
      </c>
      <c r="AP1374" t="s">
        <v>2053</v>
      </c>
      <c r="AQ1374" t="s">
        <v>8082</v>
      </c>
    </row>
    <row r="1375" spans="1:43" ht="23.85" customHeight="1">
      <c r="A1375" t="b">
        <v>1</v>
      </c>
      <c r="B1375" t="s">
        <v>8072</v>
      </c>
      <c r="C1375" t="s">
        <v>1951</v>
      </c>
      <c r="D1375" t="s">
        <v>8073</v>
      </c>
      <c r="E1375" t="s">
        <v>853</v>
      </c>
      <c r="F1375" t="s">
        <v>855</v>
      </c>
      <c r="G1375" t="s">
        <v>854</v>
      </c>
      <c r="H1375" t="s">
        <v>8139</v>
      </c>
      <c r="I1375" t="s">
        <v>4864</v>
      </c>
      <c r="J1375" t="s">
        <v>1955</v>
      </c>
      <c r="K1375" t="s">
        <v>8107</v>
      </c>
      <c r="L1375" t="s">
        <v>8090</v>
      </c>
      <c r="M1375" t="s">
        <v>8108</v>
      </c>
      <c r="N1375" t="s">
        <v>8109</v>
      </c>
      <c r="O1375" t="s">
        <v>1960</v>
      </c>
      <c r="P1375" t="s">
        <v>8079</v>
      </c>
      <c r="Q1375" t="s">
        <v>8080</v>
      </c>
      <c r="R1375" t="s">
        <v>8081</v>
      </c>
      <c r="S1375" s="34">
        <v>41244</v>
      </c>
      <c r="T1375" s="34">
        <v>42005</v>
      </c>
      <c r="U1375" t="s">
        <v>1963</v>
      </c>
      <c r="V1375" s="13">
        <v>1460</v>
      </c>
      <c r="W1375">
        <v>269</v>
      </c>
      <c r="X1375">
        <v>26</v>
      </c>
      <c r="Y1375" s="54">
        <v>9.6999999999999993</v>
      </c>
      <c r="AM1375" t="s">
        <v>1978</v>
      </c>
      <c r="AN1375" t="s">
        <v>2007</v>
      </c>
      <c r="AO1375" t="s">
        <v>1980</v>
      </c>
      <c r="AP1375" t="s">
        <v>2053</v>
      </c>
      <c r="AQ1375" t="s">
        <v>8082</v>
      </c>
    </row>
    <row r="1376" spans="1:43" ht="23.85" customHeight="1">
      <c r="A1376" t="b">
        <v>1</v>
      </c>
      <c r="B1376" t="s">
        <v>8072</v>
      </c>
      <c r="C1376" t="s">
        <v>1951</v>
      </c>
      <c r="D1376" t="s">
        <v>8073</v>
      </c>
      <c r="E1376" t="s">
        <v>853</v>
      </c>
      <c r="F1376" t="s">
        <v>855</v>
      </c>
      <c r="G1376" t="s">
        <v>854</v>
      </c>
      <c r="H1376" t="s">
        <v>8140</v>
      </c>
      <c r="I1376" t="s">
        <v>4864</v>
      </c>
      <c r="J1376" t="s">
        <v>1955</v>
      </c>
      <c r="K1376" t="s">
        <v>8107</v>
      </c>
      <c r="L1376" t="s">
        <v>6928</v>
      </c>
      <c r="M1376" t="s">
        <v>8108</v>
      </c>
      <c r="N1376" t="s">
        <v>8109</v>
      </c>
      <c r="O1376" t="s">
        <v>1960</v>
      </c>
      <c r="P1376" t="s">
        <v>8079</v>
      </c>
      <c r="Q1376" t="s">
        <v>8080</v>
      </c>
      <c r="R1376" t="s">
        <v>8081</v>
      </c>
      <c r="S1376" s="34">
        <v>41244</v>
      </c>
      <c r="T1376" s="34">
        <v>42005</v>
      </c>
      <c r="U1376" t="s">
        <v>1963</v>
      </c>
      <c r="V1376" s="13">
        <v>1460</v>
      </c>
      <c r="W1376">
        <v>266</v>
      </c>
      <c r="X1376">
        <v>27</v>
      </c>
      <c r="Y1376" s="54">
        <v>10.199999999999999</v>
      </c>
      <c r="AM1376" t="s">
        <v>1978</v>
      </c>
      <c r="AN1376" t="s">
        <v>2007</v>
      </c>
      <c r="AO1376" t="s">
        <v>1980</v>
      </c>
      <c r="AP1376" t="s">
        <v>2053</v>
      </c>
      <c r="AQ1376" t="s">
        <v>8082</v>
      </c>
    </row>
    <row r="1377" spans="1:43" ht="23.85" customHeight="1">
      <c r="A1377" t="b">
        <v>1</v>
      </c>
      <c r="B1377" t="s">
        <v>8072</v>
      </c>
      <c r="C1377" t="s">
        <v>1951</v>
      </c>
      <c r="D1377" t="s">
        <v>8073</v>
      </c>
      <c r="E1377" t="s">
        <v>853</v>
      </c>
      <c r="F1377" t="s">
        <v>855</v>
      </c>
      <c r="G1377" t="s">
        <v>854</v>
      </c>
      <c r="H1377" t="s">
        <v>8141</v>
      </c>
      <c r="I1377" t="s">
        <v>4864</v>
      </c>
      <c r="J1377" t="s">
        <v>1955</v>
      </c>
      <c r="K1377" t="s">
        <v>8107</v>
      </c>
      <c r="L1377" t="s">
        <v>8093</v>
      </c>
      <c r="M1377" t="s">
        <v>8108</v>
      </c>
      <c r="N1377" t="s">
        <v>8109</v>
      </c>
      <c r="O1377" t="s">
        <v>1960</v>
      </c>
      <c r="P1377" t="s">
        <v>8079</v>
      </c>
      <c r="Q1377" t="s">
        <v>8080</v>
      </c>
      <c r="R1377" t="s">
        <v>8081</v>
      </c>
      <c r="S1377" s="34">
        <v>41244</v>
      </c>
      <c r="T1377" s="34">
        <v>42005</v>
      </c>
      <c r="U1377" t="s">
        <v>1963</v>
      </c>
      <c r="V1377" s="13">
        <v>1460</v>
      </c>
      <c r="W1377">
        <v>303</v>
      </c>
      <c r="X1377">
        <v>35</v>
      </c>
      <c r="Y1377" s="54">
        <v>11.6</v>
      </c>
      <c r="AM1377" t="s">
        <v>1978</v>
      </c>
      <c r="AN1377" t="s">
        <v>2007</v>
      </c>
      <c r="AO1377" t="s">
        <v>1980</v>
      </c>
      <c r="AP1377" t="s">
        <v>2053</v>
      </c>
      <c r="AQ1377" t="s">
        <v>8082</v>
      </c>
    </row>
    <row r="1378" spans="1:43" ht="23.85" customHeight="1">
      <c r="A1378" t="b">
        <v>1</v>
      </c>
      <c r="B1378" t="s">
        <v>8072</v>
      </c>
      <c r="C1378" t="s">
        <v>1951</v>
      </c>
      <c r="D1378" t="s">
        <v>8073</v>
      </c>
      <c r="E1378" t="s">
        <v>853</v>
      </c>
      <c r="F1378" t="s">
        <v>855</v>
      </c>
      <c r="G1378" t="s">
        <v>854</v>
      </c>
      <c r="H1378" t="s">
        <v>8142</v>
      </c>
      <c r="I1378" t="s">
        <v>4864</v>
      </c>
      <c r="J1378" t="s">
        <v>1955</v>
      </c>
      <c r="K1378" t="s">
        <v>8107</v>
      </c>
      <c r="L1378" t="s">
        <v>8095</v>
      </c>
      <c r="M1378" t="s">
        <v>8108</v>
      </c>
      <c r="N1378" t="s">
        <v>8109</v>
      </c>
      <c r="O1378" t="s">
        <v>1960</v>
      </c>
      <c r="P1378" t="s">
        <v>8079</v>
      </c>
      <c r="Q1378" t="s">
        <v>8080</v>
      </c>
      <c r="R1378" t="s">
        <v>8081</v>
      </c>
      <c r="S1378" s="34">
        <v>41244</v>
      </c>
      <c r="T1378" s="34">
        <v>42005</v>
      </c>
      <c r="U1378" t="s">
        <v>1963</v>
      </c>
      <c r="V1378" s="13">
        <v>1460</v>
      </c>
      <c r="W1378">
        <v>303</v>
      </c>
      <c r="X1378">
        <v>33</v>
      </c>
      <c r="Y1378" s="54">
        <v>10.9</v>
      </c>
      <c r="AM1378" t="s">
        <v>1978</v>
      </c>
      <c r="AN1378" t="s">
        <v>2007</v>
      </c>
      <c r="AO1378" t="s">
        <v>1980</v>
      </c>
      <c r="AP1378" t="s">
        <v>2053</v>
      </c>
      <c r="AQ1378" t="s">
        <v>8082</v>
      </c>
    </row>
    <row r="1379" spans="1:43" ht="23.85" customHeight="1">
      <c r="A1379" t="b">
        <v>1</v>
      </c>
      <c r="B1379" t="s">
        <v>8072</v>
      </c>
      <c r="C1379" t="s">
        <v>1951</v>
      </c>
      <c r="D1379" t="s">
        <v>8073</v>
      </c>
      <c r="E1379" t="s">
        <v>853</v>
      </c>
      <c r="F1379" t="s">
        <v>855</v>
      </c>
      <c r="G1379" t="s">
        <v>854</v>
      </c>
      <c r="H1379" t="s">
        <v>8143</v>
      </c>
      <c r="I1379" t="s">
        <v>4864</v>
      </c>
      <c r="J1379" t="s">
        <v>1955</v>
      </c>
      <c r="K1379" t="s">
        <v>8107</v>
      </c>
      <c r="L1379" t="s">
        <v>8097</v>
      </c>
      <c r="M1379" t="s">
        <v>8108</v>
      </c>
      <c r="N1379" t="s">
        <v>8109</v>
      </c>
      <c r="O1379" t="s">
        <v>1960</v>
      </c>
      <c r="P1379" t="s">
        <v>8079</v>
      </c>
      <c r="Q1379" t="s">
        <v>8080</v>
      </c>
      <c r="R1379" t="s">
        <v>8081</v>
      </c>
      <c r="S1379" s="34">
        <v>41244</v>
      </c>
      <c r="T1379" s="34">
        <v>42005</v>
      </c>
      <c r="U1379" t="s">
        <v>1963</v>
      </c>
      <c r="V1379" s="13">
        <v>1460</v>
      </c>
      <c r="W1379">
        <v>291</v>
      </c>
      <c r="X1379">
        <v>32</v>
      </c>
      <c r="Y1379" s="54">
        <v>11</v>
      </c>
      <c r="AM1379" t="s">
        <v>1978</v>
      </c>
      <c r="AN1379" t="s">
        <v>2007</v>
      </c>
      <c r="AO1379" t="s">
        <v>1980</v>
      </c>
      <c r="AP1379" t="s">
        <v>2053</v>
      </c>
      <c r="AQ1379" t="s">
        <v>8082</v>
      </c>
    </row>
    <row r="1380" spans="1:43" ht="23.85" customHeight="1">
      <c r="A1380" t="b">
        <v>1</v>
      </c>
      <c r="B1380" t="s">
        <v>8072</v>
      </c>
      <c r="C1380" t="s">
        <v>1951</v>
      </c>
      <c r="D1380" t="s">
        <v>8073</v>
      </c>
      <c r="E1380" t="s">
        <v>853</v>
      </c>
      <c r="F1380" t="s">
        <v>855</v>
      </c>
      <c r="G1380" t="s">
        <v>854</v>
      </c>
      <c r="H1380" t="s">
        <v>8144</v>
      </c>
      <c r="I1380" t="s">
        <v>4864</v>
      </c>
      <c r="J1380" t="s">
        <v>1955</v>
      </c>
      <c r="K1380" t="s">
        <v>8107</v>
      </c>
      <c r="L1380" t="s">
        <v>8099</v>
      </c>
      <c r="M1380" t="s">
        <v>8108</v>
      </c>
      <c r="N1380" t="s">
        <v>8109</v>
      </c>
      <c r="O1380" t="s">
        <v>1960</v>
      </c>
      <c r="P1380" t="s">
        <v>8079</v>
      </c>
      <c r="Q1380" t="s">
        <v>8080</v>
      </c>
      <c r="R1380" t="s">
        <v>8081</v>
      </c>
      <c r="S1380" s="34">
        <v>41244</v>
      </c>
      <c r="T1380" s="34">
        <v>42005</v>
      </c>
      <c r="U1380" t="s">
        <v>1963</v>
      </c>
      <c r="V1380" s="13">
        <v>1460</v>
      </c>
      <c r="W1380">
        <v>261</v>
      </c>
      <c r="X1380">
        <v>32</v>
      </c>
      <c r="Y1380" s="54">
        <v>12.6</v>
      </c>
      <c r="AM1380" t="s">
        <v>1978</v>
      </c>
      <c r="AN1380" t="s">
        <v>2007</v>
      </c>
      <c r="AO1380" t="s">
        <v>1980</v>
      </c>
      <c r="AP1380" t="s">
        <v>2053</v>
      </c>
      <c r="AQ1380" t="s">
        <v>8082</v>
      </c>
    </row>
    <row r="1381" spans="1:43" ht="23.85" customHeight="1">
      <c r="A1381" t="b">
        <v>1</v>
      </c>
      <c r="B1381" t="s">
        <v>8072</v>
      </c>
      <c r="C1381" t="s">
        <v>1951</v>
      </c>
      <c r="D1381" t="s">
        <v>8073</v>
      </c>
      <c r="E1381" t="s">
        <v>853</v>
      </c>
      <c r="F1381" t="s">
        <v>855</v>
      </c>
      <c r="G1381" t="s">
        <v>854</v>
      </c>
      <c r="H1381" t="s">
        <v>8145</v>
      </c>
      <c r="I1381" t="s">
        <v>4864</v>
      </c>
      <c r="J1381" t="s">
        <v>1955</v>
      </c>
      <c r="K1381" t="s">
        <v>8107</v>
      </c>
      <c r="L1381" t="s">
        <v>8101</v>
      </c>
      <c r="M1381" t="s">
        <v>8108</v>
      </c>
      <c r="N1381" t="s">
        <v>8109</v>
      </c>
      <c r="O1381" t="s">
        <v>1960</v>
      </c>
      <c r="P1381" t="s">
        <v>8079</v>
      </c>
      <c r="Q1381" t="s">
        <v>8080</v>
      </c>
      <c r="R1381" t="s">
        <v>8081</v>
      </c>
      <c r="S1381" s="34">
        <v>41244</v>
      </c>
      <c r="T1381" s="34">
        <v>42005</v>
      </c>
      <c r="U1381" t="s">
        <v>1963</v>
      </c>
      <c r="V1381" s="13">
        <v>180</v>
      </c>
      <c r="W1381">
        <v>172</v>
      </c>
      <c r="X1381">
        <v>23</v>
      </c>
      <c r="Y1381" s="54">
        <v>13.4</v>
      </c>
      <c r="AM1381" t="s">
        <v>1978</v>
      </c>
      <c r="AN1381" t="s">
        <v>2007</v>
      </c>
      <c r="AO1381" t="s">
        <v>1980</v>
      </c>
      <c r="AP1381" t="s">
        <v>2053</v>
      </c>
      <c r="AQ1381" t="s">
        <v>8082</v>
      </c>
    </row>
    <row r="1382" spans="1:43" ht="23.85" customHeight="1">
      <c r="A1382" t="b">
        <v>1</v>
      </c>
      <c r="B1382" t="s">
        <v>8072</v>
      </c>
      <c r="C1382" t="s">
        <v>1951</v>
      </c>
      <c r="D1382" t="s">
        <v>8073</v>
      </c>
      <c r="E1382" t="s">
        <v>853</v>
      </c>
      <c r="F1382" t="s">
        <v>855</v>
      </c>
      <c r="G1382" t="s">
        <v>854</v>
      </c>
      <c r="H1382" t="s">
        <v>8146</v>
      </c>
      <c r="I1382" t="s">
        <v>4864</v>
      </c>
      <c r="J1382" t="s">
        <v>1955</v>
      </c>
      <c r="K1382" t="s">
        <v>8107</v>
      </c>
      <c r="L1382" t="s">
        <v>8103</v>
      </c>
      <c r="M1382" t="s">
        <v>8108</v>
      </c>
      <c r="N1382" t="s">
        <v>8109</v>
      </c>
      <c r="O1382" t="s">
        <v>1960</v>
      </c>
      <c r="P1382" t="s">
        <v>8079</v>
      </c>
      <c r="Q1382" t="s">
        <v>8080</v>
      </c>
      <c r="R1382" t="s">
        <v>8081</v>
      </c>
      <c r="S1382" s="34">
        <v>41244</v>
      </c>
      <c r="T1382" s="34">
        <v>42005</v>
      </c>
      <c r="U1382" t="s">
        <v>1963</v>
      </c>
      <c r="V1382" s="13">
        <v>360</v>
      </c>
      <c r="W1382">
        <v>161</v>
      </c>
      <c r="X1382">
        <v>14</v>
      </c>
      <c r="Y1382" s="54">
        <v>8.6999999999999993</v>
      </c>
      <c r="AM1382" t="s">
        <v>1978</v>
      </c>
      <c r="AN1382" t="s">
        <v>2007</v>
      </c>
      <c r="AO1382" t="s">
        <v>1980</v>
      </c>
      <c r="AP1382" t="s">
        <v>2053</v>
      </c>
      <c r="AQ1382" t="s">
        <v>8082</v>
      </c>
    </row>
    <row r="1383" spans="1:43" ht="23.85" customHeight="1">
      <c r="A1383" t="b">
        <v>1</v>
      </c>
      <c r="B1383" t="s">
        <v>8072</v>
      </c>
      <c r="C1383" t="s">
        <v>1951</v>
      </c>
      <c r="D1383" t="s">
        <v>8073</v>
      </c>
      <c r="E1383" t="s">
        <v>853</v>
      </c>
      <c r="F1383" t="s">
        <v>855</v>
      </c>
      <c r="G1383" t="s">
        <v>854</v>
      </c>
      <c r="H1383" t="s">
        <v>8147</v>
      </c>
      <c r="I1383" t="s">
        <v>4864</v>
      </c>
      <c r="J1383" t="s">
        <v>1955</v>
      </c>
      <c r="K1383" t="s">
        <v>8107</v>
      </c>
      <c r="L1383" t="s">
        <v>8105</v>
      </c>
      <c r="M1383" t="s">
        <v>8108</v>
      </c>
      <c r="N1383" t="s">
        <v>8109</v>
      </c>
      <c r="O1383" t="s">
        <v>1960</v>
      </c>
      <c r="P1383" t="s">
        <v>8079</v>
      </c>
      <c r="Q1383" t="s">
        <v>8080</v>
      </c>
      <c r="R1383" t="s">
        <v>8081</v>
      </c>
      <c r="S1383" s="34">
        <v>41244</v>
      </c>
      <c r="T1383" s="34">
        <v>42005</v>
      </c>
      <c r="U1383" t="s">
        <v>1963</v>
      </c>
      <c r="V1383" s="13">
        <v>1460</v>
      </c>
      <c r="W1383">
        <v>175</v>
      </c>
      <c r="X1383">
        <v>11</v>
      </c>
      <c r="Y1383" s="54">
        <v>6.3</v>
      </c>
      <c r="AM1383" t="s">
        <v>1978</v>
      </c>
      <c r="AN1383" t="s">
        <v>2007</v>
      </c>
      <c r="AO1383" t="s">
        <v>1980</v>
      </c>
      <c r="AP1383" t="s">
        <v>2053</v>
      </c>
      <c r="AQ1383" t="s">
        <v>8082</v>
      </c>
    </row>
    <row r="1384" spans="1:43" ht="23.85" customHeight="1">
      <c r="A1384" t="b">
        <v>0</v>
      </c>
      <c r="B1384" t="s">
        <v>8148</v>
      </c>
      <c r="C1384" t="s">
        <v>1951</v>
      </c>
      <c r="D1384" t="s">
        <v>8149</v>
      </c>
      <c r="E1384" t="s">
        <v>814</v>
      </c>
      <c r="F1384" t="s">
        <v>816</v>
      </c>
      <c r="G1384" t="s">
        <v>815</v>
      </c>
      <c r="H1384" t="s">
        <v>8150</v>
      </c>
      <c r="I1384" t="s">
        <v>2036</v>
      </c>
      <c r="J1384" t="s">
        <v>1955</v>
      </c>
      <c r="K1384" t="s">
        <v>8151</v>
      </c>
      <c r="L1384" t="s">
        <v>8152</v>
      </c>
      <c r="M1384" t="s">
        <v>8153</v>
      </c>
      <c r="N1384" t="s">
        <v>8154</v>
      </c>
      <c r="O1384" t="s">
        <v>1974</v>
      </c>
      <c r="P1384" t="s">
        <v>4417</v>
      </c>
      <c r="Q1384" t="s">
        <v>38</v>
      </c>
      <c r="R1384" t="s">
        <v>8155</v>
      </c>
      <c r="S1384" s="34">
        <v>41435</v>
      </c>
      <c r="T1384" s="34">
        <v>43747</v>
      </c>
      <c r="U1384" t="s">
        <v>1963</v>
      </c>
      <c r="V1384" s="13">
        <v>364</v>
      </c>
      <c r="W1384">
        <v>7</v>
      </c>
      <c r="X1384">
        <v>0</v>
      </c>
      <c r="Y1384" s="54">
        <v>0</v>
      </c>
      <c r="AJ1384" t="s">
        <v>8156</v>
      </c>
      <c r="AM1384" t="s">
        <v>1978</v>
      </c>
      <c r="AN1384" t="s">
        <v>1979</v>
      </c>
      <c r="AO1384" t="s">
        <v>1980</v>
      </c>
      <c r="AP1384" t="s">
        <v>2053</v>
      </c>
      <c r="AQ1384" t="s">
        <v>8157</v>
      </c>
    </row>
    <row r="1385" spans="1:43" ht="23.85" customHeight="1">
      <c r="A1385" t="b">
        <v>0</v>
      </c>
      <c r="B1385" t="s">
        <v>8148</v>
      </c>
      <c r="C1385" t="s">
        <v>1951</v>
      </c>
      <c r="D1385" t="s">
        <v>8149</v>
      </c>
      <c r="E1385" t="s">
        <v>814</v>
      </c>
      <c r="F1385" t="s">
        <v>816</v>
      </c>
      <c r="G1385" t="s">
        <v>815</v>
      </c>
      <c r="H1385" t="s">
        <v>8158</v>
      </c>
      <c r="I1385" t="s">
        <v>2036</v>
      </c>
      <c r="J1385" t="s">
        <v>1955</v>
      </c>
      <c r="K1385" t="s">
        <v>8159</v>
      </c>
      <c r="L1385" t="s">
        <v>8152</v>
      </c>
      <c r="M1385" t="s">
        <v>8160</v>
      </c>
      <c r="N1385" t="s">
        <v>8161</v>
      </c>
      <c r="O1385" t="s">
        <v>1974</v>
      </c>
      <c r="P1385" t="s">
        <v>4417</v>
      </c>
      <c r="Q1385" t="s">
        <v>38</v>
      </c>
      <c r="R1385" t="s">
        <v>8155</v>
      </c>
      <c r="S1385" s="34">
        <v>41435</v>
      </c>
      <c r="T1385" s="34">
        <v>43747</v>
      </c>
      <c r="U1385" t="s">
        <v>1963</v>
      </c>
      <c r="V1385" s="13">
        <v>364</v>
      </c>
      <c r="W1385">
        <v>15</v>
      </c>
      <c r="X1385">
        <v>0</v>
      </c>
      <c r="Y1385" s="54">
        <v>0</v>
      </c>
      <c r="AJ1385" t="s">
        <v>8156</v>
      </c>
      <c r="AM1385" t="s">
        <v>1978</v>
      </c>
      <c r="AN1385" t="s">
        <v>1979</v>
      </c>
      <c r="AO1385" t="s">
        <v>1980</v>
      </c>
      <c r="AP1385" t="s">
        <v>2053</v>
      </c>
      <c r="AQ1385" t="s">
        <v>8157</v>
      </c>
    </row>
    <row r="1386" spans="1:43" ht="23.85" customHeight="1">
      <c r="A1386" t="b">
        <v>0</v>
      </c>
      <c r="B1386" t="s">
        <v>8148</v>
      </c>
      <c r="C1386" t="s">
        <v>1951</v>
      </c>
      <c r="D1386" t="s">
        <v>8149</v>
      </c>
      <c r="E1386" t="s">
        <v>814</v>
      </c>
      <c r="F1386" t="s">
        <v>816</v>
      </c>
      <c r="G1386" t="s">
        <v>815</v>
      </c>
      <c r="H1386" t="s">
        <v>8162</v>
      </c>
      <c r="I1386" t="s">
        <v>2036</v>
      </c>
      <c r="J1386" t="s">
        <v>1955</v>
      </c>
      <c r="K1386" t="s">
        <v>8163</v>
      </c>
      <c r="L1386" t="s">
        <v>8152</v>
      </c>
      <c r="M1386" t="s">
        <v>8164</v>
      </c>
      <c r="N1386" t="s">
        <v>8165</v>
      </c>
      <c r="O1386" t="s">
        <v>1974</v>
      </c>
      <c r="P1386" t="s">
        <v>4417</v>
      </c>
      <c r="Q1386" t="s">
        <v>38</v>
      </c>
      <c r="R1386" t="s">
        <v>8155</v>
      </c>
      <c r="S1386" s="34">
        <v>41435</v>
      </c>
      <c r="T1386" s="34">
        <v>43747</v>
      </c>
      <c r="U1386" t="s">
        <v>1963</v>
      </c>
      <c r="V1386" s="13">
        <v>364</v>
      </c>
      <c r="W1386">
        <v>1</v>
      </c>
      <c r="X1386">
        <v>0</v>
      </c>
      <c r="Y1386" s="54">
        <v>0</v>
      </c>
      <c r="AM1386" t="s">
        <v>1978</v>
      </c>
      <c r="AN1386" t="s">
        <v>1979</v>
      </c>
      <c r="AO1386" t="s">
        <v>1980</v>
      </c>
      <c r="AP1386" t="s">
        <v>2053</v>
      </c>
      <c r="AQ1386" t="s">
        <v>8157</v>
      </c>
    </row>
    <row r="1387" spans="1:43" ht="23.85" customHeight="1">
      <c r="A1387" t="b">
        <v>0</v>
      </c>
      <c r="B1387" t="s">
        <v>8148</v>
      </c>
      <c r="C1387" t="s">
        <v>1951</v>
      </c>
      <c r="D1387" t="s">
        <v>8149</v>
      </c>
      <c r="E1387" t="s">
        <v>814</v>
      </c>
      <c r="F1387" t="s">
        <v>816</v>
      </c>
      <c r="G1387" t="s">
        <v>815</v>
      </c>
      <c r="H1387" t="s">
        <v>8166</v>
      </c>
      <c r="I1387" t="s">
        <v>2036</v>
      </c>
      <c r="J1387" t="s">
        <v>1955</v>
      </c>
      <c r="K1387" t="s">
        <v>8167</v>
      </c>
      <c r="L1387" t="s">
        <v>8152</v>
      </c>
      <c r="M1387" t="s">
        <v>8168</v>
      </c>
      <c r="N1387" t="s">
        <v>8169</v>
      </c>
      <c r="O1387" t="s">
        <v>1974</v>
      </c>
      <c r="P1387" t="s">
        <v>4417</v>
      </c>
      <c r="Q1387" t="s">
        <v>38</v>
      </c>
      <c r="R1387" t="s">
        <v>8155</v>
      </c>
      <c r="S1387" s="34">
        <v>41435</v>
      </c>
      <c r="T1387" s="34">
        <v>43747</v>
      </c>
      <c r="U1387" t="s">
        <v>1963</v>
      </c>
      <c r="V1387" s="13">
        <v>364</v>
      </c>
      <c r="W1387">
        <v>6</v>
      </c>
      <c r="X1387">
        <v>0</v>
      </c>
      <c r="Y1387" s="54">
        <v>0</v>
      </c>
      <c r="AM1387" t="s">
        <v>1978</v>
      </c>
      <c r="AN1387" t="s">
        <v>1979</v>
      </c>
      <c r="AO1387" t="s">
        <v>1980</v>
      </c>
      <c r="AP1387" t="s">
        <v>2053</v>
      </c>
      <c r="AQ1387" t="s">
        <v>8157</v>
      </c>
    </row>
    <row r="1388" spans="1:43" ht="23.85" customHeight="1">
      <c r="A1388" t="b">
        <v>0</v>
      </c>
      <c r="B1388" t="s">
        <v>8170</v>
      </c>
      <c r="C1388" t="s">
        <v>1951</v>
      </c>
      <c r="D1388" t="s">
        <v>8171</v>
      </c>
      <c r="E1388" t="s">
        <v>814</v>
      </c>
      <c r="F1388" t="s">
        <v>816</v>
      </c>
      <c r="G1388" t="s">
        <v>815</v>
      </c>
      <c r="H1388" t="s">
        <v>8172</v>
      </c>
      <c r="I1388" t="s">
        <v>2036</v>
      </c>
      <c r="J1388" t="s">
        <v>1955</v>
      </c>
      <c r="K1388" t="s">
        <v>4945</v>
      </c>
      <c r="L1388" t="s">
        <v>2160</v>
      </c>
      <c r="M1388" t="s">
        <v>8173</v>
      </c>
      <c r="N1388" t="s">
        <v>4644</v>
      </c>
      <c r="O1388" t="s">
        <v>1974</v>
      </c>
      <c r="P1388" t="s">
        <v>2028</v>
      </c>
      <c r="Q1388" t="s">
        <v>38</v>
      </c>
      <c r="R1388" t="s">
        <v>8174</v>
      </c>
      <c r="S1388" s="34">
        <v>41183</v>
      </c>
      <c r="T1388" s="34">
        <v>42248</v>
      </c>
      <c r="U1388" t="s">
        <v>1977</v>
      </c>
      <c r="V1388" s="13">
        <v>994</v>
      </c>
      <c r="W1388">
        <v>11</v>
      </c>
      <c r="X1388">
        <v>0</v>
      </c>
      <c r="Y1388" s="54">
        <v>0</v>
      </c>
      <c r="AD1388" t="s">
        <v>30</v>
      </c>
      <c r="AJ1388" t="s">
        <v>8175</v>
      </c>
      <c r="AM1388" t="s">
        <v>1978</v>
      </c>
      <c r="AO1388" t="s">
        <v>1980</v>
      </c>
      <c r="AQ1388" t="s">
        <v>8176</v>
      </c>
    </row>
    <row r="1389" spans="1:43" ht="23.85" customHeight="1">
      <c r="A1389" t="b">
        <v>0</v>
      </c>
      <c r="B1389" t="s">
        <v>2020</v>
      </c>
      <c r="C1389" t="s">
        <v>1951</v>
      </c>
      <c r="D1389" t="s">
        <v>2021</v>
      </c>
      <c r="E1389" t="s">
        <v>45</v>
      </c>
      <c r="F1389" t="s">
        <v>918</v>
      </c>
      <c r="G1389" t="s">
        <v>917</v>
      </c>
      <c r="H1389" t="s">
        <v>8177</v>
      </c>
      <c r="I1389" t="s">
        <v>2023</v>
      </c>
      <c r="J1389" t="s">
        <v>1955</v>
      </c>
      <c r="K1389" t="s">
        <v>2024</v>
      </c>
      <c r="L1389" t="s">
        <v>3648</v>
      </c>
      <c r="M1389" t="s">
        <v>2026</v>
      </c>
      <c r="N1389" t="s">
        <v>2027</v>
      </c>
      <c r="O1389" t="s">
        <v>1974</v>
      </c>
      <c r="P1389" t="s">
        <v>2028</v>
      </c>
      <c r="Q1389" t="s">
        <v>38</v>
      </c>
      <c r="R1389" t="s">
        <v>2029</v>
      </c>
      <c r="S1389" s="34">
        <v>42461</v>
      </c>
      <c r="T1389" s="34">
        <v>42787</v>
      </c>
      <c r="U1389" t="s">
        <v>1977</v>
      </c>
      <c r="V1389" s="13">
        <v>84</v>
      </c>
      <c r="W1389">
        <v>23</v>
      </c>
      <c r="X1389">
        <v>18</v>
      </c>
      <c r="Y1389" s="54">
        <v>78.3</v>
      </c>
      <c r="Z1389" t="s">
        <v>2030</v>
      </c>
      <c r="AD1389" t="s">
        <v>41</v>
      </c>
      <c r="AG1389">
        <v>23</v>
      </c>
      <c r="AH1389">
        <v>6</v>
      </c>
      <c r="AI1389">
        <v>33.333333330000002</v>
      </c>
      <c r="AM1389" t="s">
        <v>1978</v>
      </c>
      <c r="AO1389" t="s">
        <v>1980</v>
      </c>
      <c r="AQ1389" t="s">
        <v>2032</v>
      </c>
    </row>
    <row r="1390" spans="1:43" ht="23.85" customHeight="1">
      <c r="A1390" t="b">
        <v>1</v>
      </c>
      <c r="B1390" t="s">
        <v>3669</v>
      </c>
      <c r="C1390" t="s">
        <v>1951</v>
      </c>
      <c r="D1390" t="s">
        <v>3670</v>
      </c>
      <c r="E1390" t="s">
        <v>45</v>
      </c>
      <c r="F1390" t="s">
        <v>58</v>
      </c>
      <c r="G1390" t="s">
        <v>57</v>
      </c>
      <c r="H1390" t="s">
        <v>8178</v>
      </c>
      <c r="I1390" t="s">
        <v>2023</v>
      </c>
      <c r="J1390" t="s">
        <v>1955</v>
      </c>
      <c r="K1390" t="s">
        <v>3672</v>
      </c>
      <c r="L1390" t="s">
        <v>8179</v>
      </c>
      <c r="M1390" t="s">
        <v>3674</v>
      </c>
      <c r="N1390" t="s">
        <v>3675</v>
      </c>
      <c r="O1390" t="s">
        <v>1974</v>
      </c>
      <c r="P1390" t="s">
        <v>2028</v>
      </c>
      <c r="Q1390" t="s">
        <v>38</v>
      </c>
      <c r="R1390" t="s">
        <v>3676</v>
      </c>
      <c r="S1390" s="34">
        <v>42460</v>
      </c>
      <c r="T1390" s="34">
        <v>43004</v>
      </c>
      <c r="U1390" t="s">
        <v>1977</v>
      </c>
      <c r="V1390" s="13">
        <v>84</v>
      </c>
      <c r="W1390">
        <v>157</v>
      </c>
      <c r="X1390">
        <v>16</v>
      </c>
      <c r="Y1390" s="54">
        <v>10.199999999999999</v>
      </c>
      <c r="Z1390" t="s">
        <v>3677</v>
      </c>
      <c r="AA1390" t="s">
        <v>8179</v>
      </c>
      <c r="AM1390" t="s">
        <v>1978</v>
      </c>
      <c r="AN1390" t="s">
        <v>2007</v>
      </c>
      <c r="AO1390" t="s">
        <v>2008</v>
      </c>
      <c r="AP1390" t="s">
        <v>2042</v>
      </c>
      <c r="AQ1390" t="s">
        <v>3678</v>
      </c>
    </row>
    <row r="1391" spans="1:43" ht="23.85" customHeight="1">
      <c r="A1391" t="b">
        <v>0</v>
      </c>
      <c r="B1391" t="s">
        <v>8180</v>
      </c>
      <c r="C1391" t="s">
        <v>1951</v>
      </c>
      <c r="D1391" t="s">
        <v>8181</v>
      </c>
      <c r="E1391" t="s">
        <v>245</v>
      </c>
      <c r="F1391" t="s">
        <v>1095</v>
      </c>
      <c r="G1391" t="s">
        <v>1094</v>
      </c>
      <c r="H1391" t="s">
        <v>8182</v>
      </c>
      <c r="I1391" t="s">
        <v>6536</v>
      </c>
      <c r="J1391" t="s">
        <v>1955</v>
      </c>
      <c r="K1391" t="s">
        <v>8183</v>
      </c>
      <c r="L1391" t="s">
        <v>2160</v>
      </c>
      <c r="M1391" t="s">
        <v>8184</v>
      </c>
      <c r="N1391" t="s">
        <v>8185</v>
      </c>
      <c r="O1391" t="s">
        <v>1960</v>
      </c>
      <c r="P1391" t="s">
        <v>2942</v>
      </c>
      <c r="Q1391" t="s">
        <v>5288</v>
      </c>
      <c r="R1391" t="s">
        <v>8186</v>
      </c>
      <c r="S1391" s="34">
        <v>41183</v>
      </c>
      <c r="T1391" s="34">
        <v>41944</v>
      </c>
      <c r="U1391" t="s">
        <v>1963</v>
      </c>
      <c r="V1391" s="13">
        <v>127</v>
      </c>
      <c r="W1391">
        <v>68</v>
      </c>
      <c r="X1391">
        <v>0</v>
      </c>
      <c r="Y1391" s="54">
        <v>1.47</v>
      </c>
      <c r="Z1391" t="s">
        <v>2764</v>
      </c>
      <c r="AM1391" t="s">
        <v>1978</v>
      </c>
      <c r="AN1391" t="s">
        <v>2007</v>
      </c>
      <c r="AO1391" t="s">
        <v>2008</v>
      </c>
      <c r="AP1391" t="s">
        <v>2042</v>
      </c>
      <c r="AQ1391" t="s">
        <v>8187</v>
      </c>
    </row>
    <row r="1392" spans="1:43" ht="23.85" customHeight="1">
      <c r="A1392" t="b">
        <v>0</v>
      </c>
      <c r="B1392" t="s">
        <v>8180</v>
      </c>
      <c r="C1392" t="s">
        <v>1951</v>
      </c>
      <c r="D1392" t="s">
        <v>8181</v>
      </c>
      <c r="E1392" t="s">
        <v>245</v>
      </c>
      <c r="F1392" s="33" t="s">
        <v>262</v>
      </c>
      <c r="G1392" t="s">
        <v>249</v>
      </c>
      <c r="H1392" t="s">
        <v>8188</v>
      </c>
      <c r="I1392" t="s">
        <v>6536</v>
      </c>
      <c r="J1392" t="s">
        <v>1955</v>
      </c>
      <c r="K1392" t="s">
        <v>8189</v>
      </c>
      <c r="L1392" t="s">
        <v>2160</v>
      </c>
      <c r="M1392" t="s">
        <v>8190</v>
      </c>
      <c r="N1392" t="s">
        <v>8191</v>
      </c>
      <c r="O1392" t="s">
        <v>1960</v>
      </c>
      <c r="P1392" t="s">
        <v>2942</v>
      </c>
      <c r="Q1392" t="s">
        <v>5288</v>
      </c>
      <c r="R1392" t="s">
        <v>8186</v>
      </c>
      <c r="S1392" s="34">
        <v>41183</v>
      </c>
      <c r="T1392" s="34">
        <v>41944</v>
      </c>
      <c r="U1392" t="s">
        <v>1963</v>
      </c>
      <c r="V1392" s="13">
        <v>127</v>
      </c>
      <c r="W1392">
        <v>66</v>
      </c>
      <c r="X1392">
        <v>1</v>
      </c>
      <c r="Y1392" s="54">
        <v>1.52</v>
      </c>
      <c r="Z1392" t="s">
        <v>2764</v>
      </c>
      <c r="AM1392" t="s">
        <v>1978</v>
      </c>
      <c r="AN1392" t="s">
        <v>2007</v>
      </c>
      <c r="AO1392" t="s">
        <v>2008</v>
      </c>
      <c r="AP1392" t="s">
        <v>2042</v>
      </c>
      <c r="AQ1392" t="s">
        <v>8187</v>
      </c>
    </row>
    <row r="1393" spans="1:43" ht="23.85" customHeight="1">
      <c r="A1393" t="b">
        <v>0</v>
      </c>
      <c r="B1393" t="s">
        <v>8192</v>
      </c>
      <c r="C1393" t="s">
        <v>1951</v>
      </c>
      <c r="D1393" t="s">
        <v>8193</v>
      </c>
      <c r="E1393" t="s">
        <v>640</v>
      </c>
      <c r="F1393" t="s">
        <v>642</v>
      </c>
      <c r="G1393" t="s">
        <v>641</v>
      </c>
      <c r="H1393" t="s">
        <v>8194</v>
      </c>
      <c r="I1393" t="s">
        <v>5060</v>
      </c>
      <c r="J1393" t="s">
        <v>1955</v>
      </c>
      <c r="K1393" t="s">
        <v>8195</v>
      </c>
      <c r="L1393" t="s">
        <v>2160</v>
      </c>
      <c r="M1393" t="s">
        <v>8196</v>
      </c>
      <c r="N1393" t="s">
        <v>8197</v>
      </c>
      <c r="O1393" t="s">
        <v>1960</v>
      </c>
      <c r="P1393" t="s">
        <v>7539</v>
      </c>
      <c r="Q1393" t="s">
        <v>38</v>
      </c>
      <c r="R1393" t="s">
        <v>8198</v>
      </c>
      <c r="S1393" s="34">
        <v>41401</v>
      </c>
      <c r="T1393" s="34">
        <v>43390</v>
      </c>
      <c r="U1393" t="s">
        <v>1963</v>
      </c>
      <c r="V1393" s="13">
        <v>1170</v>
      </c>
      <c r="W1393">
        <v>90</v>
      </c>
      <c r="X1393">
        <v>4</v>
      </c>
      <c r="Y1393" s="54">
        <v>4.4444444440000002</v>
      </c>
      <c r="Z1393" t="s">
        <v>8199</v>
      </c>
      <c r="AD1393" t="s">
        <v>30</v>
      </c>
      <c r="AJ1393" t="s">
        <v>8200</v>
      </c>
      <c r="AM1393" t="s">
        <v>1978</v>
      </c>
      <c r="AN1393" t="s">
        <v>2007</v>
      </c>
      <c r="AO1393" t="s">
        <v>1980</v>
      </c>
      <c r="AP1393" t="s">
        <v>2042</v>
      </c>
      <c r="AQ1393" t="s">
        <v>8201</v>
      </c>
    </row>
    <row r="1394" spans="1:43" ht="23.85" customHeight="1">
      <c r="A1394" t="b">
        <v>0</v>
      </c>
      <c r="B1394" t="s">
        <v>8202</v>
      </c>
      <c r="C1394" t="s">
        <v>1951</v>
      </c>
      <c r="D1394" t="s">
        <v>8203</v>
      </c>
      <c r="E1394" t="s">
        <v>640</v>
      </c>
      <c r="F1394" t="s">
        <v>642</v>
      </c>
      <c r="G1394" t="s">
        <v>641</v>
      </c>
      <c r="H1394" t="s">
        <v>8204</v>
      </c>
      <c r="I1394" t="s">
        <v>5060</v>
      </c>
      <c r="J1394" t="s">
        <v>1955</v>
      </c>
      <c r="K1394" t="s">
        <v>8205</v>
      </c>
      <c r="L1394" t="s">
        <v>2160</v>
      </c>
      <c r="M1394" t="s">
        <v>8206</v>
      </c>
      <c r="N1394" t="s">
        <v>8207</v>
      </c>
      <c r="O1394" t="s">
        <v>1960</v>
      </c>
      <c r="P1394" t="s">
        <v>8208</v>
      </c>
      <c r="Q1394" t="s">
        <v>5288</v>
      </c>
      <c r="R1394" t="s">
        <v>8209</v>
      </c>
      <c r="S1394" s="34">
        <v>41275</v>
      </c>
      <c r="T1394" s="34">
        <v>42917</v>
      </c>
      <c r="U1394" t="s">
        <v>1963</v>
      </c>
      <c r="V1394" s="13">
        <v>126</v>
      </c>
      <c r="W1394">
        <v>106</v>
      </c>
      <c r="X1394">
        <v>2</v>
      </c>
      <c r="Y1394" s="54">
        <v>2.8</v>
      </c>
      <c r="AM1394" t="s">
        <v>1978</v>
      </c>
      <c r="AN1394" t="s">
        <v>2007</v>
      </c>
      <c r="AO1394" t="s">
        <v>1980</v>
      </c>
      <c r="AP1394" t="s">
        <v>2042</v>
      </c>
      <c r="AQ1394" t="s">
        <v>8210</v>
      </c>
    </row>
    <row r="1395" spans="1:43" ht="23.85" customHeight="1">
      <c r="A1395" t="b">
        <v>1</v>
      </c>
      <c r="B1395" t="s">
        <v>8211</v>
      </c>
      <c r="C1395" t="s">
        <v>1951</v>
      </c>
      <c r="D1395" t="s">
        <v>8212</v>
      </c>
      <c r="E1395" t="s">
        <v>187</v>
      </c>
      <c r="F1395" t="s">
        <v>189</v>
      </c>
      <c r="G1395" t="s">
        <v>188</v>
      </c>
      <c r="H1395" t="s">
        <v>8213</v>
      </c>
      <c r="I1395" t="s">
        <v>3165</v>
      </c>
      <c r="J1395" t="s">
        <v>1955</v>
      </c>
      <c r="K1395" t="s">
        <v>8214</v>
      </c>
      <c r="L1395" t="s">
        <v>2160</v>
      </c>
      <c r="M1395" t="s">
        <v>8215</v>
      </c>
      <c r="N1395" t="s">
        <v>8216</v>
      </c>
      <c r="O1395" t="s">
        <v>1960</v>
      </c>
      <c r="P1395" t="s">
        <v>7523</v>
      </c>
      <c r="Q1395" t="s">
        <v>38</v>
      </c>
      <c r="R1395" t="s">
        <v>8217</v>
      </c>
      <c r="S1395" s="34">
        <v>41305</v>
      </c>
      <c r="T1395" s="34">
        <v>43815</v>
      </c>
      <c r="U1395" t="s">
        <v>1963</v>
      </c>
      <c r="V1395" s="13">
        <v>1023</v>
      </c>
      <c r="W1395">
        <v>3</v>
      </c>
      <c r="X1395">
        <v>0</v>
      </c>
      <c r="Y1395" s="54">
        <v>0</v>
      </c>
      <c r="Z1395" t="s">
        <v>5816</v>
      </c>
      <c r="AJ1395" t="s">
        <v>8218</v>
      </c>
      <c r="AM1395" t="s">
        <v>1978</v>
      </c>
      <c r="AN1395" t="s">
        <v>1979</v>
      </c>
      <c r="AO1395" t="s">
        <v>1980</v>
      </c>
      <c r="AQ1395" t="s">
        <v>8219</v>
      </c>
    </row>
    <row r="1396" spans="1:43" ht="23.85" customHeight="1">
      <c r="A1396" t="b">
        <v>1</v>
      </c>
      <c r="B1396" t="s">
        <v>8211</v>
      </c>
      <c r="C1396" t="s">
        <v>1951</v>
      </c>
      <c r="D1396" t="s">
        <v>8212</v>
      </c>
      <c r="E1396" t="s">
        <v>187</v>
      </c>
      <c r="F1396" t="s">
        <v>189</v>
      </c>
      <c r="G1396" t="s">
        <v>188</v>
      </c>
      <c r="H1396" t="s">
        <v>8220</v>
      </c>
      <c r="I1396" t="s">
        <v>3165</v>
      </c>
      <c r="J1396" t="s">
        <v>1955</v>
      </c>
      <c r="K1396" t="s">
        <v>8221</v>
      </c>
      <c r="L1396" t="s">
        <v>2160</v>
      </c>
      <c r="M1396" t="s">
        <v>8222</v>
      </c>
      <c r="N1396" t="s">
        <v>8223</v>
      </c>
      <c r="O1396" t="s">
        <v>1960</v>
      </c>
      <c r="P1396" t="s">
        <v>7523</v>
      </c>
      <c r="Q1396" t="s">
        <v>38</v>
      </c>
      <c r="R1396" t="s">
        <v>8217</v>
      </c>
      <c r="S1396" s="34">
        <v>41305</v>
      </c>
      <c r="T1396" s="34">
        <v>43815</v>
      </c>
      <c r="U1396" t="s">
        <v>1963</v>
      </c>
      <c r="V1396" s="13">
        <v>1023</v>
      </c>
      <c r="W1396">
        <v>13</v>
      </c>
      <c r="X1396">
        <v>2</v>
      </c>
      <c r="Y1396" s="54">
        <v>15.38461538</v>
      </c>
      <c r="Z1396" t="s">
        <v>5816</v>
      </c>
      <c r="AJ1396" t="s">
        <v>8224</v>
      </c>
      <c r="AM1396" t="s">
        <v>1978</v>
      </c>
      <c r="AN1396" t="s">
        <v>1979</v>
      </c>
      <c r="AO1396" t="s">
        <v>1980</v>
      </c>
      <c r="AQ1396" t="s">
        <v>8219</v>
      </c>
    </row>
    <row r="1397" spans="1:43" ht="23.85" customHeight="1">
      <c r="A1397" t="b">
        <v>1</v>
      </c>
      <c r="B1397" t="s">
        <v>8211</v>
      </c>
      <c r="C1397" t="s">
        <v>1951</v>
      </c>
      <c r="D1397" t="s">
        <v>8212</v>
      </c>
      <c r="E1397" t="s">
        <v>187</v>
      </c>
      <c r="F1397" t="s">
        <v>189</v>
      </c>
      <c r="G1397" t="s">
        <v>188</v>
      </c>
      <c r="H1397" t="s">
        <v>8225</v>
      </c>
      <c r="I1397" t="s">
        <v>3165</v>
      </c>
      <c r="J1397" t="s">
        <v>1955</v>
      </c>
      <c r="K1397" t="s">
        <v>8226</v>
      </c>
      <c r="L1397" t="s">
        <v>2160</v>
      </c>
      <c r="M1397" t="s">
        <v>8227</v>
      </c>
      <c r="N1397" t="s">
        <v>8228</v>
      </c>
      <c r="O1397" t="s">
        <v>1960</v>
      </c>
      <c r="P1397" t="s">
        <v>7523</v>
      </c>
      <c r="Q1397" t="s">
        <v>38</v>
      </c>
      <c r="R1397" t="s">
        <v>8217</v>
      </c>
      <c r="S1397" s="34">
        <v>41305</v>
      </c>
      <c r="T1397" s="34">
        <v>43815</v>
      </c>
      <c r="U1397" t="s">
        <v>1963</v>
      </c>
      <c r="V1397" s="13">
        <v>1023</v>
      </c>
      <c r="W1397">
        <v>9</v>
      </c>
      <c r="X1397">
        <v>0</v>
      </c>
      <c r="Y1397" s="54">
        <v>0</v>
      </c>
      <c r="Z1397" t="s">
        <v>5816</v>
      </c>
      <c r="AJ1397" t="s">
        <v>8218</v>
      </c>
      <c r="AM1397" t="s">
        <v>1978</v>
      </c>
      <c r="AN1397" t="s">
        <v>1979</v>
      </c>
      <c r="AO1397" t="s">
        <v>1980</v>
      </c>
      <c r="AQ1397" t="s">
        <v>8219</v>
      </c>
    </row>
    <row r="1398" spans="1:43" ht="23.85" customHeight="1">
      <c r="A1398" t="b">
        <v>1</v>
      </c>
      <c r="B1398" t="s">
        <v>8211</v>
      </c>
      <c r="C1398" t="s">
        <v>1951</v>
      </c>
      <c r="D1398" t="s">
        <v>8212</v>
      </c>
      <c r="E1398" t="s">
        <v>187</v>
      </c>
      <c r="F1398" t="s">
        <v>189</v>
      </c>
      <c r="G1398" t="s">
        <v>188</v>
      </c>
      <c r="H1398" t="s">
        <v>8229</v>
      </c>
      <c r="I1398" t="s">
        <v>3165</v>
      </c>
      <c r="J1398" t="s">
        <v>1955</v>
      </c>
      <c r="K1398" t="s">
        <v>8230</v>
      </c>
      <c r="L1398" t="s">
        <v>2160</v>
      </c>
      <c r="M1398" t="s">
        <v>8231</v>
      </c>
      <c r="N1398" t="s">
        <v>8232</v>
      </c>
      <c r="O1398" t="s">
        <v>1960</v>
      </c>
      <c r="P1398" t="s">
        <v>7523</v>
      </c>
      <c r="Q1398" t="s">
        <v>38</v>
      </c>
      <c r="R1398" t="s">
        <v>8217</v>
      </c>
      <c r="S1398" s="34">
        <v>41305</v>
      </c>
      <c r="T1398" s="34">
        <v>43815</v>
      </c>
      <c r="U1398" t="s">
        <v>1963</v>
      </c>
      <c r="V1398" s="13">
        <v>1023</v>
      </c>
      <c r="W1398">
        <v>20</v>
      </c>
      <c r="X1398">
        <v>0</v>
      </c>
      <c r="Y1398" s="54">
        <v>0</v>
      </c>
      <c r="Z1398" t="s">
        <v>5816</v>
      </c>
      <c r="AJ1398" t="s">
        <v>8218</v>
      </c>
      <c r="AM1398" t="s">
        <v>1978</v>
      </c>
      <c r="AN1398" t="s">
        <v>1979</v>
      </c>
      <c r="AO1398" t="s">
        <v>1980</v>
      </c>
      <c r="AQ1398" t="s">
        <v>8219</v>
      </c>
    </row>
    <row r="1399" spans="1:43" ht="23.85" customHeight="1">
      <c r="A1399" t="b">
        <v>1</v>
      </c>
      <c r="B1399" t="s">
        <v>8211</v>
      </c>
      <c r="C1399" t="s">
        <v>1951</v>
      </c>
      <c r="D1399" t="s">
        <v>8212</v>
      </c>
      <c r="E1399" t="s">
        <v>187</v>
      </c>
      <c r="F1399" t="s">
        <v>189</v>
      </c>
      <c r="G1399" t="s">
        <v>188</v>
      </c>
      <c r="H1399" t="s">
        <v>8233</v>
      </c>
      <c r="I1399" t="s">
        <v>3165</v>
      </c>
      <c r="J1399" t="s">
        <v>1955</v>
      </c>
      <c r="K1399" t="s">
        <v>8234</v>
      </c>
      <c r="L1399" t="s">
        <v>2160</v>
      </c>
      <c r="M1399" t="s">
        <v>8235</v>
      </c>
      <c r="N1399" t="s">
        <v>8228</v>
      </c>
      <c r="O1399" t="s">
        <v>1960</v>
      </c>
      <c r="P1399" t="s">
        <v>7523</v>
      </c>
      <c r="Q1399" t="s">
        <v>38</v>
      </c>
      <c r="R1399" t="s">
        <v>8217</v>
      </c>
      <c r="S1399" s="34">
        <v>41305</v>
      </c>
      <c r="T1399" s="34">
        <v>43815</v>
      </c>
      <c r="U1399" t="s">
        <v>1963</v>
      </c>
      <c r="V1399" s="13">
        <v>1023</v>
      </c>
      <c r="W1399">
        <v>184</v>
      </c>
      <c r="X1399">
        <v>17</v>
      </c>
      <c r="Y1399" s="54">
        <v>9.2391304349999999</v>
      </c>
      <c r="Z1399" t="s">
        <v>5816</v>
      </c>
      <c r="AJ1399" t="s">
        <v>8236</v>
      </c>
      <c r="AM1399" t="s">
        <v>1978</v>
      </c>
      <c r="AN1399" t="s">
        <v>1979</v>
      </c>
      <c r="AO1399" t="s">
        <v>1980</v>
      </c>
      <c r="AQ1399" t="s">
        <v>8219</v>
      </c>
    </row>
    <row r="1400" spans="1:43" ht="23.85" customHeight="1">
      <c r="A1400" t="b">
        <v>1</v>
      </c>
      <c r="B1400" t="s">
        <v>8211</v>
      </c>
      <c r="C1400" t="s">
        <v>1951</v>
      </c>
      <c r="D1400" t="s">
        <v>8212</v>
      </c>
      <c r="E1400" t="s">
        <v>187</v>
      </c>
      <c r="F1400" t="s">
        <v>189</v>
      </c>
      <c r="G1400" t="s">
        <v>188</v>
      </c>
      <c r="H1400" t="s">
        <v>8237</v>
      </c>
      <c r="I1400" t="s">
        <v>3165</v>
      </c>
      <c r="J1400" t="s">
        <v>1955</v>
      </c>
      <c r="K1400" t="s">
        <v>8238</v>
      </c>
      <c r="L1400" t="s">
        <v>2160</v>
      </c>
      <c r="M1400" t="s">
        <v>8239</v>
      </c>
      <c r="N1400" t="s">
        <v>8228</v>
      </c>
      <c r="O1400" t="s">
        <v>1960</v>
      </c>
      <c r="P1400" t="s">
        <v>7523</v>
      </c>
      <c r="Q1400" t="s">
        <v>38</v>
      </c>
      <c r="R1400" t="s">
        <v>8217</v>
      </c>
      <c r="S1400" s="34">
        <v>41305</v>
      </c>
      <c r="T1400" s="34">
        <v>43815</v>
      </c>
      <c r="U1400" t="s">
        <v>1963</v>
      </c>
      <c r="V1400" s="13">
        <v>1023</v>
      </c>
      <c r="W1400">
        <v>155</v>
      </c>
      <c r="X1400">
        <v>9</v>
      </c>
      <c r="Y1400" s="54">
        <v>5.8064516130000001</v>
      </c>
      <c r="Z1400" t="s">
        <v>5816</v>
      </c>
      <c r="AJ1400" t="s">
        <v>8240</v>
      </c>
      <c r="AM1400" t="s">
        <v>1978</v>
      </c>
      <c r="AN1400" t="s">
        <v>1979</v>
      </c>
      <c r="AO1400" t="s">
        <v>1980</v>
      </c>
      <c r="AQ1400" t="s">
        <v>8219</v>
      </c>
    </row>
    <row r="1401" spans="1:43" ht="23.85" customHeight="1">
      <c r="A1401" t="b">
        <v>1</v>
      </c>
      <c r="B1401" t="s">
        <v>8211</v>
      </c>
      <c r="C1401" t="s">
        <v>1951</v>
      </c>
      <c r="D1401" t="s">
        <v>8212</v>
      </c>
      <c r="E1401" t="s">
        <v>187</v>
      </c>
      <c r="F1401" t="s">
        <v>189</v>
      </c>
      <c r="G1401" t="s">
        <v>188</v>
      </c>
      <c r="H1401" t="s">
        <v>8241</v>
      </c>
      <c r="I1401" t="s">
        <v>3165</v>
      </c>
      <c r="J1401" t="s">
        <v>1955</v>
      </c>
      <c r="K1401" t="s">
        <v>8242</v>
      </c>
      <c r="L1401" t="s">
        <v>2160</v>
      </c>
      <c r="M1401" t="s">
        <v>8243</v>
      </c>
      <c r="N1401" t="s">
        <v>8228</v>
      </c>
      <c r="O1401" t="s">
        <v>1960</v>
      </c>
      <c r="P1401" t="s">
        <v>7523</v>
      </c>
      <c r="Q1401" t="s">
        <v>38</v>
      </c>
      <c r="R1401" t="s">
        <v>8217</v>
      </c>
      <c r="S1401" s="34">
        <v>41305</v>
      </c>
      <c r="T1401" s="34">
        <v>43815</v>
      </c>
      <c r="U1401" t="s">
        <v>1963</v>
      </c>
      <c r="V1401" s="13">
        <v>1023</v>
      </c>
      <c r="W1401">
        <v>168</v>
      </c>
      <c r="X1401">
        <v>17</v>
      </c>
      <c r="Y1401" s="54">
        <v>10.11904762</v>
      </c>
      <c r="Z1401" t="s">
        <v>5816</v>
      </c>
      <c r="AJ1401" t="s">
        <v>8244</v>
      </c>
      <c r="AM1401" t="s">
        <v>1978</v>
      </c>
      <c r="AN1401" t="s">
        <v>1979</v>
      </c>
      <c r="AO1401" t="s">
        <v>1980</v>
      </c>
      <c r="AQ1401" t="s">
        <v>8219</v>
      </c>
    </row>
    <row r="1402" spans="1:43" ht="23.85" customHeight="1">
      <c r="A1402" t="b">
        <v>1</v>
      </c>
      <c r="B1402" t="s">
        <v>8211</v>
      </c>
      <c r="C1402" t="s">
        <v>1951</v>
      </c>
      <c r="D1402" t="s">
        <v>8212</v>
      </c>
      <c r="E1402" t="s">
        <v>187</v>
      </c>
      <c r="F1402" t="s">
        <v>189</v>
      </c>
      <c r="G1402" t="s">
        <v>188</v>
      </c>
      <c r="H1402" t="s">
        <v>8245</v>
      </c>
      <c r="I1402" t="s">
        <v>3165</v>
      </c>
      <c r="J1402" t="s">
        <v>1955</v>
      </c>
      <c r="K1402" t="s">
        <v>8246</v>
      </c>
      <c r="L1402" t="s">
        <v>2160</v>
      </c>
      <c r="M1402" t="s">
        <v>8247</v>
      </c>
      <c r="N1402" t="s">
        <v>8228</v>
      </c>
      <c r="O1402" t="s">
        <v>1960</v>
      </c>
      <c r="P1402" t="s">
        <v>7523</v>
      </c>
      <c r="Q1402" t="s">
        <v>38</v>
      </c>
      <c r="R1402" t="s">
        <v>8217</v>
      </c>
      <c r="S1402" s="34">
        <v>41305</v>
      </c>
      <c r="T1402" s="34">
        <v>43815</v>
      </c>
      <c r="U1402" t="s">
        <v>1963</v>
      </c>
      <c r="V1402" s="13">
        <v>1023</v>
      </c>
      <c r="W1402">
        <v>60</v>
      </c>
      <c r="X1402">
        <v>3</v>
      </c>
      <c r="Y1402" s="54">
        <v>5</v>
      </c>
      <c r="Z1402" t="s">
        <v>5816</v>
      </c>
      <c r="AJ1402" t="s">
        <v>8248</v>
      </c>
      <c r="AM1402" t="s">
        <v>1978</v>
      </c>
      <c r="AN1402" t="s">
        <v>1979</v>
      </c>
      <c r="AO1402" t="s">
        <v>1980</v>
      </c>
      <c r="AQ1402" t="s">
        <v>8219</v>
      </c>
    </row>
    <row r="1403" spans="1:43" ht="23.85" customHeight="1">
      <c r="A1403" t="b">
        <v>1</v>
      </c>
      <c r="B1403" t="s">
        <v>8211</v>
      </c>
      <c r="C1403" t="s">
        <v>1951</v>
      </c>
      <c r="D1403" t="s">
        <v>8212</v>
      </c>
      <c r="E1403" t="s">
        <v>187</v>
      </c>
      <c r="F1403" t="s">
        <v>189</v>
      </c>
      <c r="G1403" t="s">
        <v>188</v>
      </c>
      <c r="H1403" t="s">
        <v>8249</v>
      </c>
      <c r="I1403" t="s">
        <v>3165</v>
      </c>
      <c r="J1403" t="s">
        <v>1955</v>
      </c>
      <c r="K1403" t="s">
        <v>8250</v>
      </c>
      <c r="L1403" t="s">
        <v>2160</v>
      </c>
      <c r="M1403" t="s">
        <v>8251</v>
      </c>
      <c r="N1403" t="s">
        <v>8228</v>
      </c>
      <c r="O1403" t="s">
        <v>1960</v>
      </c>
      <c r="P1403" t="s">
        <v>7523</v>
      </c>
      <c r="Q1403" t="s">
        <v>38</v>
      </c>
      <c r="R1403" t="s">
        <v>8217</v>
      </c>
      <c r="S1403" s="34">
        <v>41305</v>
      </c>
      <c r="T1403" s="34">
        <v>43815</v>
      </c>
      <c r="U1403" t="s">
        <v>1963</v>
      </c>
      <c r="V1403" s="13">
        <v>1023</v>
      </c>
      <c r="W1403">
        <v>90</v>
      </c>
      <c r="X1403">
        <v>6</v>
      </c>
      <c r="Y1403" s="54">
        <v>6.6666666670000003</v>
      </c>
      <c r="Z1403" t="s">
        <v>5816</v>
      </c>
      <c r="AJ1403" t="s">
        <v>8252</v>
      </c>
      <c r="AM1403" t="s">
        <v>1978</v>
      </c>
      <c r="AN1403" t="s">
        <v>1979</v>
      </c>
      <c r="AO1403" t="s">
        <v>1980</v>
      </c>
      <c r="AQ1403" t="s">
        <v>8219</v>
      </c>
    </row>
    <row r="1404" spans="1:43" ht="23.85" customHeight="1">
      <c r="A1404" t="b">
        <v>1</v>
      </c>
      <c r="B1404" t="s">
        <v>8211</v>
      </c>
      <c r="C1404" t="s">
        <v>1951</v>
      </c>
      <c r="D1404" t="s">
        <v>8212</v>
      </c>
      <c r="E1404" t="s">
        <v>187</v>
      </c>
      <c r="F1404" t="s">
        <v>189</v>
      </c>
      <c r="G1404" t="s">
        <v>188</v>
      </c>
      <c r="H1404" t="s">
        <v>8253</v>
      </c>
      <c r="I1404" t="s">
        <v>3165</v>
      </c>
      <c r="J1404" t="s">
        <v>1955</v>
      </c>
      <c r="K1404" t="s">
        <v>8254</v>
      </c>
      <c r="L1404" t="s">
        <v>2160</v>
      </c>
      <c r="M1404" t="s">
        <v>8255</v>
      </c>
      <c r="N1404" t="s">
        <v>8228</v>
      </c>
      <c r="O1404" t="s">
        <v>1960</v>
      </c>
      <c r="P1404" t="s">
        <v>7523</v>
      </c>
      <c r="Q1404" t="s">
        <v>38</v>
      </c>
      <c r="R1404" t="s">
        <v>8217</v>
      </c>
      <c r="S1404" s="34">
        <v>41305</v>
      </c>
      <c r="T1404" s="34">
        <v>43815</v>
      </c>
      <c r="U1404" t="s">
        <v>1963</v>
      </c>
      <c r="V1404" s="13">
        <v>1023</v>
      </c>
      <c r="W1404">
        <v>21</v>
      </c>
      <c r="X1404">
        <v>0</v>
      </c>
      <c r="Y1404" s="54">
        <v>0</v>
      </c>
      <c r="Z1404" t="s">
        <v>5816</v>
      </c>
      <c r="AJ1404" t="s">
        <v>8218</v>
      </c>
      <c r="AM1404" t="s">
        <v>1978</v>
      </c>
      <c r="AN1404" t="s">
        <v>1979</v>
      </c>
      <c r="AO1404" t="s">
        <v>1980</v>
      </c>
      <c r="AQ1404" t="s">
        <v>8219</v>
      </c>
    </row>
    <row r="1405" spans="1:43" ht="23.85" customHeight="1">
      <c r="A1405" t="b">
        <v>1</v>
      </c>
      <c r="B1405" t="s">
        <v>8211</v>
      </c>
      <c r="C1405" t="s">
        <v>1951</v>
      </c>
      <c r="D1405" t="s">
        <v>8212</v>
      </c>
      <c r="E1405" t="s">
        <v>187</v>
      </c>
      <c r="F1405" t="s">
        <v>189</v>
      </c>
      <c r="G1405" t="s">
        <v>188</v>
      </c>
      <c r="H1405" t="s">
        <v>8256</v>
      </c>
      <c r="I1405" t="s">
        <v>3165</v>
      </c>
      <c r="J1405" t="s">
        <v>1955</v>
      </c>
      <c r="K1405" t="s">
        <v>8257</v>
      </c>
      <c r="L1405" t="s">
        <v>2160</v>
      </c>
      <c r="M1405" t="s">
        <v>8258</v>
      </c>
      <c r="N1405" t="s">
        <v>8228</v>
      </c>
      <c r="O1405" t="s">
        <v>1960</v>
      </c>
      <c r="P1405" t="s">
        <v>7523</v>
      </c>
      <c r="Q1405" t="s">
        <v>38</v>
      </c>
      <c r="R1405" t="s">
        <v>8217</v>
      </c>
      <c r="S1405" s="34">
        <v>41305</v>
      </c>
      <c r="T1405" s="34">
        <v>43815</v>
      </c>
      <c r="U1405" t="s">
        <v>1963</v>
      </c>
      <c r="V1405" s="13">
        <v>1023</v>
      </c>
      <c r="W1405">
        <v>18</v>
      </c>
      <c r="X1405">
        <v>0</v>
      </c>
      <c r="Y1405" s="54">
        <v>0</v>
      </c>
      <c r="Z1405" t="s">
        <v>5816</v>
      </c>
      <c r="AJ1405" t="s">
        <v>8218</v>
      </c>
      <c r="AM1405" t="s">
        <v>1978</v>
      </c>
      <c r="AN1405" t="s">
        <v>1979</v>
      </c>
      <c r="AO1405" t="s">
        <v>1980</v>
      </c>
      <c r="AQ1405" t="s">
        <v>8219</v>
      </c>
    </row>
    <row r="1406" spans="1:43" ht="23.85" customHeight="1">
      <c r="A1406" t="b">
        <v>1</v>
      </c>
      <c r="B1406" t="s">
        <v>8211</v>
      </c>
      <c r="C1406" t="s">
        <v>1951</v>
      </c>
      <c r="D1406" t="s">
        <v>8212</v>
      </c>
      <c r="E1406" t="s">
        <v>187</v>
      </c>
      <c r="F1406" t="s">
        <v>189</v>
      </c>
      <c r="G1406" t="s">
        <v>188</v>
      </c>
      <c r="H1406" t="s">
        <v>8259</v>
      </c>
      <c r="I1406" t="s">
        <v>3165</v>
      </c>
      <c r="J1406" t="s">
        <v>1955</v>
      </c>
      <c r="K1406" t="s">
        <v>8260</v>
      </c>
      <c r="L1406" t="s">
        <v>2160</v>
      </c>
      <c r="M1406" t="s">
        <v>8261</v>
      </c>
      <c r="N1406" t="s">
        <v>8228</v>
      </c>
      <c r="O1406" t="s">
        <v>1960</v>
      </c>
      <c r="P1406" t="s">
        <v>7523</v>
      </c>
      <c r="Q1406" t="s">
        <v>38</v>
      </c>
      <c r="R1406" t="s">
        <v>8217</v>
      </c>
      <c r="S1406" s="34">
        <v>41305</v>
      </c>
      <c r="T1406" s="34">
        <v>43815</v>
      </c>
      <c r="U1406" t="s">
        <v>1963</v>
      </c>
      <c r="V1406" s="13">
        <v>1023</v>
      </c>
      <c r="W1406">
        <v>50</v>
      </c>
      <c r="X1406">
        <v>4</v>
      </c>
      <c r="Y1406" s="54">
        <v>8</v>
      </c>
      <c r="Z1406" t="s">
        <v>5816</v>
      </c>
      <c r="AJ1406" t="s">
        <v>8218</v>
      </c>
      <c r="AM1406" t="s">
        <v>1978</v>
      </c>
      <c r="AN1406" t="s">
        <v>1979</v>
      </c>
      <c r="AO1406" t="s">
        <v>1980</v>
      </c>
      <c r="AQ1406" t="s">
        <v>8219</v>
      </c>
    </row>
    <row r="1407" spans="1:43" ht="23.85" customHeight="1">
      <c r="A1407" t="b">
        <v>1</v>
      </c>
      <c r="B1407" t="s">
        <v>8211</v>
      </c>
      <c r="C1407" t="s">
        <v>1951</v>
      </c>
      <c r="D1407" t="s">
        <v>8212</v>
      </c>
      <c r="E1407" t="s">
        <v>187</v>
      </c>
      <c r="F1407" t="s">
        <v>189</v>
      </c>
      <c r="G1407" t="s">
        <v>188</v>
      </c>
      <c r="H1407" t="s">
        <v>8262</v>
      </c>
      <c r="I1407" t="s">
        <v>3165</v>
      </c>
      <c r="J1407" t="s">
        <v>1955</v>
      </c>
      <c r="K1407" t="s">
        <v>8263</v>
      </c>
      <c r="L1407" t="s">
        <v>2160</v>
      </c>
      <c r="M1407" t="s">
        <v>8264</v>
      </c>
      <c r="N1407" t="s">
        <v>8228</v>
      </c>
      <c r="O1407" t="s">
        <v>1960</v>
      </c>
      <c r="P1407" t="s">
        <v>7523</v>
      </c>
      <c r="Q1407" t="s">
        <v>38</v>
      </c>
      <c r="R1407" t="s">
        <v>8217</v>
      </c>
      <c r="S1407" s="34">
        <v>41305</v>
      </c>
      <c r="T1407" s="34">
        <v>43815</v>
      </c>
      <c r="U1407" t="s">
        <v>1963</v>
      </c>
      <c r="V1407" s="13">
        <v>1023</v>
      </c>
      <c r="W1407">
        <v>51</v>
      </c>
      <c r="X1407">
        <v>5</v>
      </c>
      <c r="Y1407" s="54">
        <v>9.8039215689999999</v>
      </c>
      <c r="Z1407" t="s">
        <v>5816</v>
      </c>
      <c r="AJ1407" t="s">
        <v>8265</v>
      </c>
      <c r="AM1407" t="s">
        <v>1978</v>
      </c>
      <c r="AN1407" t="s">
        <v>1979</v>
      </c>
      <c r="AO1407" t="s">
        <v>1980</v>
      </c>
      <c r="AQ1407" t="s">
        <v>8219</v>
      </c>
    </row>
    <row r="1408" spans="1:43" ht="23.85" customHeight="1">
      <c r="A1408" t="b">
        <v>1</v>
      </c>
      <c r="B1408" t="s">
        <v>8211</v>
      </c>
      <c r="C1408" t="s">
        <v>1951</v>
      </c>
      <c r="D1408" t="s">
        <v>8212</v>
      </c>
      <c r="E1408" t="s">
        <v>187</v>
      </c>
      <c r="F1408" t="s">
        <v>189</v>
      </c>
      <c r="G1408" t="s">
        <v>188</v>
      </c>
      <c r="H1408" t="s">
        <v>8266</v>
      </c>
      <c r="I1408" t="s">
        <v>3165</v>
      </c>
      <c r="J1408" t="s">
        <v>1955</v>
      </c>
      <c r="K1408" t="s">
        <v>8267</v>
      </c>
      <c r="L1408" t="s">
        <v>2160</v>
      </c>
      <c r="M1408" t="s">
        <v>8268</v>
      </c>
      <c r="N1408" t="s">
        <v>8228</v>
      </c>
      <c r="O1408" t="s">
        <v>1960</v>
      </c>
      <c r="P1408" t="s">
        <v>7523</v>
      </c>
      <c r="Q1408" t="s">
        <v>38</v>
      </c>
      <c r="R1408" t="s">
        <v>8217</v>
      </c>
      <c r="S1408" s="34">
        <v>41305</v>
      </c>
      <c r="T1408" s="34">
        <v>43815</v>
      </c>
      <c r="U1408" t="s">
        <v>1963</v>
      </c>
      <c r="V1408" s="13">
        <v>1023</v>
      </c>
      <c r="W1408">
        <v>53</v>
      </c>
      <c r="X1408">
        <v>3</v>
      </c>
      <c r="Y1408" s="54">
        <v>5.6603773579999999</v>
      </c>
      <c r="Z1408" t="s">
        <v>5816</v>
      </c>
      <c r="AJ1408" t="s">
        <v>8269</v>
      </c>
      <c r="AM1408" t="s">
        <v>1978</v>
      </c>
      <c r="AN1408" t="s">
        <v>1979</v>
      </c>
      <c r="AO1408" t="s">
        <v>1980</v>
      </c>
      <c r="AQ1408" t="s">
        <v>8219</v>
      </c>
    </row>
    <row r="1409" spans="1:43" ht="23.85" customHeight="1">
      <c r="A1409" t="b">
        <v>1</v>
      </c>
      <c r="B1409" t="s">
        <v>8211</v>
      </c>
      <c r="C1409" t="s">
        <v>1951</v>
      </c>
      <c r="D1409" t="s">
        <v>8212</v>
      </c>
      <c r="E1409" t="s">
        <v>187</v>
      </c>
      <c r="F1409" t="s">
        <v>189</v>
      </c>
      <c r="G1409" t="s">
        <v>188</v>
      </c>
      <c r="H1409" t="s">
        <v>8270</v>
      </c>
      <c r="I1409" t="s">
        <v>3165</v>
      </c>
      <c r="J1409" t="s">
        <v>1955</v>
      </c>
      <c r="K1409" t="s">
        <v>8271</v>
      </c>
      <c r="L1409" t="s">
        <v>2160</v>
      </c>
      <c r="M1409" t="s">
        <v>8272</v>
      </c>
      <c r="N1409" t="s">
        <v>8228</v>
      </c>
      <c r="O1409" t="s">
        <v>1960</v>
      </c>
      <c r="P1409" t="s">
        <v>7523</v>
      </c>
      <c r="Q1409" t="s">
        <v>38</v>
      </c>
      <c r="R1409" t="s">
        <v>8217</v>
      </c>
      <c r="S1409" s="34">
        <v>41305</v>
      </c>
      <c r="T1409" s="34">
        <v>43815</v>
      </c>
      <c r="U1409" t="s">
        <v>1963</v>
      </c>
      <c r="V1409" s="13">
        <v>1023</v>
      </c>
      <c r="W1409">
        <v>43</v>
      </c>
      <c r="X1409">
        <v>2</v>
      </c>
      <c r="Y1409" s="54">
        <v>4.651162791</v>
      </c>
      <c r="Z1409" t="s">
        <v>5816</v>
      </c>
      <c r="AJ1409" t="s">
        <v>8273</v>
      </c>
      <c r="AM1409" t="s">
        <v>1978</v>
      </c>
      <c r="AN1409" t="s">
        <v>1979</v>
      </c>
      <c r="AO1409" t="s">
        <v>1980</v>
      </c>
      <c r="AQ1409" t="s">
        <v>8219</v>
      </c>
    </row>
    <row r="1410" spans="1:43" ht="23.85" customHeight="1">
      <c r="A1410" t="b">
        <v>1</v>
      </c>
      <c r="B1410" t="s">
        <v>8211</v>
      </c>
      <c r="C1410" t="s">
        <v>1951</v>
      </c>
      <c r="D1410" t="s">
        <v>8212</v>
      </c>
      <c r="E1410" t="s">
        <v>187</v>
      </c>
      <c r="F1410" t="s">
        <v>189</v>
      </c>
      <c r="G1410" t="s">
        <v>188</v>
      </c>
      <c r="H1410" t="s">
        <v>8274</v>
      </c>
      <c r="I1410" t="s">
        <v>3165</v>
      </c>
      <c r="J1410" t="s">
        <v>1955</v>
      </c>
      <c r="K1410" t="s">
        <v>8275</v>
      </c>
      <c r="L1410" t="s">
        <v>2160</v>
      </c>
      <c r="M1410" t="s">
        <v>8276</v>
      </c>
      <c r="N1410" t="s">
        <v>8228</v>
      </c>
      <c r="O1410" t="s">
        <v>1960</v>
      </c>
      <c r="P1410" t="s">
        <v>7523</v>
      </c>
      <c r="Q1410" t="s">
        <v>38</v>
      </c>
      <c r="R1410" t="s">
        <v>8217</v>
      </c>
      <c r="S1410" s="34">
        <v>41305</v>
      </c>
      <c r="T1410" s="34">
        <v>43815</v>
      </c>
      <c r="U1410" t="s">
        <v>1963</v>
      </c>
      <c r="V1410" s="13">
        <v>1023</v>
      </c>
      <c r="W1410">
        <v>125</v>
      </c>
      <c r="X1410">
        <v>5</v>
      </c>
      <c r="Y1410" s="54">
        <v>4</v>
      </c>
      <c r="Z1410" t="s">
        <v>5816</v>
      </c>
      <c r="AJ1410" t="s">
        <v>8277</v>
      </c>
      <c r="AM1410" t="s">
        <v>1978</v>
      </c>
      <c r="AN1410" t="s">
        <v>1979</v>
      </c>
      <c r="AO1410" t="s">
        <v>1980</v>
      </c>
      <c r="AQ1410" t="s">
        <v>8219</v>
      </c>
    </row>
    <row r="1411" spans="1:43" ht="23.85" customHeight="1">
      <c r="A1411" t="b">
        <v>1</v>
      </c>
      <c r="B1411" t="s">
        <v>8211</v>
      </c>
      <c r="C1411" t="s">
        <v>1951</v>
      </c>
      <c r="D1411" t="s">
        <v>8212</v>
      </c>
      <c r="E1411" t="s">
        <v>187</v>
      </c>
      <c r="F1411" t="s">
        <v>189</v>
      </c>
      <c r="G1411" t="s">
        <v>188</v>
      </c>
      <c r="H1411" t="s">
        <v>8278</v>
      </c>
      <c r="I1411" t="s">
        <v>3165</v>
      </c>
      <c r="J1411" t="s">
        <v>1955</v>
      </c>
      <c r="K1411" t="s">
        <v>8279</v>
      </c>
      <c r="L1411" t="s">
        <v>2160</v>
      </c>
      <c r="M1411" t="s">
        <v>8280</v>
      </c>
      <c r="N1411" t="s">
        <v>8228</v>
      </c>
      <c r="O1411" t="s">
        <v>1960</v>
      </c>
      <c r="P1411" t="s">
        <v>7523</v>
      </c>
      <c r="Q1411" t="s">
        <v>38</v>
      </c>
      <c r="R1411" t="s">
        <v>8217</v>
      </c>
      <c r="S1411" s="34">
        <v>41305</v>
      </c>
      <c r="T1411" s="34">
        <v>43815</v>
      </c>
      <c r="U1411" t="s">
        <v>1963</v>
      </c>
      <c r="V1411" s="13">
        <v>1023</v>
      </c>
      <c r="W1411">
        <v>61</v>
      </c>
      <c r="X1411">
        <v>5</v>
      </c>
      <c r="Y1411" s="54">
        <v>8.1967213109999992</v>
      </c>
      <c r="Z1411" t="s">
        <v>5816</v>
      </c>
      <c r="AJ1411" t="s">
        <v>8281</v>
      </c>
      <c r="AM1411" t="s">
        <v>1978</v>
      </c>
      <c r="AN1411" t="s">
        <v>1979</v>
      </c>
      <c r="AO1411" t="s">
        <v>1980</v>
      </c>
      <c r="AQ1411" t="s">
        <v>8219</v>
      </c>
    </row>
    <row r="1412" spans="1:43" ht="23.85" customHeight="1">
      <c r="A1412" t="b">
        <v>1</v>
      </c>
      <c r="B1412" t="s">
        <v>8211</v>
      </c>
      <c r="C1412" t="s">
        <v>1951</v>
      </c>
      <c r="D1412" t="s">
        <v>8212</v>
      </c>
      <c r="E1412" t="s">
        <v>187</v>
      </c>
      <c r="F1412" t="s">
        <v>189</v>
      </c>
      <c r="G1412" t="s">
        <v>188</v>
      </c>
      <c r="H1412" t="s">
        <v>8282</v>
      </c>
      <c r="I1412" t="s">
        <v>3165</v>
      </c>
      <c r="J1412" t="s">
        <v>1955</v>
      </c>
      <c r="K1412" t="s">
        <v>8283</v>
      </c>
      <c r="L1412" t="s">
        <v>2160</v>
      </c>
      <c r="M1412" t="s">
        <v>8284</v>
      </c>
      <c r="N1412" t="s">
        <v>8228</v>
      </c>
      <c r="O1412" t="s">
        <v>1960</v>
      </c>
      <c r="P1412" t="s">
        <v>7523</v>
      </c>
      <c r="Q1412" t="s">
        <v>38</v>
      </c>
      <c r="R1412" t="s">
        <v>8217</v>
      </c>
      <c r="S1412" s="34">
        <v>41305</v>
      </c>
      <c r="T1412" s="34">
        <v>43815</v>
      </c>
      <c r="U1412" t="s">
        <v>1963</v>
      </c>
      <c r="V1412" s="13">
        <v>1023</v>
      </c>
      <c r="W1412">
        <v>20</v>
      </c>
      <c r="X1412">
        <v>3</v>
      </c>
      <c r="Y1412" s="54">
        <v>15</v>
      </c>
      <c r="Z1412" t="s">
        <v>5816</v>
      </c>
      <c r="AJ1412" t="s">
        <v>8218</v>
      </c>
      <c r="AM1412" t="s">
        <v>1978</v>
      </c>
      <c r="AN1412" t="s">
        <v>1979</v>
      </c>
      <c r="AO1412" t="s">
        <v>1980</v>
      </c>
      <c r="AQ1412" t="s">
        <v>8219</v>
      </c>
    </row>
    <row r="1413" spans="1:43" ht="23.85" customHeight="1">
      <c r="A1413" t="b">
        <v>1</v>
      </c>
      <c r="B1413" t="s">
        <v>8211</v>
      </c>
      <c r="C1413" t="s">
        <v>1951</v>
      </c>
      <c r="D1413" t="s">
        <v>8212</v>
      </c>
      <c r="E1413" t="s">
        <v>187</v>
      </c>
      <c r="F1413" t="s">
        <v>189</v>
      </c>
      <c r="G1413" t="s">
        <v>188</v>
      </c>
      <c r="H1413" t="s">
        <v>8285</v>
      </c>
      <c r="I1413" t="s">
        <v>3165</v>
      </c>
      <c r="J1413" t="s">
        <v>1955</v>
      </c>
      <c r="K1413" t="s">
        <v>8286</v>
      </c>
      <c r="L1413" t="s">
        <v>2160</v>
      </c>
      <c r="M1413" t="s">
        <v>8287</v>
      </c>
      <c r="N1413" t="s">
        <v>8228</v>
      </c>
      <c r="O1413" t="s">
        <v>1960</v>
      </c>
      <c r="P1413" t="s">
        <v>7523</v>
      </c>
      <c r="Q1413" t="s">
        <v>38</v>
      </c>
      <c r="R1413" t="s">
        <v>8217</v>
      </c>
      <c r="S1413" s="34">
        <v>41305</v>
      </c>
      <c r="T1413" s="34">
        <v>43815</v>
      </c>
      <c r="U1413" t="s">
        <v>1963</v>
      </c>
      <c r="V1413" s="13">
        <v>1023</v>
      </c>
      <c r="W1413">
        <v>103</v>
      </c>
      <c r="X1413">
        <v>5</v>
      </c>
      <c r="Y1413" s="54">
        <v>4.8543689319999999</v>
      </c>
      <c r="Z1413" t="s">
        <v>5816</v>
      </c>
      <c r="AJ1413" t="s">
        <v>8288</v>
      </c>
      <c r="AM1413" t="s">
        <v>1978</v>
      </c>
      <c r="AN1413" t="s">
        <v>1979</v>
      </c>
      <c r="AO1413" t="s">
        <v>1980</v>
      </c>
      <c r="AQ1413" t="s">
        <v>8219</v>
      </c>
    </row>
    <row r="1414" spans="1:43" ht="23.85" customHeight="1">
      <c r="A1414" t="b">
        <v>1</v>
      </c>
      <c r="B1414" t="s">
        <v>8211</v>
      </c>
      <c r="C1414" t="s">
        <v>1951</v>
      </c>
      <c r="D1414" t="s">
        <v>8212</v>
      </c>
      <c r="E1414" t="s">
        <v>187</v>
      </c>
      <c r="F1414" t="s">
        <v>189</v>
      </c>
      <c r="G1414" t="s">
        <v>188</v>
      </c>
      <c r="H1414" t="s">
        <v>8289</v>
      </c>
      <c r="I1414" t="s">
        <v>3165</v>
      </c>
      <c r="J1414" t="s">
        <v>1955</v>
      </c>
      <c r="K1414" t="s">
        <v>8290</v>
      </c>
      <c r="L1414" t="s">
        <v>2160</v>
      </c>
      <c r="M1414" t="s">
        <v>8291</v>
      </c>
      <c r="N1414" t="s">
        <v>8228</v>
      </c>
      <c r="O1414" t="s">
        <v>1960</v>
      </c>
      <c r="P1414" t="s">
        <v>7523</v>
      </c>
      <c r="Q1414" t="s">
        <v>38</v>
      </c>
      <c r="R1414" t="s">
        <v>8217</v>
      </c>
      <c r="S1414" s="34">
        <v>41305</v>
      </c>
      <c r="T1414" s="34">
        <v>43815</v>
      </c>
      <c r="U1414" t="s">
        <v>1963</v>
      </c>
      <c r="V1414" s="13">
        <v>1023</v>
      </c>
      <c r="W1414">
        <v>201</v>
      </c>
      <c r="X1414">
        <v>17</v>
      </c>
      <c r="Y1414" s="54">
        <v>8.4577114430000009</v>
      </c>
      <c r="Z1414" t="s">
        <v>5816</v>
      </c>
      <c r="AJ1414" t="s">
        <v>8292</v>
      </c>
      <c r="AM1414" t="s">
        <v>1978</v>
      </c>
      <c r="AN1414" t="s">
        <v>1979</v>
      </c>
      <c r="AO1414" t="s">
        <v>1980</v>
      </c>
      <c r="AQ1414" t="s">
        <v>8219</v>
      </c>
    </row>
    <row r="1415" spans="1:43" ht="23.85" customHeight="1">
      <c r="A1415" t="b">
        <v>1</v>
      </c>
      <c r="B1415" t="s">
        <v>8211</v>
      </c>
      <c r="C1415" t="s">
        <v>1951</v>
      </c>
      <c r="D1415" t="s">
        <v>8212</v>
      </c>
      <c r="E1415" t="s">
        <v>187</v>
      </c>
      <c r="F1415" t="s">
        <v>189</v>
      </c>
      <c r="G1415" t="s">
        <v>188</v>
      </c>
      <c r="H1415" t="s">
        <v>8293</v>
      </c>
      <c r="I1415" t="s">
        <v>3165</v>
      </c>
      <c r="J1415" t="s">
        <v>1955</v>
      </c>
      <c r="K1415" t="s">
        <v>8294</v>
      </c>
      <c r="L1415" t="s">
        <v>2160</v>
      </c>
      <c r="M1415" t="s">
        <v>8295</v>
      </c>
      <c r="N1415" t="s">
        <v>8228</v>
      </c>
      <c r="O1415" t="s">
        <v>1960</v>
      </c>
      <c r="P1415" t="s">
        <v>7523</v>
      </c>
      <c r="Q1415" t="s">
        <v>38</v>
      </c>
      <c r="R1415" t="s">
        <v>8217</v>
      </c>
      <c r="S1415" s="34">
        <v>41305</v>
      </c>
      <c r="T1415" s="34">
        <v>43815</v>
      </c>
      <c r="U1415" t="s">
        <v>1963</v>
      </c>
      <c r="V1415" s="13">
        <v>1023</v>
      </c>
      <c r="W1415">
        <v>130</v>
      </c>
      <c r="X1415">
        <v>6</v>
      </c>
      <c r="Y1415" s="54">
        <v>4.615384615</v>
      </c>
      <c r="Z1415" t="s">
        <v>5816</v>
      </c>
      <c r="AJ1415" t="s">
        <v>8296</v>
      </c>
      <c r="AM1415" t="s">
        <v>1978</v>
      </c>
      <c r="AN1415" t="s">
        <v>1979</v>
      </c>
      <c r="AO1415" t="s">
        <v>1980</v>
      </c>
      <c r="AQ1415" t="s">
        <v>8219</v>
      </c>
    </row>
    <row r="1416" spans="1:43" ht="23.85" customHeight="1">
      <c r="A1416" t="b">
        <v>1</v>
      </c>
      <c r="B1416" t="s">
        <v>8211</v>
      </c>
      <c r="C1416" t="s">
        <v>1951</v>
      </c>
      <c r="D1416" t="s">
        <v>8212</v>
      </c>
      <c r="E1416" t="s">
        <v>187</v>
      </c>
      <c r="F1416" t="s">
        <v>189</v>
      </c>
      <c r="G1416" t="s">
        <v>188</v>
      </c>
      <c r="H1416" t="s">
        <v>8297</v>
      </c>
      <c r="I1416" t="s">
        <v>3165</v>
      </c>
      <c r="J1416" t="s">
        <v>1955</v>
      </c>
      <c r="K1416" t="s">
        <v>8298</v>
      </c>
      <c r="L1416" t="s">
        <v>2160</v>
      </c>
      <c r="M1416" t="s">
        <v>8299</v>
      </c>
      <c r="N1416" t="s">
        <v>8228</v>
      </c>
      <c r="O1416" t="s">
        <v>1960</v>
      </c>
      <c r="P1416" t="s">
        <v>7523</v>
      </c>
      <c r="Q1416" t="s">
        <v>38</v>
      </c>
      <c r="R1416" t="s">
        <v>8217</v>
      </c>
      <c r="S1416" s="34">
        <v>41305</v>
      </c>
      <c r="T1416" s="34">
        <v>43815</v>
      </c>
      <c r="U1416" t="s">
        <v>1963</v>
      </c>
      <c r="V1416" s="13">
        <v>1023</v>
      </c>
      <c r="W1416">
        <v>151</v>
      </c>
      <c r="X1416">
        <v>5</v>
      </c>
      <c r="Y1416" s="54">
        <v>3.3112582779999999</v>
      </c>
      <c r="Z1416" t="s">
        <v>5816</v>
      </c>
      <c r="AJ1416" t="s">
        <v>8300</v>
      </c>
      <c r="AM1416" t="s">
        <v>1978</v>
      </c>
      <c r="AN1416" t="s">
        <v>1979</v>
      </c>
      <c r="AO1416" t="s">
        <v>1980</v>
      </c>
      <c r="AQ1416" t="s">
        <v>8219</v>
      </c>
    </row>
    <row r="1417" spans="1:43" ht="23.85" customHeight="1">
      <c r="A1417" t="b">
        <v>0</v>
      </c>
      <c r="B1417" t="s">
        <v>8301</v>
      </c>
      <c r="C1417" t="s">
        <v>1951</v>
      </c>
      <c r="D1417" t="s">
        <v>8302</v>
      </c>
      <c r="E1417" t="s">
        <v>1219</v>
      </c>
      <c r="F1417" t="s">
        <v>1221</v>
      </c>
      <c r="G1417" t="s">
        <v>1220</v>
      </c>
      <c r="H1417" t="s">
        <v>8303</v>
      </c>
      <c r="I1417" t="s">
        <v>5403</v>
      </c>
      <c r="J1417" t="s">
        <v>1955</v>
      </c>
      <c r="K1417" t="s">
        <v>8304</v>
      </c>
      <c r="L1417" t="s">
        <v>2160</v>
      </c>
      <c r="M1417" t="s">
        <v>8305</v>
      </c>
      <c r="N1417" t="s">
        <v>8306</v>
      </c>
      <c r="O1417" t="s">
        <v>1974</v>
      </c>
      <c r="P1417" t="s">
        <v>1975</v>
      </c>
      <c r="Q1417" t="s">
        <v>38</v>
      </c>
      <c r="R1417" t="s">
        <v>8307</v>
      </c>
      <c r="S1417" s="34">
        <v>41334</v>
      </c>
      <c r="T1417" s="34">
        <v>42125</v>
      </c>
      <c r="U1417" t="s">
        <v>1977</v>
      </c>
      <c r="V1417" s="13">
        <v>336</v>
      </c>
      <c r="W1417">
        <v>102</v>
      </c>
      <c r="X1417">
        <v>12</v>
      </c>
      <c r="Y1417" s="54">
        <v>11.8</v>
      </c>
      <c r="Z1417" t="s">
        <v>8308</v>
      </c>
      <c r="AJ1417" t="s">
        <v>8309</v>
      </c>
      <c r="AM1417" t="s">
        <v>1978</v>
      </c>
      <c r="AN1417" t="s">
        <v>2007</v>
      </c>
      <c r="AO1417" t="s">
        <v>1980</v>
      </c>
      <c r="AP1417" t="s">
        <v>2053</v>
      </c>
      <c r="AQ1417" t="s">
        <v>8310</v>
      </c>
    </row>
    <row r="1418" spans="1:43" ht="23.85" customHeight="1">
      <c r="A1418" t="b">
        <v>0</v>
      </c>
      <c r="B1418" t="s">
        <v>8301</v>
      </c>
      <c r="C1418" t="s">
        <v>1951</v>
      </c>
      <c r="D1418" t="s">
        <v>8302</v>
      </c>
      <c r="E1418" t="s">
        <v>1219</v>
      </c>
      <c r="F1418" t="s">
        <v>1221</v>
      </c>
      <c r="G1418" t="s">
        <v>1220</v>
      </c>
      <c r="H1418" t="s">
        <v>8311</v>
      </c>
      <c r="I1418" t="s">
        <v>5403</v>
      </c>
      <c r="J1418" t="s">
        <v>1955</v>
      </c>
      <c r="K1418" t="s">
        <v>8312</v>
      </c>
      <c r="L1418" t="s">
        <v>2160</v>
      </c>
      <c r="M1418" t="s">
        <v>8313</v>
      </c>
      <c r="N1418" t="s">
        <v>8306</v>
      </c>
      <c r="O1418" t="s">
        <v>1974</v>
      </c>
      <c r="P1418" t="s">
        <v>1975</v>
      </c>
      <c r="Q1418" t="s">
        <v>38</v>
      </c>
      <c r="R1418" t="s">
        <v>8307</v>
      </c>
      <c r="S1418" s="34">
        <v>41334</v>
      </c>
      <c r="T1418" s="34">
        <v>42125</v>
      </c>
      <c r="U1418" t="s">
        <v>1977</v>
      </c>
      <c r="V1418" s="13">
        <v>336</v>
      </c>
      <c r="W1418">
        <v>99</v>
      </c>
      <c r="X1418">
        <v>8</v>
      </c>
      <c r="Y1418" s="54">
        <v>8.1</v>
      </c>
      <c r="Z1418" t="s">
        <v>8308</v>
      </c>
      <c r="AJ1418" t="s">
        <v>8314</v>
      </c>
      <c r="AM1418" t="s">
        <v>1978</v>
      </c>
      <c r="AN1418" t="s">
        <v>2007</v>
      </c>
      <c r="AO1418" t="s">
        <v>1980</v>
      </c>
      <c r="AP1418" t="s">
        <v>2053</v>
      </c>
      <c r="AQ1418" t="s">
        <v>8310</v>
      </c>
    </row>
    <row r="1419" spans="1:43" ht="23.85" customHeight="1">
      <c r="A1419" t="b">
        <v>1</v>
      </c>
      <c r="B1419" t="s">
        <v>8315</v>
      </c>
      <c r="C1419" t="s">
        <v>1951</v>
      </c>
      <c r="D1419" t="s">
        <v>8316</v>
      </c>
      <c r="E1419" t="s">
        <v>640</v>
      </c>
      <c r="F1419" t="s">
        <v>642</v>
      </c>
      <c r="G1419" t="s">
        <v>641</v>
      </c>
      <c r="H1419" t="s">
        <v>8317</v>
      </c>
      <c r="I1419" t="s">
        <v>5060</v>
      </c>
      <c r="J1419" t="s">
        <v>2175</v>
      </c>
      <c r="K1419" t="s">
        <v>8318</v>
      </c>
      <c r="L1419" t="s">
        <v>2160</v>
      </c>
      <c r="M1419" t="s">
        <v>8319</v>
      </c>
      <c r="N1419" t="s">
        <v>8320</v>
      </c>
      <c r="O1419" t="s">
        <v>1960</v>
      </c>
      <c r="P1419" t="s">
        <v>2942</v>
      </c>
      <c r="Q1419" t="s">
        <v>8321</v>
      </c>
      <c r="R1419" t="s">
        <v>8322</v>
      </c>
      <c r="S1419" s="34">
        <v>41334</v>
      </c>
      <c r="T1419" s="34">
        <v>42339</v>
      </c>
      <c r="U1419" t="s">
        <v>1963</v>
      </c>
      <c r="V1419" s="13">
        <v>510</v>
      </c>
      <c r="W1419">
        <v>61</v>
      </c>
      <c r="X1419">
        <v>5</v>
      </c>
      <c r="Y1419" s="54">
        <v>8.1999999999999993</v>
      </c>
      <c r="AA1419" t="s">
        <v>3044</v>
      </c>
      <c r="AM1419" t="s">
        <v>1978</v>
      </c>
      <c r="AO1419" t="s">
        <v>1980</v>
      </c>
      <c r="AQ1419" t="s">
        <v>8323</v>
      </c>
    </row>
    <row r="1420" spans="1:43" ht="23.85" customHeight="1">
      <c r="A1420" t="b">
        <v>1</v>
      </c>
      <c r="B1420" t="s">
        <v>8315</v>
      </c>
      <c r="C1420" t="s">
        <v>1951</v>
      </c>
      <c r="D1420" t="s">
        <v>8316</v>
      </c>
      <c r="E1420" t="s">
        <v>640</v>
      </c>
      <c r="F1420" t="s">
        <v>642</v>
      </c>
      <c r="G1420" t="s">
        <v>641</v>
      </c>
      <c r="H1420" t="s">
        <v>8324</v>
      </c>
      <c r="I1420" t="s">
        <v>5060</v>
      </c>
      <c r="J1420" t="s">
        <v>1955</v>
      </c>
      <c r="K1420" t="s">
        <v>8318</v>
      </c>
      <c r="L1420" t="s">
        <v>2160</v>
      </c>
      <c r="M1420" t="s">
        <v>8319</v>
      </c>
      <c r="N1420" t="s">
        <v>8320</v>
      </c>
      <c r="O1420" t="s">
        <v>1960</v>
      </c>
      <c r="P1420" t="s">
        <v>2942</v>
      </c>
      <c r="Q1420" t="s">
        <v>8321</v>
      </c>
      <c r="R1420" t="s">
        <v>8322</v>
      </c>
      <c r="S1420" s="34">
        <v>41334</v>
      </c>
      <c r="T1420" s="34">
        <v>42339</v>
      </c>
      <c r="U1420" t="s">
        <v>1963</v>
      </c>
      <c r="V1420" s="13">
        <v>510</v>
      </c>
      <c r="W1420">
        <v>61</v>
      </c>
      <c r="X1420">
        <v>4</v>
      </c>
      <c r="Y1420" s="54">
        <v>6.5573770490000003</v>
      </c>
      <c r="AA1420" t="s">
        <v>5380</v>
      </c>
      <c r="AD1420" t="s">
        <v>41</v>
      </c>
      <c r="AG1420">
        <v>9</v>
      </c>
      <c r="AH1420">
        <v>3</v>
      </c>
      <c r="AI1420">
        <v>33.333333330000002</v>
      </c>
      <c r="AJ1420" t="s">
        <v>8325</v>
      </c>
      <c r="AM1420" t="s">
        <v>1978</v>
      </c>
      <c r="AO1420" t="s">
        <v>1980</v>
      </c>
      <c r="AQ1420" t="s">
        <v>8323</v>
      </c>
    </row>
    <row r="1421" spans="1:43" ht="23.85" customHeight="1">
      <c r="A1421" t="b">
        <v>0</v>
      </c>
      <c r="B1421" t="s">
        <v>8326</v>
      </c>
      <c r="C1421" t="s">
        <v>1951</v>
      </c>
      <c r="D1421" t="s">
        <v>8327</v>
      </c>
      <c r="E1421" t="s">
        <v>814</v>
      </c>
      <c r="F1421" t="s">
        <v>816</v>
      </c>
      <c r="G1421" t="s">
        <v>815</v>
      </c>
      <c r="H1421" t="s">
        <v>8328</v>
      </c>
      <c r="I1421" t="s">
        <v>2036</v>
      </c>
      <c r="J1421" t="s">
        <v>1955</v>
      </c>
      <c r="K1421" t="s">
        <v>8329</v>
      </c>
      <c r="L1421" t="s">
        <v>8330</v>
      </c>
      <c r="M1421" t="s">
        <v>8331</v>
      </c>
      <c r="N1421" t="s">
        <v>8332</v>
      </c>
      <c r="O1421" t="s">
        <v>1974</v>
      </c>
      <c r="P1421" t="s">
        <v>8333</v>
      </c>
      <c r="Q1421" t="s">
        <v>38</v>
      </c>
      <c r="R1421" t="s">
        <v>8334</v>
      </c>
      <c r="S1421" s="34">
        <v>41477</v>
      </c>
      <c r="T1421" s="34">
        <v>43255</v>
      </c>
      <c r="U1421" t="s">
        <v>1977</v>
      </c>
      <c r="V1421" s="13">
        <v>364</v>
      </c>
      <c r="W1421">
        <v>95</v>
      </c>
      <c r="X1421">
        <v>1</v>
      </c>
      <c r="Y1421" s="54">
        <v>1.1000000000000001</v>
      </c>
      <c r="Z1421" t="s">
        <v>8335</v>
      </c>
      <c r="AD1421" t="s">
        <v>30</v>
      </c>
      <c r="AJ1421" t="s">
        <v>8336</v>
      </c>
      <c r="AM1421" t="s">
        <v>1978</v>
      </c>
      <c r="AN1421" t="s">
        <v>2007</v>
      </c>
      <c r="AO1421" t="s">
        <v>2008</v>
      </c>
      <c r="AP1421" t="s">
        <v>2009</v>
      </c>
      <c r="AQ1421" t="s">
        <v>8337</v>
      </c>
    </row>
    <row r="1422" spans="1:43" ht="23.85" customHeight="1">
      <c r="A1422" t="b">
        <v>0</v>
      </c>
      <c r="B1422" t="s">
        <v>8326</v>
      </c>
      <c r="C1422" t="s">
        <v>1951</v>
      </c>
      <c r="D1422" t="s">
        <v>8327</v>
      </c>
      <c r="E1422" t="s">
        <v>814</v>
      </c>
      <c r="F1422" t="s">
        <v>816</v>
      </c>
      <c r="G1422" t="s">
        <v>815</v>
      </c>
      <c r="H1422" t="s">
        <v>8338</v>
      </c>
      <c r="I1422" t="s">
        <v>2036</v>
      </c>
      <c r="J1422" t="s">
        <v>1955</v>
      </c>
      <c r="K1422" t="s">
        <v>8339</v>
      </c>
      <c r="L1422" t="s">
        <v>8330</v>
      </c>
      <c r="M1422" t="s">
        <v>8340</v>
      </c>
      <c r="N1422" t="s">
        <v>8341</v>
      </c>
      <c r="O1422" t="s">
        <v>1974</v>
      </c>
      <c r="P1422" t="s">
        <v>8333</v>
      </c>
      <c r="Q1422" t="s">
        <v>38</v>
      </c>
      <c r="R1422" t="s">
        <v>8334</v>
      </c>
      <c r="S1422" s="34">
        <v>41477</v>
      </c>
      <c r="T1422" s="34">
        <v>43255</v>
      </c>
      <c r="U1422" t="s">
        <v>1977</v>
      </c>
      <c r="V1422" s="13">
        <v>364</v>
      </c>
      <c r="W1422">
        <v>46</v>
      </c>
      <c r="X1422">
        <v>2</v>
      </c>
      <c r="Y1422" s="54">
        <v>6.5</v>
      </c>
      <c r="Z1422" t="s">
        <v>8335</v>
      </c>
      <c r="AD1422" t="s">
        <v>30</v>
      </c>
      <c r="AJ1422" t="s">
        <v>8342</v>
      </c>
      <c r="AM1422" t="s">
        <v>1978</v>
      </c>
      <c r="AN1422" t="s">
        <v>2007</v>
      </c>
      <c r="AO1422" t="s">
        <v>2008</v>
      </c>
      <c r="AP1422" t="s">
        <v>2009</v>
      </c>
      <c r="AQ1422" t="s">
        <v>8337</v>
      </c>
    </row>
    <row r="1423" spans="1:43" ht="23.85" customHeight="1">
      <c r="A1423" t="b">
        <v>0</v>
      </c>
      <c r="B1423" t="s">
        <v>8326</v>
      </c>
      <c r="C1423" t="s">
        <v>1951</v>
      </c>
      <c r="D1423" t="s">
        <v>8327</v>
      </c>
      <c r="E1423" t="s">
        <v>814</v>
      </c>
      <c r="F1423" t="s">
        <v>816</v>
      </c>
      <c r="G1423" t="s">
        <v>815</v>
      </c>
      <c r="H1423" t="s">
        <v>8343</v>
      </c>
      <c r="I1423" t="s">
        <v>2036</v>
      </c>
      <c r="J1423" t="s">
        <v>2175</v>
      </c>
      <c r="K1423" t="s">
        <v>8344</v>
      </c>
      <c r="L1423" t="s">
        <v>8330</v>
      </c>
      <c r="M1423" t="s">
        <v>8345</v>
      </c>
      <c r="N1423" t="s">
        <v>8346</v>
      </c>
      <c r="O1423" t="s">
        <v>1974</v>
      </c>
      <c r="P1423" t="s">
        <v>8333</v>
      </c>
      <c r="Q1423" t="s">
        <v>38</v>
      </c>
      <c r="R1423" t="s">
        <v>8334</v>
      </c>
      <c r="S1423" s="34">
        <v>41477</v>
      </c>
      <c r="T1423" s="34">
        <v>43255</v>
      </c>
      <c r="U1423" t="s">
        <v>1977</v>
      </c>
      <c r="V1423" s="13">
        <v>364</v>
      </c>
      <c r="W1423">
        <v>49</v>
      </c>
      <c r="X1423">
        <v>0</v>
      </c>
      <c r="Y1423" s="54">
        <v>2</v>
      </c>
      <c r="Z1423" t="s">
        <v>8335</v>
      </c>
      <c r="AD1423" t="s">
        <v>30</v>
      </c>
      <c r="AJ1423" t="s">
        <v>8347</v>
      </c>
      <c r="AM1423" t="s">
        <v>1978</v>
      </c>
      <c r="AN1423" t="s">
        <v>2007</v>
      </c>
      <c r="AO1423" t="s">
        <v>2008</v>
      </c>
      <c r="AP1423" t="s">
        <v>2009</v>
      </c>
      <c r="AQ1423" t="s">
        <v>8337</v>
      </c>
    </row>
    <row r="1424" spans="1:43" ht="23.85" customHeight="1">
      <c r="A1424" t="b">
        <v>0</v>
      </c>
      <c r="B1424" t="s">
        <v>8326</v>
      </c>
      <c r="C1424" t="s">
        <v>1951</v>
      </c>
      <c r="D1424" t="s">
        <v>8327</v>
      </c>
      <c r="E1424" t="s">
        <v>814</v>
      </c>
      <c r="F1424" t="s">
        <v>816</v>
      </c>
      <c r="G1424" t="s">
        <v>815</v>
      </c>
      <c r="H1424" t="s">
        <v>8348</v>
      </c>
      <c r="I1424" t="s">
        <v>2036</v>
      </c>
      <c r="J1424" t="s">
        <v>2175</v>
      </c>
      <c r="K1424" t="s">
        <v>8349</v>
      </c>
      <c r="L1424" t="s">
        <v>8330</v>
      </c>
      <c r="M1424" t="s">
        <v>8350</v>
      </c>
      <c r="N1424" t="s">
        <v>8346</v>
      </c>
      <c r="O1424" t="s">
        <v>1974</v>
      </c>
      <c r="P1424" t="s">
        <v>8333</v>
      </c>
      <c r="Q1424" t="s">
        <v>38</v>
      </c>
      <c r="R1424" t="s">
        <v>8334</v>
      </c>
      <c r="S1424" s="34">
        <v>41477</v>
      </c>
      <c r="T1424" s="34">
        <v>43255</v>
      </c>
      <c r="U1424" t="s">
        <v>1977</v>
      </c>
      <c r="V1424" s="13">
        <v>364</v>
      </c>
      <c r="W1424">
        <v>47</v>
      </c>
      <c r="X1424">
        <v>0</v>
      </c>
      <c r="Y1424" s="54">
        <v>2.1</v>
      </c>
      <c r="Z1424" t="s">
        <v>8335</v>
      </c>
      <c r="AD1424" t="s">
        <v>30</v>
      </c>
      <c r="AJ1424" t="s">
        <v>8347</v>
      </c>
      <c r="AM1424" t="s">
        <v>1978</v>
      </c>
      <c r="AN1424" t="s">
        <v>2007</v>
      </c>
      <c r="AO1424" t="s">
        <v>2008</v>
      </c>
      <c r="AP1424" t="s">
        <v>2009</v>
      </c>
      <c r="AQ1424" t="s">
        <v>8337</v>
      </c>
    </row>
    <row r="1425" spans="1:43" ht="23.85" customHeight="1">
      <c r="A1425" t="b">
        <v>0</v>
      </c>
      <c r="B1425" t="s">
        <v>8351</v>
      </c>
      <c r="C1425" t="s">
        <v>1951</v>
      </c>
      <c r="D1425" t="s">
        <v>8352</v>
      </c>
      <c r="E1425" t="s">
        <v>327</v>
      </c>
      <c r="F1425" t="s">
        <v>329</v>
      </c>
      <c r="G1425" t="s">
        <v>328</v>
      </c>
      <c r="H1425" t="s">
        <v>8353</v>
      </c>
      <c r="I1425" t="s">
        <v>8354</v>
      </c>
      <c r="J1425" t="s">
        <v>1955</v>
      </c>
      <c r="K1425" t="s">
        <v>8355</v>
      </c>
      <c r="L1425" t="s">
        <v>2160</v>
      </c>
      <c r="M1425" t="s">
        <v>8356</v>
      </c>
      <c r="N1425" t="s">
        <v>8357</v>
      </c>
      <c r="O1425" t="s">
        <v>2063</v>
      </c>
      <c r="P1425" t="s">
        <v>8358</v>
      </c>
      <c r="Q1425" t="s">
        <v>38</v>
      </c>
      <c r="R1425" t="s">
        <v>8359</v>
      </c>
      <c r="S1425" s="34">
        <v>41320</v>
      </c>
      <c r="T1425" s="34">
        <v>43367</v>
      </c>
      <c r="U1425" t="s">
        <v>1977</v>
      </c>
      <c r="V1425" s="13">
        <v>2007</v>
      </c>
      <c r="W1425">
        <v>597</v>
      </c>
      <c r="X1425">
        <v>113</v>
      </c>
      <c r="Y1425" s="54">
        <v>18.899999999999999</v>
      </c>
      <c r="AD1425" t="s">
        <v>41</v>
      </c>
      <c r="AG1425">
        <v>113</v>
      </c>
      <c r="AH1425">
        <v>45</v>
      </c>
      <c r="AI1425">
        <v>39.823008850000001</v>
      </c>
      <c r="AJ1425" t="s">
        <v>3400</v>
      </c>
      <c r="AM1425" t="s">
        <v>1978</v>
      </c>
      <c r="AO1425" t="s">
        <v>1980</v>
      </c>
      <c r="AQ1425" t="s">
        <v>8360</v>
      </c>
    </row>
    <row r="1426" spans="1:43" ht="23.85" customHeight="1">
      <c r="A1426" t="b">
        <v>0</v>
      </c>
      <c r="B1426" t="s">
        <v>8351</v>
      </c>
      <c r="C1426" t="s">
        <v>1951</v>
      </c>
      <c r="D1426" t="s">
        <v>8352</v>
      </c>
      <c r="E1426" t="s">
        <v>327</v>
      </c>
      <c r="F1426" t="s">
        <v>329</v>
      </c>
      <c r="G1426" t="s">
        <v>328</v>
      </c>
      <c r="H1426" t="s">
        <v>8361</v>
      </c>
      <c r="I1426" t="s">
        <v>8354</v>
      </c>
      <c r="J1426" t="s">
        <v>1955</v>
      </c>
      <c r="K1426" t="s">
        <v>8362</v>
      </c>
      <c r="L1426" t="s">
        <v>2160</v>
      </c>
      <c r="M1426" t="s">
        <v>8363</v>
      </c>
      <c r="N1426" t="s">
        <v>8357</v>
      </c>
      <c r="O1426" t="s">
        <v>2063</v>
      </c>
      <c r="P1426" t="s">
        <v>8358</v>
      </c>
      <c r="Q1426" t="s">
        <v>38</v>
      </c>
      <c r="R1426" t="s">
        <v>8359</v>
      </c>
      <c r="S1426" s="34">
        <v>41320</v>
      </c>
      <c r="T1426" s="34">
        <v>43367</v>
      </c>
      <c r="U1426" t="s">
        <v>1977</v>
      </c>
      <c r="V1426" s="13">
        <v>2007</v>
      </c>
      <c r="W1426">
        <v>603</v>
      </c>
      <c r="X1426">
        <v>48</v>
      </c>
      <c r="Y1426" s="54">
        <v>8</v>
      </c>
      <c r="AD1426" t="s">
        <v>41</v>
      </c>
      <c r="AG1426">
        <v>48</v>
      </c>
      <c r="AH1426">
        <v>21</v>
      </c>
      <c r="AI1426">
        <v>43.75</v>
      </c>
      <c r="AJ1426" t="s">
        <v>8364</v>
      </c>
      <c r="AM1426" t="s">
        <v>1978</v>
      </c>
      <c r="AO1426" t="s">
        <v>1980</v>
      </c>
      <c r="AQ1426" t="s">
        <v>8360</v>
      </c>
    </row>
    <row r="1427" spans="1:43" ht="23.85" customHeight="1">
      <c r="A1427" t="b">
        <v>0</v>
      </c>
      <c r="B1427" t="s">
        <v>8351</v>
      </c>
      <c r="C1427" t="s">
        <v>1951</v>
      </c>
      <c r="D1427" t="s">
        <v>8352</v>
      </c>
      <c r="E1427" t="s">
        <v>327</v>
      </c>
      <c r="F1427" t="s">
        <v>329</v>
      </c>
      <c r="G1427" t="s">
        <v>328</v>
      </c>
      <c r="H1427" t="s">
        <v>8365</v>
      </c>
      <c r="I1427" t="s">
        <v>8354</v>
      </c>
      <c r="J1427" t="s">
        <v>1955</v>
      </c>
      <c r="K1427" t="s">
        <v>8366</v>
      </c>
      <c r="L1427" t="s">
        <v>2160</v>
      </c>
      <c r="M1427" t="s">
        <v>8367</v>
      </c>
      <c r="N1427" t="s">
        <v>8368</v>
      </c>
      <c r="O1427" t="s">
        <v>2063</v>
      </c>
      <c r="P1427" t="s">
        <v>8358</v>
      </c>
      <c r="Q1427" t="s">
        <v>38</v>
      </c>
      <c r="R1427" t="s">
        <v>8359</v>
      </c>
      <c r="S1427" s="34">
        <v>41320</v>
      </c>
      <c r="T1427" s="34">
        <v>43367</v>
      </c>
      <c r="U1427" t="s">
        <v>1977</v>
      </c>
      <c r="V1427" s="13">
        <v>2007</v>
      </c>
      <c r="W1427">
        <v>68</v>
      </c>
      <c r="X1427">
        <v>0</v>
      </c>
      <c r="Y1427" s="54">
        <v>0</v>
      </c>
      <c r="AJ1427" t="s">
        <v>8369</v>
      </c>
      <c r="AM1427" t="s">
        <v>1978</v>
      </c>
      <c r="AO1427" t="s">
        <v>1980</v>
      </c>
      <c r="AQ1427" t="s">
        <v>8360</v>
      </c>
    </row>
    <row r="1428" spans="1:43" ht="23.85" customHeight="1">
      <c r="A1428" t="b">
        <v>0</v>
      </c>
      <c r="B1428" t="s">
        <v>8351</v>
      </c>
      <c r="C1428" t="s">
        <v>1951</v>
      </c>
      <c r="D1428" t="s">
        <v>8352</v>
      </c>
      <c r="E1428" t="s">
        <v>327</v>
      </c>
      <c r="F1428" t="s">
        <v>329</v>
      </c>
      <c r="G1428" t="s">
        <v>328</v>
      </c>
      <c r="H1428" t="s">
        <v>8370</v>
      </c>
      <c r="I1428" t="s">
        <v>8354</v>
      </c>
      <c r="J1428" t="s">
        <v>1955</v>
      </c>
      <c r="K1428" t="s">
        <v>8371</v>
      </c>
      <c r="L1428" t="s">
        <v>2160</v>
      </c>
      <c r="M1428" t="s">
        <v>8372</v>
      </c>
      <c r="N1428" t="s">
        <v>8373</v>
      </c>
      <c r="O1428" t="s">
        <v>2063</v>
      </c>
      <c r="P1428" t="s">
        <v>8358</v>
      </c>
      <c r="Q1428" t="s">
        <v>38</v>
      </c>
      <c r="R1428" t="s">
        <v>8359</v>
      </c>
      <c r="S1428" s="34">
        <v>41320</v>
      </c>
      <c r="T1428" s="34">
        <v>43367</v>
      </c>
      <c r="U1428" t="s">
        <v>1977</v>
      </c>
      <c r="V1428" s="13">
        <v>2007</v>
      </c>
      <c r="W1428">
        <v>35</v>
      </c>
      <c r="X1428">
        <v>0</v>
      </c>
      <c r="Y1428" s="54">
        <v>0</v>
      </c>
      <c r="AJ1428" t="s">
        <v>3400</v>
      </c>
      <c r="AM1428" t="s">
        <v>1978</v>
      </c>
      <c r="AO1428" t="s">
        <v>1980</v>
      </c>
      <c r="AQ1428" t="s">
        <v>8360</v>
      </c>
    </row>
    <row r="1429" spans="1:43" ht="23.85" customHeight="1">
      <c r="A1429" t="b">
        <v>0</v>
      </c>
      <c r="B1429" t="s">
        <v>8374</v>
      </c>
      <c r="C1429" t="s">
        <v>1951</v>
      </c>
      <c r="D1429" t="s">
        <v>8375</v>
      </c>
      <c r="E1429" t="s">
        <v>778</v>
      </c>
      <c r="F1429" t="s">
        <v>780</v>
      </c>
      <c r="G1429" t="s">
        <v>779</v>
      </c>
      <c r="H1429" t="s">
        <v>8376</v>
      </c>
      <c r="I1429" t="s">
        <v>2534</v>
      </c>
      <c r="J1429" t="s">
        <v>1955</v>
      </c>
      <c r="K1429" t="s">
        <v>8377</v>
      </c>
      <c r="L1429" t="s">
        <v>2160</v>
      </c>
      <c r="M1429" t="s">
        <v>8378</v>
      </c>
      <c r="N1429" t="s">
        <v>8379</v>
      </c>
      <c r="O1429" t="s">
        <v>1974</v>
      </c>
      <c r="P1429" t="s">
        <v>8380</v>
      </c>
      <c r="Q1429" t="s">
        <v>38</v>
      </c>
      <c r="R1429" t="s">
        <v>8381</v>
      </c>
      <c r="S1429" s="34">
        <v>41444</v>
      </c>
      <c r="T1429" s="34">
        <v>42676</v>
      </c>
      <c r="U1429" t="s">
        <v>1977</v>
      </c>
      <c r="V1429" s="13">
        <v>924</v>
      </c>
      <c r="W1429">
        <v>68</v>
      </c>
      <c r="X1429">
        <v>2</v>
      </c>
      <c r="Y1429" s="54">
        <v>2.9</v>
      </c>
      <c r="AJ1429" t="s">
        <v>8382</v>
      </c>
      <c r="AM1429" t="s">
        <v>1978</v>
      </c>
      <c r="AN1429" t="s">
        <v>2007</v>
      </c>
      <c r="AO1429" t="s">
        <v>2008</v>
      </c>
      <c r="AP1429" t="s">
        <v>2009</v>
      </c>
      <c r="AQ1429" t="s">
        <v>8383</v>
      </c>
    </row>
    <row r="1430" spans="1:43" ht="23.85" customHeight="1">
      <c r="A1430" t="b">
        <v>0</v>
      </c>
      <c r="B1430" t="s">
        <v>8374</v>
      </c>
      <c r="C1430" t="s">
        <v>1951</v>
      </c>
      <c r="D1430" t="s">
        <v>8375</v>
      </c>
      <c r="E1430" t="s">
        <v>778</v>
      </c>
      <c r="F1430" t="s">
        <v>780</v>
      </c>
      <c r="G1430" t="s">
        <v>779</v>
      </c>
      <c r="H1430" t="s">
        <v>8384</v>
      </c>
      <c r="I1430" t="s">
        <v>2534</v>
      </c>
      <c r="J1430" t="s">
        <v>1955</v>
      </c>
      <c r="K1430" t="s">
        <v>8385</v>
      </c>
      <c r="L1430" t="s">
        <v>2160</v>
      </c>
      <c r="M1430" t="s">
        <v>8386</v>
      </c>
      <c r="N1430" t="s">
        <v>8387</v>
      </c>
      <c r="O1430" t="s">
        <v>1974</v>
      </c>
      <c r="P1430" t="s">
        <v>8380</v>
      </c>
      <c r="Q1430" t="s">
        <v>38</v>
      </c>
      <c r="R1430" t="s">
        <v>8381</v>
      </c>
      <c r="S1430" s="34">
        <v>41444</v>
      </c>
      <c r="T1430" s="34">
        <v>42676</v>
      </c>
      <c r="U1430" t="s">
        <v>1977</v>
      </c>
      <c r="V1430" s="13">
        <v>924</v>
      </c>
      <c r="W1430">
        <v>69</v>
      </c>
      <c r="X1430">
        <v>2</v>
      </c>
      <c r="Y1430" s="54">
        <v>2.9</v>
      </c>
      <c r="AJ1430" t="s">
        <v>8388</v>
      </c>
      <c r="AM1430" t="s">
        <v>1978</v>
      </c>
      <c r="AN1430" t="s">
        <v>2007</v>
      </c>
      <c r="AO1430" t="s">
        <v>2008</v>
      </c>
      <c r="AP1430" t="s">
        <v>2009</v>
      </c>
      <c r="AQ1430" t="s">
        <v>8383</v>
      </c>
    </row>
    <row r="1431" spans="1:43" ht="23.85" customHeight="1">
      <c r="A1431" t="b">
        <v>0</v>
      </c>
      <c r="B1431" t="s">
        <v>8374</v>
      </c>
      <c r="C1431" t="s">
        <v>1951</v>
      </c>
      <c r="D1431" t="s">
        <v>8375</v>
      </c>
      <c r="E1431" t="s">
        <v>778</v>
      </c>
      <c r="F1431" t="s">
        <v>780</v>
      </c>
      <c r="G1431" t="s">
        <v>779</v>
      </c>
      <c r="H1431" t="s">
        <v>8389</v>
      </c>
      <c r="I1431" t="s">
        <v>2534</v>
      </c>
      <c r="J1431" t="s">
        <v>1955</v>
      </c>
      <c r="K1431" t="s">
        <v>8390</v>
      </c>
      <c r="L1431" t="s">
        <v>2160</v>
      </c>
      <c r="M1431" t="s">
        <v>8391</v>
      </c>
      <c r="N1431" t="s">
        <v>8379</v>
      </c>
      <c r="O1431" t="s">
        <v>1974</v>
      </c>
      <c r="P1431" t="s">
        <v>8380</v>
      </c>
      <c r="Q1431" t="s">
        <v>38</v>
      </c>
      <c r="R1431" t="s">
        <v>8381</v>
      </c>
      <c r="S1431" s="34">
        <v>41444</v>
      </c>
      <c r="T1431" s="34">
        <v>42676</v>
      </c>
      <c r="U1431" t="s">
        <v>1977</v>
      </c>
      <c r="V1431" s="13">
        <v>924</v>
      </c>
      <c r="W1431">
        <v>31</v>
      </c>
      <c r="X1431">
        <v>2</v>
      </c>
      <c r="Y1431" s="54">
        <v>6.5</v>
      </c>
      <c r="AM1431" t="s">
        <v>1978</v>
      </c>
      <c r="AN1431" t="s">
        <v>2007</v>
      </c>
      <c r="AO1431" t="s">
        <v>2008</v>
      </c>
      <c r="AP1431" t="s">
        <v>2009</v>
      </c>
      <c r="AQ1431" t="s">
        <v>8383</v>
      </c>
    </row>
    <row r="1432" spans="1:43" ht="23.85" customHeight="1">
      <c r="A1432" t="b">
        <v>0</v>
      </c>
      <c r="B1432" t="s">
        <v>8374</v>
      </c>
      <c r="C1432" t="s">
        <v>1951</v>
      </c>
      <c r="D1432" t="s">
        <v>8375</v>
      </c>
      <c r="E1432" t="s">
        <v>778</v>
      </c>
      <c r="F1432" t="s">
        <v>780</v>
      </c>
      <c r="G1432" t="s">
        <v>779</v>
      </c>
      <c r="H1432" t="s">
        <v>8392</v>
      </c>
      <c r="I1432" t="s">
        <v>2534</v>
      </c>
      <c r="J1432" t="s">
        <v>1955</v>
      </c>
      <c r="K1432" t="s">
        <v>8393</v>
      </c>
      <c r="L1432" t="s">
        <v>2160</v>
      </c>
      <c r="M1432" t="s">
        <v>8394</v>
      </c>
      <c r="N1432" t="s">
        <v>8387</v>
      </c>
      <c r="O1432" t="s">
        <v>1974</v>
      </c>
      <c r="P1432" t="s">
        <v>8380</v>
      </c>
      <c r="Q1432" t="s">
        <v>38</v>
      </c>
      <c r="R1432" t="s">
        <v>8381</v>
      </c>
      <c r="S1432" s="34">
        <v>41444</v>
      </c>
      <c r="T1432" s="34">
        <v>42676</v>
      </c>
      <c r="U1432" t="s">
        <v>1977</v>
      </c>
      <c r="V1432" s="13">
        <v>924</v>
      </c>
      <c r="W1432">
        <v>31</v>
      </c>
      <c r="X1432">
        <v>3</v>
      </c>
      <c r="Y1432" s="54">
        <v>9.6999999999999993</v>
      </c>
      <c r="AM1432" t="s">
        <v>1978</v>
      </c>
      <c r="AN1432" t="s">
        <v>2007</v>
      </c>
      <c r="AO1432" t="s">
        <v>2008</v>
      </c>
      <c r="AP1432" t="s">
        <v>2009</v>
      </c>
      <c r="AQ1432" t="s">
        <v>8383</v>
      </c>
    </row>
    <row r="1433" spans="1:43" ht="23.85" customHeight="1">
      <c r="A1433" t="b">
        <v>0</v>
      </c>
      <c r="B1433" t="s">
        <v>8395</v>
      </c>
      <c r="C1433" t="s">
        <v>1951</v>
      </c>
      <c r="D1433" t="s">
        <v>8396</v>
      </c>
      <c r="E1433" t="s">
        <v>778</v>
      </c>
      <c r="F1433" t="s">
        <v>780</v>
      </c>
      <c r="G1433" t="s">
        <v>779</v>
      </c>
      <c r="H1433" t="s">
        <v>8397</v>
      </c>
      <c r="I1433" t="s">
        <v>2534</v>
      </c>
      <c r="J1433" t="s">
        <v>1955</v>
      </c>
      <c r="K1433" t="s">
        <v>8377</v>
      </c>
      <c r="L1433" t="s">
        <v>2160</v>
      </c>
      <c r="M1433" t="s">
        <v>8398</v>
      </c>
      <c r="N1433" t="s">
        <v>2535</v>
      </c>
      <c r="O1433" t="s">
        <v>1974</v>
      </c>
      <c r="P1433" t="s">
        <v>8399</v>
      </c>
      <c r="Q1433" t="s">
        <v>38</v>
      </c>
      <c r="R1433" t="s">
        <v>8400</v>
      </c>
      <c r="S1433" s="34">
        <v>41445</v>
      </c>
      <c r="T1433" s="34">
        <v>42738</v>
      </c>
      <c r="U1433" t="s">
        <v>1977</v>
      </c>
      <c r="V1433" s="13">
        <v>924</v>
      </c>
      <c r="W1433">
        <v>67</v>
      </c>
      <c r="X1433">
        <v>2</v>
      </c>
      <c r="Y1433" s="54">
        <v>2.9850746269999999</v>
      </c>
      <c r="AJ1433" t="s">
        <v>2539</v>
      </c>
      <c r="AM1433" t="s">
        <v>1978</v>
      </c>
      <c r="AN1433" t="s">
        <v>2007</v>
      </c>
      <c r="AO1433" t="s">
        <v>2008</v>
      </c>
      <c r="AP1433" t="s">
        <v>2009</v>
      </c>
      <c r="AQ1433" t="s">
        <v>8401</v>
      </c>
    </row>
    <row r="1434" spans="1:43" ht="23.85" customHeight="1">
      <c r="A1434" t="b">
        <v>0</v>
      </c>
      <c r="B1434" t="s">
        <v>8395</v>
      </c>
      <c r="C1434" t="s">
        <v>1951</v>
      </c>
      <c r="D1434" t="s">
        <v>8396</v>
      </c>
      <c r="E1434" t="s">
        <v>778</v>
      </c>
      <c r="F1434" t="s">
        <v>780</v>
      </c>
      <c r="G1434" t="s">
        <v>779</v>
      </c>
      <c r="H1434" t="s">
        <v>8402</v>
      </c>
      <c r="I1434" t="s">
        <v>2534</v>
      </c>
      <c r="J1434" t="s">
        <v>1955</v>
      </c>
      <c r="K1434" t="s">
        <v>8385</v>
      </c>
      <c r="L1434" t="s">
        <v>2160</v>
      </c>
      <c r="M1434" t="s">
        <v>8403</v>
      </c>
      <c r="N1434" t="s">
        <v>2542</v>
      </c>
      <c r="O1434" t="s">
        <v>1974</v>
      </c>
      <c r="P1434" t="s">
        <v>8399</v>
      </c>
      <c r="Q1434" t="s">
        <v>38</v>
      </c>
      <c r="R1434" t="s">
        <v>8400</v>
      </c>
      <c r="S1434" s="34">
        <v>41445</v>
      </c>
      <c r="T1434" s="34">
        <v>42738</v>
      </c>
      <c r="U1434" t="s">
        <v>1977</v>
      </c>
      <c r="V1434" s="13">
        <v>924</v>
      </c>
      <c r="W1434">
        <v>65</v>
      </c>
      <c r="X1434">
        <v>5</v>
      </c>
      <c r="Y1434" s="54">
        <v>7.692307692</v>
      </c>
      <c r="AJ1434" t="s">
        <v>2539</v>
      </c>
      <c r="AM1434" t="s">
        <v>1978</v>
      </c>
      <c r="AN1434" t="s">
        <v>2007</v>
      </c>
      <c r="AO1434" t="s">
        <v>2008</v>
      </c>
      <c r="AP1434" t="s">
        <v>2009</v>
      </c>
      <c r="AQ1434" t="s">
        <v>8401</v>
      </c>
    </row>
    <row r="1435" spans="1:43" ht="23.85" customHeight="1">
      <c r="A1435" t="b">
        <v>0</v>
      </c>
      <c r="B1435" t="s">
        <v>8395</v>
      </c>
      <c r="C1435" t="s">
        <v>1951</v>
      </c>
      <c r="D1435" t="s">
        <v>8396</v>
      </c>
      <c r="E1435" t="s">
        <v>778</v>
      </c>
      <c r="F1435" t="s">
        <v>780</v>
      </c>
      <c r="G1435" t="s">
        <v>779</v>
      </c>
      <c r="H1435" t="s">
        <v>8404</v>
      </c>
      <c r="I1435" t="s">
        <v>2534</v>
      </c>
      <c r="J1435" t="s">
        <v>1955</v>
      </c>
      <c r="K1435" t="s">
        <v>4124</v>
      </c>
      <c r="L1435" t="s">
        <v>2160</v>
      </c>
      <c r="M1435" t="s">
        <v>8405</v>
      </c>
      <c r="N1435" t="s">
        <v>2535</v>
      </c>
      <c r="O1435" t="s">
        <v>1974</v>
      </c>
      <c r="P1435" t="s">
        <v>8399</v>
      </c>
      <c r="Q1435" t="s">
        <v>38</v>
      </c>
      <c r="R1435" t="s">
        <v>8400</v>
      </c>
      <c r="S1435" s="34">
        <v>41445</v>
      </c>
      <c r="T1435" s="34">
        <v>42738</v>
      </c>
      <c r="U1435" t="s">
        <v>1977</v>
      </c>
      <c r="V1435" s="13">
        <v>924</v>
      </c>
      <c r="W1435">
        <v>29</v>
      </c>
      <c r="X1435">
        <v>4</v>
      </c>
      <c r="Y1435" s="54">
        <v>13.79310345</v>
      </c>
      <c r="AM1435" t="s">
        <v>1978</v>
      </c>
      <c r="AN1435" t="s">
        <v>2007</v>
      </c>
      <c r="AO1435" t="s">
        <v>2008</v>
      </c>
      <c r="AP1435" t="s">
        <v>2009</v>
      </c>
      <c r="AQ1435" t="s">
        <v>8401</v>
      </c>
    </row>
    <row r="1436" spans="1:43" ht="23.85" customHeight="1">
      <c r="A1436" t="b">
        <v>0</v>
      </c>
      <c r="B1436" t="s">
        <v>8395</v>
      </c>
      <c r="C1436" t="s">
        <v>1951</v>
      </c>
      <c r="D1436" t="s">
        <v>8396</v>
      </c>
      <c r="E1436" t="s">
        <v>778</v>
      </c>
      <c r="F1436" t="s">
        <v>780</v>
      </c>
      <c r="G1436" t="s">
        <v>779</v>
      </c>
      <c r="H1436" t="s">
        <v>8406</v>
      </c>
      <c r="I1436" t="s">
        <v>2534</v>
      </c>
      <c r="J1436" t="s">
        <v>1955</v>
      </c>
      <c r="K1436" t="s">
        <v>4124</v>
      </c>
      <c r="L1436" t="s">
        <v>2160</v>
      </c>
      <c r="M1436" t="s">
        <v>8407</v>
      </c>
      <c r="N1436" t="s">
        <v>2542</v>
      </c>
      <c r="O1436" t="s">
        <v>1974</v>
      </c>
      <c r="P1436" t="s">
        <v>8399</v>
      </c>
      <c r="Q1436" t="s">
        <v>38</v>
      </c>
      <c r="R1436" t="s">
        <v>8400</v>
      </c>
      <c r="S1436" s="34">
        <v>41445</v>
      </c>
      <c r="T1436" s="34">
        <v>42738</v>
      </c>
      <c r="U1436" t="s">
        <v>1977</v>
      </c>
      <c r="V1436" s="13">
        <v>924</v>
      </c>
      <c r="W1436">
        <v>29</v>
      </c>
      <c r="X1436">
        <v>3</v>
      </c>
      <c r="Y1436" s="54">
        <v>10.34482759</v>
      </c>
      <c r="AM1436" t="s">
        <v>1978</v>
      </c>
      <c r="AN1436" t="s">
        <v>2007</v>
      </c>
      <c r="AO1436" t="s">
        <v>2008</v>
      </c>
      <c r="AP1436" t="s">
        <v>2009</v>
      </c>
      <c r="AQ1436" t="s">
        <v>8401</v>
      </c>
    </row>
    <row r="1437" spans="1:43" ht="23.85" customHeight="1">
      <c r="A1437" t="b">
        <v>0</v>
      </c>
      <c r="B1437" t="s">
        <v>8408</v>
      </c>
      <c r="C1437" t="s">
        <v>1951</v>
      </c>
      <c r="D1437" t="s">
        <v>8409</v>
      </c>
      <c r="E1437" t="s">
        <v>417</v>
      </c>
      <c r="F1437" t="s">
        <v>419</v>
      </c>
      <c r="G1437" t="s">
        <v>418</v>
      </c>
      <c r="H1437" t="s">
        <v>8410</v>
      </c>
      <c r="I1437" t="s">
        <v>2158</v>
      </c>
      <c r="J1437" t="s">
        <v>1955</v>
      </c>
      <c r="K1437" t="s">
        <v>4124</v>
      </c>
      <c r="L1437" t="s">
        <v>2160</v>
      </c>
      <c r="M1437" t="s">
        <v>8411</v>
      </c>
      <c r="N1437" t="s">
        <v>8412</v>
      </c>
      <c r="O1437" t="s">
        <v>1960</v>
      </c>
      <c r="P1437" t="s">
        <v>8413</v>
      </c>
      <c r="Q1437" t="s">
        <v>38</v>
      </c>
      <c r="R1437" t="s">
        <v>8414</v>
      </c>
      <c r="S1437" s="34">
        <v>40544</v>
      </c>
      <c r="T1437" s="34">
        <v>41671</v>
      </c>
      <c r="U1437" t="s">
        <v>1977</v>
      </c>
      <c r="V1437" s="13">
        <v>1125</v>
      </c>
      <c r="W1437"/>
      <c r="X1437"/>
      <c r="Y1437" s="54"/>
      <c r="AD1437" t="s">
        <v>30</v>
      </c>
      <c r="AG1437">
        <v>10</v>
      </c>
      <c r="AH1437">
        <v>0</v>
      </c>
      <c r="AI1437">
        <v>0</v>
      </c>
      <c r="AM1437" t="s">
        <v>1978</v>
      </c>
      <c r="AO1437" t="s">
        <v>1980</v>
      </c>
      <c r="AP1437" t="s">
        <v>2009</v>
      </c>
      <c r="AQ1437" t="s">
        <v>8415</v>
      </c>
    </row>
    <row r="1438" spans="1:43" ht="23.85" customHeight="1">
      <c r="A1438" t="b">
        <v>0</v>
      </c>
      <c r="B1438" t="s">
        <v>8408</v>
      </c>
      <c r="C1438" t="s">
        <v>1951</v>
      </c>
      <c r="D1438" t="s">
        <v>8409</v>
      </c>
      <c r="E1438" t="s">
        <v>417</v>
      </c>
      <c r="F1438" t="s">
        <v>419</v>
      </c>
      <c r="G1438" t="s">
        <v>418</v>
      </c>
      <c r="H1438" t="s">
        <v>8416</v>
      </c>
      <c r="I1438" t="s">
        <v>2158</v>
      </c>
      <c r="J1438" t="s">
        <v>1955</v>
      </c>
      <c r="K1438" t="s">
        <v>8417</v>
      </c>
      <c r="L1438" t="s">
        <v>2160</v>
      </c>
      <c r="M1438" t="s">
        <v>8418</v>
      </c>
      <c r="N1438" t="s">
        <v>8412</v>
      </c>
      <c r="O1438" t="s">
        <v>1960</v>
      </c>
      <c r="P1438" t="s">
        <v>8413</v>
      </c>
      <c r="Q1438" t="s">
        <v>38</v>
      </c>
      <c r="R1438" t="s">
        <v>8414</v>
      </c>
      <c r="S1438" s="34">
        <v>40544</v>
      </c>
      <c r="T1438" s="34">
        <v>41671</v>
      </c>
      <c r="U1438" t="s">
        <v>1977</v>
      </c>
      <c r="V1438" s="13">
        <v>1125</v>
      </c>
      <c r="W1438"/>
      <c r="X1438"/>
      <c r="Y1438" s="54"/>
      <c r="AD1438" t="s">
        <v>30</v>
      </c>
      <c r="AG1438">
        <v>7</v>
      </c>
      <c r="AH1438">
        <v>0</v>
      </c>
      <c r="AI1438">
        <v>0</v>
      </c>
      <c r="AM1438" t="s">
        <v>1978</v>
      </c>
      <c r="AO1438" t="s">
        <v>1980</v>
      </c>
      <c r="AP1438" t="s">
        <v>2009</v>
      </c>
      <c r="AQ1438" t="s">
        <v>8415</v>
      </c>
    </row>
    <row r="1439" spans="1:43" ht="23.85" customHeight="1">
      <c r="A1439" t="b">
        <v>0</v>
      </c>
      <c r="B1439" t="s">
        <v>8419</v>
      </c>
      <c r="C1439" t="s">
        <v>1951</v>
      </c>
      <c r="D1439" t="s">
        <v>8420</v>
      </c>
      <c r="E1439" t="s">
        <v>1146</v>
      </c>
      <c r="F1439" t="s">
        <v>1148</v>
      </c>
      <c r="G1439" t="s">
        <v>1147</v>
      </c>
      <c r="H1439" t="s">
        <v>8421</v>
      </c>
      <c r="I1439" t="s">
        <v>5811</v>
      </c>
      <c r="J1439" t="s">
        <v>2175</v>
      </c>
      <c r="K1439" t="s">
        <v>2176</v>
      </c>
      <c r="L1439" t="s">
        <v>2160</v>
      </c>
      <c r="M1439" t="s">
        <v>8422</v>
      </c>
      <c r="N1439" t="s">
        <v>8423</v>
      </c>
      <c r="O1439" t="s">
        <v>2163</v>
      </c>
      <c r="P1439" t="s">
        <v>8424</v>
      </c>
      <c r="Q1439" t="s">
        <v>38</v>
      </c>
      <c r="R1439" t="s">
        <v>8425</v>
      </c>
      <c r="S1439" s="34">
        <v>39400</v>
      </c>
      <c r="T1439" s="34">
        <v>39784</v>
      </c>
      <c r="U1439" t="s">
        <v>1977</v>
      </c>
      <c r="V1439" s="13">
        <v>169</v>
      </c>
      <c r="W1439">
        <v>12</v>
      </c>
      <c r="X1439">
        <v>0</v>
      </c>
      <c r="Y1439" s="54">
        <v>0</v>
      </c>
      <c r="Z1439" t="s">
        <v>4355</v>
      </c>
      <c r="AJ1439" t="s">
        <v>8426</v>
      </c>
      <c r="AM1439" t="s">
        <v>1978</v>
      </c>
      <c r="AN1439" t="s">
        <v>2007</v>
      </c>
      <c r="AO1439" t="s">
        <v>2008</v>
      </c>
      <c r="AP1439" t="s">
        <v>2009</v>
      </c>
      <c r="AQ1439" t="s">
        <v>8427</v>
      </c>
    </row>
    <row r="1440" spans="1:43" ht="23.85" customHeight="1">
      <c r="A1440" t="b">
        <v>0</v>
      </c>
      <c r="B1440" t="s">
        <v>8419</v>
      </c>
      <c r="C1440" t="s">
        <v>1951</v>
      </c>
      <c r="D1440" t="s">
        <v>8420</v>
      </c>
      <c r="E1440" t="s">
        <v>1146</v>
      </c>
      <c r="F1440" t="s">
        <v>1148</v>
      </c>
      <c r="G1440" t="s">
        <v>1147</v>
      </c>
      <c r="H1440" t="s">
        <v>8428</v>
      </c>
      <c r="I1440" t="s">
        <v>5811</v>
      </c>
      <c r="J1440" t="s">
        <v>1955</v>
      </c>
      <c r="K1440" t="s">
        <v>8429</v>
      </c>
      <c r="L1440" t="s">
        <v>2160</v>
      </c>
      <c r="M1440" t="s">
        <v>8430</v>
      </c>
      <c r="N1440" t="s">
        <v>8431</v>
      </c>
      <c r="O1440" t="s">
        <v>2163</v>
      </c>
      <c r="P1440" t="s">
        <v>8424</v>
      </c>
      <c r="Q1440" t="s">
        <v>38</v>
      </c>
      <c r="R1440" t="s">
        <v>8425</v>
      </c>
      <c r="S1440" s="34">
        <v>39400</v>
      </c>
      <c r="T1440" s="34">
        <v>39784</v>
      </c>
      <c r="U1440" t="s">
        <v>1977</v>
      </c>
      <c r="V1440" s="13">
        <v>169</v>
      </c>
      <c r="W1440">
        <v>6</v>
      </c>
      <c r="X1440">
        <v>2</v>
      </c>
      <c r="Y1440" s="54">
        <v>33.299999999999997</v>
      </c>
      <c r="Z1440" t="s">
        <v>4355</v>
      </c>
      <c r="AD1440" t="s">
        <v>41</v>
      </c>
      <c r="AG1440">
        <v>2</v>
      </c>
      <c r="AH1440">
        <v>1</v>
      </c>
      <c r="AI1440">
        <v>50</v>
      </c>
      <c r="AJ1440" t="s">
        <v>8432</v>
      </c>
      <c r="AM1440" t="s">
        <v>1978</v>
      </c>
      <c r="AN1440" t="s">
        <v>2007</v>
      </c>
      <c r="AO1440" t="s">
        <v>2008</v>
      </c>
      <c r="AP1440" t="s">
        <v>2009</v>
      </c>
      <c r="AQ1440" t="s">
        <v>8427</v>
      </c>
    </row>
    <row r="1441" spans="1:43" ht="23.85" customHeight="1">
      <c r="A1441" t="b">
        <v>0</v>
      </c>
      <c r="B1441" t="s">
        <v>8419</v>
      </c>
      <c r="C1441" t="s">
        <v>1951</v>
      </c>
      <c r="D1441" t="s">
        <v>8420</v>
      </c>
      <c r="E1441" t="s">
        <v>1146</v>
      </c>
      <c r="F1441" t="s">
        <v>1148</v>
      </c>
      <c r="G1441" t="s">
        <v>1147</v>
      </c>
      <c r="H1441" t="s">
        <v>8433</v>
      </c>
      <c r="I1441" t="s">
        <v>5811</v>
      </c>
      <c r="J1441" t="s">
        <v>1955</v>
      </c>
      <c r="K1441" t="s">
        <v>8434</v>
      </c>
      <c r="L1441" t="s">
        <v>2160</v>
      </c>
      <c r="M1441" t="s">
        <v>8435</v>
      </c>
      <c r="N1441" t="s">
        <v>8436</v>
      </c>
      <c r="O1441" t="s">
        <v>2163</v>
      </c>
      <c r="P1441" t="s">
        <v>8424</v>
      </c>
      <c r="Q1441" t="s">
        <v>38</v>
      </c>
      <c r="R1441" t="s">
        <v>8425</v>
      </c>
      <c r="S1441" s="34">
        <v>39400</v>
      </c>
      <c r="T1441" s="34">
        <v>39784</v>
      </c>
      <c r="U1441" t="s">
        <v>1977</v>
      </c>
      <c r="V1441" s="13">
        <v>169</v>
      </c>
      <c r="W1441">
        <v>6</v>
      </c>
      <c r="X1441">
        <v>2</v>
      </c>
      <c r="Y1441" s="54">
        <v>33.299999999999997</v>
      </c>
      <c r="Z1441" t="s">
        <v>4355</v>
      </c>
      <c r="AD1441" t="s">
        <v>41</v>
      </c>
      <c r="AG1441">
        <v>2</v>
      </c>
      <c r="AH1441">
        <v>1</v>
      </c>
      <c r="AI1441">
        <v>50</v>
      </c>
      <c r="AJ1441" t="s">
        <v>8432</v>
      </c>
      <c r="AM1441" t="s">
        <v>1978</v>
      </c>
      <c r="AN1441" t="s">
        <v>2007</v>
      </c>
      <c r="AO1441" t="s">
        <v>2008</v>
      </c>
      <c r="AP1441" t="s">
        <v>2009</v>
      </c>
      <c r="AQ1441" t="s">
        <v>8427</v>
      </c>
    </row>
    <row r="1442" spans="1:43" ht="23.85" customHeight="1">
      <c r="A1442" t="b">
        <v>0</v>
      </c>
      <c r="B1442" t="s">
        <v>8419</v>
      </c>
      <c r="C1442" t="s">
        <v>1951</v>
      </c>
      <c r="D1442" t="s">
        <v>8420</v>
      </c>
      <c r="E1442" t="s">
        <v>1146</v>
      </c>
      <c r="F1442" t="s">
        <v>1148</v>
      </c>
      <c r="G1442" t="s">
        <v>1147</v>
      </c>
      <c r="H1442" t="s">
        <v>8437</v>
      </c>
      <c r="I1442" t="s">
        <v>5811</v>
      </c>
      <c r="J1442" t="s">
        <v>1955</v>
      </c>
      <c r="K1442" t="s">
        <v>8438</v>
      </c>
      <c r="L1442" t="s">
        <v>2160</v>
      </c>
      <c r="M1442" t="s">
        <v>8439</v>
      </c>
      <c r="N1442" t="s">
        <v>8440</v>
      </c>
      <c r="O1442" t="s">
        <v>2163</v>
      </c>
      <c r="P1442" t="s">
        <v>8424</v>
      </c>
      <c r="Q1442" t="s">
        <v>38</v>
      </c>
      <c r="R1442" t="s">
        <v>8425</v>
      </c>
      <c r="S1442" s="34">
        <v>39400</v>
      </c>
      <c r="T1442" s="34">
        <v>39784</v>
      </c>
      <c r="U1442" t="s">
        <v>1977</v>
      </c>
      <c r="V1442" s="13">
        <v>169</v>
      </c>
      <c r="W1442">
        <v>6</v>
      </c>
      <c r="X1442">
        <v>2</v>
      </c>
      <c r="Y1442" s="54">
        <v>33.299999999999997</v>
      </c>
      <c r="Z1442" t="s">
        <v>4355</v>
      </c>
      <c r="AD1442" t="s">
        <v>30</v>
      </c>
      <c r="AG1442">
        <v>2</v>
      </c>
      <c r="AH1442">
        <v>0</v>
      </c>
      <c r="AI1442">
        <v>0</v>
      </c>
      <c r="AJ1442" t="s">
        <v>8441</v>
      </c>
      <c r="AM1442" t="s">
        <v>1978</v>
      </c>
      <c r="AN1442" t="s">
        <v>2007</v>
      </c>
      <c r="AO1442" t="s">
        <v>2008</v>
      </c>
      <c r="AP1442" t="s">
        <v>2009</v>
      </c>
      <c r="AQ1442" t="s">
        <v>8427</v>
      </c>
    </row>
    <row r="1443" spans="1:43" ht="23.85" customHeight="1">
      <c r="A1443" t="b">
        <v>0</v>
      </c>
      <c r="B1443" t="s">
        <v>8419</v>
      </c>
      <c r="C1443" t="s">
        <v>1951</v>
      </c>
      <c r="D1443" t="s">
        <v>8420</v>
      </c>
      <c r="E1443" t="s">
        <v>1146</v>
      </c>
      <c r="F1443" t="s">
        <v>1148</v>
      </c>
      <c r="G1443" t="s">
        <v>1147</v>
      </c>
      <c r="H1443" t="s">
        <v>8442</v>
      </c>
      <c r="I1443" t="s">
        <v>5811</v>
      </c>
      <c r="J1443" t="s">
        <v>1955</v>
      </c>
      <c r="K1443" t="s">
        <v>8443</v>
      </c>
      <c r="L1443" t="s">
        <v>2160</v>
      </c>
      <c r="M1443" t="s">
        <v>8444</v>
      </c>
      <c r="N1443" t="s">
        <v>8445</v>
      </c>
      <c r="O1443" t="s">
        <v>2163</v>
      </c>
      <c r="P1443" t="s">
        <v>8424</v>
      </c>
      <c r="Q1443" t="s">
        <v>38</v>
      </c>
      <c r="R1443" t="s">
        <v>8425</v>
      </c>
      <c r="S1443" s="34">
        <v>39400</v>
      </c>
      <c r="T1443" s="34">
        <v>39784</v>
      </c>
      <c r="U1443" t="s">
        <v>1977</v>
      </c>
      <c r="V1443" s="13">
        <v>169</v>
      </c>
      <c r="W1443">
        <v>6</v>
      </c>
      <c r="X1443">
        <v>3</v>
      </c>
      <c r="Y1443" s="54">
        <v>50</v>
      </c>
      <c r="Z1443" t="s">
        <v>4355</v>
      </c>
      <c r="AD1443" t="s">
        <v>30</v>
      </c>
      <c r="AG1443">
        <v>3</v>
      </c>
      <c r="AH1443">
        <v>0</v>
      </c>
      <c r="AI1443">
        <v>0</v>
      </c>
      <c r="AJ1443" t="s">
        <v>8446</v>
      </c>
      <c r="AM1443" t="s">
        <v>1978</v>
      </c>
      <c r="AN1443" t="s">
        <v>2007</v>
      </c>
      <c r="AO1443" t="s">
        <v>2008</v>
      </c>
      <c r="AP1443" t="s">
        <v>2009</v>
      </c>
      <c r="AQ1443" t="s">
        <v>8427</v>
      </c>
    </row>
    <row r="1444" spans="1:43" ht="23.85" customHeight="1">
      <c r="A1444" t="b">
        <v>0</v>
      </c>
      <c r="B1444" t="s">
        <v>8419</v>
      </c>
      <c r="C1444" t="s">
        <v>1951</v>
      </c>
      <c r="D1444" t="s">
        <v>8420</v>
      </c>
      <c r="E1444" t="s">
        <v>1146</v>
      </c>
      <c r="F1444" t="s">
        <v>1148</v>
      </c>
      <c r="G1444" t="s">
        <v>1147</v>
      </c>
      <c r="H1444" t="s">
        <v>8447</v>
      </c>
      <c r="I1444" t="s">
        <v>5811</v>
      </c>
      <c r="J1444" t="s">
        <v>1955</v>
      </c>
      <c r="K1444" t="s">
        <v>8448</v>
      </c>
      <c r="L1444" t="s">
        <v>2160</v>
      </c>
      <c r="M1444" t="s">
        <v>8430</v>
      </c>
      <c r="N1444" t="s">
        <v>8431</v>
      </c>
      <c r="O1444" t="s">
        <v>2163</v>
      </c>
      <c r="P1444" t="s">
        <v>8424</v>
      </c>
      <c r="Q1444" t="s">
        <v>38</v>
      </c>
      <c r="R1444" t="s">
        <v>8425</v>
      </c>
      <c r="S1444" s="34">
        <v>39400</v>
      </c>
      <c r="T1444" s="34">
        <v>39784</v>
      </c>
      <c r="U1444" t="s">
        <v>1977</v>
      </c>
      <c r="V1444" s="13">
        <v>169</v>
      </c>
      <c r="W1444">
        <v>6</v>
      </c>
      <c r="X1444">
        <v>1</v>
      </c>
      <c r="Y1444" s="54">
        <v>16.7</v>
      </c>
      <c r="Z1444" t="s">
        <v>4355</v>
      </c>
      <c r="AD1444" t="s">
        <v>30</v>
      </c>
      <c r="AG1444">
        <v>1</v>
      </c>
      <c r="AH1444">
        <v>0</v>
      </c>
      <c r="AI1444">
        <v>0</v>
      </c>
      <c r="AJ1444" t="s">
        <v>8449</v>
      </c>
      <c r="AM1444" t="s">
        <v>1978</v>
      </c>
      <c r="AN1444" t="s">
        <v>2007</v>
      </c>
      <c r="AO1444" t="s">
        <v>2008</v>
      </c>
      <c r="AP1444" t="s">
        <v>2009</v>
      </c>
      <c r="AQ1444" t="s">
        <v>8427</v>
      </c>
    </row>
    <row r="1445" spans="1:43" ht="23.85" customHeight="1">
      <c r="A1445" t="b">
        <v>0</v>
      </c>
      <c r="B1445" t="s">
        <v>8419</v>
      </c>
      <c r="C1445" t="s">
        <v>1951</v>
      </c>
      <c r="D1445" t="s">
        <v>8420</v>
      </c>
      <c r="E1445" t="s">
        <v>1146</v>
      </c>
      <c r="F1445" t="s">
        <v>1148</v>
      </c>
      <c r="G1445" t="s">
        <v>1147</v>
      </c>
      <c r="H1445" t="s">
        <v>8450</v>
      </c>
      <c r="I1445" t="s">
        <v>5811</v>
      </c>
      <c r="J1445" t="s">
        <v>1955</v>
      </c>
      <c r="K1445" t="s">
        <v>8451</v>
      </c>
      <c r="L1445" t="s">
        <v>2160</v>
      </c>
      <c r="M1445" t="s">
        <v>8444</v>
      </c>
      <c r="N1445" t="s">
        <v>8445</v>
      </c>
      <c r="O1445" t="s">
        <v>2163</v>
      </c>
      <c r="P1445" t="s">
        <v>8424</v>
      </c>
      <c r="Q1445" t="s">
        <v>38</v>
      </c>
      <c r="R1445" t="s">
        <v>8425</v>
      </c>
      <c r="S1445" s="34">
        <v>39400</v>
      </c>
      <c r="T1445" s="34">
        <v>39784</v>
      </c>
      <c r="U1445" t="s">
        <v>1977</v>
      </c>
      <c r="V1445" s="13">
        <v>169</v>
      </c>
      <c r="W1445">
        <v>6</v>
      </c>
      <c r="X1445">
        <v>3</v>
      </c>
      <c r="Y1445" s="54">
        <v>50</v>
      </c>
      <c r="Z1445" t="s">
        <v>4355</v>
      </c>
      <c r="AD1445" t="s">
        <v>41</v>
      </c>
      <c r="AG1445">
        <v>3</v>
      </c>
      <c r="AH1445">
        <v>1</v>
      </c>
      <c r="AI1445">
        <v>33.333333330000002</v>
      </c>
      <c r="AJ1445" t="s">
        <v>8446</v>
      </c>
      <c r="AM1445" t="s">
        <v>1978</v>
      </c>
      <c r="AN1445" t="s">
        <v>2007</v>
      </c>
      <c r="AO1445" t="s">
        <v>2008</v>
      </c>
      <c r="AP1445" t="s">
        <v>2009</v>
      </c>
      <c r="AQ1445" t="s">
        <v>8427</v>
      </c>
    </row>
    <row r="1446" spans="1:43" ht="23.85" customHeight="1">
      <c r="A1446" t="b">
        <v>0</v>
      </c>
      <c r="B1446" t="s">
        <v>8452</v>
      </c>
      <c r="C1446" t="s">
        <v>1951</v>
      </c>
      <c r="D1446" t="s">
        <v>8453</v>
      </c>
      <c r="E1446" t="s">
        <v>1146</v>
      </c>
      <c r="F1446" t="s">
        <v>1148</v>
      </c>
      <c r="G1446" t="s">
        <v>1147</v>
      </c>
      <c r="H1446" t="s">
        <v>8454</v>
      </c>
      <c r="I1446" t="s">
        <v>5811</v>
      </c>
      <c r="J1446" t="s">
        <v>1955</v>
      </c>
      <c r="K1446" t="s">
        <v>8455</v>
      </c>
      <c r="L1446" t="s">
        <v>2160</v>
      </c>
      <c r="M1446" t="s">
        <v>8456</v>
      </c>
      <c r="N1446" t="s">
        <v>8457</v>
      </c>
      <c r="O1446" t="s">
        <v>2163</v>
      </c>
      <c r="P1446" t="s">
        <v>2377</v>
      </c>
      <c r="Q1446" t="s">
        <v>38</v>
      </c>
      <c r="R1446" t="s">
        <v>8458</v>
      </c>
      <c r="S1446" s="34">
        <v>41386</v>
      </c>
      <c r="T1446" s="34">
        <v>41689</v>
      </c>
      <c r="U1446" t="s">
        <v>1977</v>
      </c>
      <c r="V1446" s="13">
        <v>85</v>
      </c>
      <c r="W1446">
        <v>8</v>
      </c>
      <c r="X1446">
        <v>0</v>
      </c>
      <c r="Y1446" s="54">
        <v>0</v>
      </c>
      <c r="Z1446" t="s">
        <v>8459</v>
      </c>
      <c r="AJ1446" t="s">
        <v>8460</v>
      </c>
      <c r="AM1446" t="s">
        <v>1978</v>
      </c>
      <c r="AN1446" t="s">
        <v>1979</v>
      </c>
      <c r="AO1446" t="s">
        <v>1980</v>
      </c>
      <c r="AP1446" t="s">
        <v>2053</v>
      </c>
      <c r="AQ1446" t="s">
        <v>8461</v>
      </c>
    </row>
    <row r="1447" spans="1:43" ht="23.85" customHeight="1">
      <c r="A1447" t="b">
        <v>0</v>
      </c>
      <c r="B1447" t="s">
        <v>8452</v>
      </c>
      <c r="C1447" t="s">
        <v>1951</v>
      </c>
      <c r="D1447" t="s">
        <v>8453</v>
      </c>
      <c r="E1447" t="s">
        <v>1146</v>
      </c>
      <c r="F1447" t="s">
        <v>1148</v>
      </c>
      <c r="G1447" t="s">
        <v>1147</v>
      </c>
      <c r="H1447" t="s">
        <v>8462</v>
      </c>
      <c r="I1447" t="s">
        <v>5811</v>
      </c>
      <c r="J1447" t="s">
        <v>1955</v>
      </c>
      <c r="K1447" t="s">
        <v>8463</v>
      </c>
      <c r="L1447" t="s">
        <v>2160</v>
      </c>
      <c r="M1447" t="s">
        <v>8464</v>
      </c>
      <c r="N1447" t="s">
        <v>8457</v>
      </c>
      <c r="O1447" t="s">
        <v>2163</v>
      </c>
      <c r="P1447" t="s">
        <v>2377</v>
      </c>
      <c r="Q1447" t="s">
        <v>38</v>
      </c>
      <c r="R1447" t="s">
        <v>8458</v>
      </c>
      <c r="S1447" s="34">
        <v>41386</v>
      </c>
      <c r="T1447" s="34">
        <v>41689</v>
      </c>
      <c r="U1447" t="s">
        <v>1977</v>
      </c>
      <c r="V1447" s="13">
        <v>85</v>
      </c>
      <c r="W1447">
        <v>8</v>
      </c>
      <c r="X1447">
        <v>0</v>
      </c>
      <c r="Y1447" s="54">
        <v>0</v>
      </c>
      <c r="Z1447" t="s">
        <v>8459</v>
      </c>
      <c r="AJ1447" t="s">
        <v>8465</v>
      </c>
      <c r="AM1447" t="s">
        <v>1978</v>
      </c>
      <c r="AN1447" t="s">
        <v>1979</v>
      </c>
      <c r="AO1447" t="s">
        <v>1980</v>
      </c>
      <c r="AP1447" t="s">
        <v>2053</v>
      </c>
      <c r="AQ1447" t="s">
        <v>8461</v>
      </c>
    </row>
    <row r="1448" spans="1:43" ht="23.85" customHeight="1">
      <c r="A1448" t="b">
        <v>0</v>
      </c>
      <c r="B1448" t="s">
        <v>8452</v>
      </c>
      <c r="C1448" t="s">
        <v>1951</v>
      </c>
      <c r="D1448" t="s">
        <v>8453</v>
      </c>
      <c r="E1448" t="s">
        <v>1146</v>
      </c>
      <c r="F1448" t="s">
        <v>1148</v>
      </c>
      <c r="G1448" t="s">
        <v>1147</v>
      </c>
      <c r="H1448" t="s">
        <v>8466</v>
      </c>
      <c r="I1448" t="s">
        <v>5811</v>
      </c>
      <c r="J1448" t="s">
        <v>1955</v>
      </c>
      <c r="K1448" t="s">
        <v>8467</v>
      </c>
      <c r="L1448" t="s">
        <v>2160</v>
      </c>
      <c r="M1448" t="s">
        <v>8468</v>
      </c>
      <c r="N1448" t="s">
        <v>8457</v>
      </c>
      <c r="O1448" t="s">
        <v>2163</v>
      </c>
      <c r="P1448" t="s">
        <v>2377</v>
      </c>
      <c r="Q1448" t="s">
        <v>38</v>
      </c>
      <c r="R1448" t="s">
        <v>8458</v>
      </c>
      <c r="S1448" s="34">
        <v>41386</v>
      </c>
      <c r="T1448" s="34">
        <v>41689</v>
      </c>
      <c r="U1448" t="s">
        <v>1977</v>
      </c>
      <c r="V1448" s="13">
        <v>85</v>
      </c>
      <c r="W1448">
        <v>8</v>
      </c>
      <c r="X1448">
        <v>1</v>
      </c>
      <c r="Y1448" s="54">
        <v>12.5</v>
      </c>
      <c r="Z1448" t="s">
        <v>8459</v>
      </c>
      <c r="AD1448" t="s">
        <v>30</v>
      </c>
      <c r="AG1448">
        <v>1</v>
      </c>
      <c r="AH1448">
        <v>0</v>
      </c>
      <c r="AI1448">
        <v>0</v>
      </c>
      <c r="AJ1448" t="s">
        <v>8460</v>
      </c>
      <c r="AM1448" t="s">
        <v>1978</v>
      </c>
      <c r="AN1448" t="s">
        <v>1979</v>
      </c>
      <c r="AO1448" t="s">
        <v>1980</v>
      </c>
      <c r="AP1448" t="s">
        <v>2053</v>
      </c>
      <c r="AQ1448" t="s">
        <v>8461</v>
      </c>
    </row>
    <row r="1449" spans="1:43" ht="23.85" customHeight="1">
      <c r="A1449" t="b">
        <v>0</v>
      </c>
      <c r="B1449" t="s">
        <v>8469</v>
      </c>
      <c r="C1449" t="s">
        <v>1951</v>
      </c>
      <c r="D1449" t="s">
        <v>8470</v>
      </c>
      <c r="E1449" t="s">
        <v>1168</v>
      </c>
      <c r="F1449" t="s">
        <v>1170</v>
      </c>
      <c r="G1449" t="s">
        <v>1169</v>
      </c>
      <c r="H1449" t="s">
        <v>8471</v>
      </c>
      <c r="I1449" t="s">
        <v>3226</v>
      </c>
      <c r="J1449" t="s">
        <v>1955</v>
      </c>
      <c r="K1449" t="s">
        <v>8472</v>
      </c>
      <c r="L1449" t="s">
        <v>2160</v>
      </c>
      <c r="M1449" t="s">
        <v>8473</v>
      </c>
      <c r="N1449" t="s">
        <v>8474</v>
      </c>
      <c r="O1449" t="s">
        <v>1960</v>
      </c>
      <c r="P1449" t="s">
        <v>8475</v>
      </c>
      <c r="Q1449" t="s">
        <v>38</v>
      </c>
      <c r="R1449" t="s">
        <v>8476</v>
      </c>
      <c r="S1449" s="34">
        <v>41411</v>
      </c>
      <c r="T1449" s="34">
        <v>45289</v>
      </c>
      <c r="U1449" t="s">
        <v>1963</v>
      </c>
      <c r="V1449" s="13">
        <v>1095</v>
      </c>
      <c r="W1449">
        <v>377</v>
      </c>
      <c r="X1449">
        <v>15</v>
      </c>
      <c r="Y1449" s="54">
        <v>3.9787798410000002</v>
      </c>
      <c r="AM1449" t="s">
        <v>1978</v>
      </c>
      <c r="AN1449" t="s">
        <v>2007</v>
      </c>
      <c r="AO1449" t="s">
        <v>2008</v>
      </c>
      <c r="AP1449" t="s">
        <v>2009</v>
      </c>
      <c r="AQ1449" t="s">
        <v>8477</v>
      </c>
    </row>
    <row r="1450" spans="1:43" ht="23.85" customHeight="1">
      <c r="A1450" t="b">
        <v>0</v>
      </c>
      <c r="B1450" t="s">
        <v>8469</v>
      </c>
      <c r="C1450" t="s">
        <v>1951</v>
      </c>
      <c r="D1450" t="s">
        <v>8470</v>
      </c>
      <c r="E1450" t="s">
        <v>1168</v>
      </c>
      <c r="F1450" t="s">
        <v>1170</v>
      </c>
      <c r="G1450" t="s">
        <v>1169</v>
      </c>
      <c r="H1450" t="s">
        <v>8478</v>
      </c>
      <c r="I1450" t="s">
        <v>3226</v>
      </c>
      <c r="J1450" t="s">
        <v>2175</v>
      </c>
      <c r="K1450" t="s">
        <v>2176</v>
      </c>
      <c r="L1450" t="s">
        <v>2160</v>
      </c>
      <c r="M1450" t="s">
        <v>8479</v>
      </c>
      <c r="N1450" t="s">
        <v>8480</v>
      </c>
      <c r="O1450" t="s">
        <v>1960</v>
      </c>
      <c r="P1450" t="s">
        <v>8475</v>
      </c>
      <c r="Q1450" t="s">
        <v>38</v>
      </c>
      <c r="R1450" t="s">
        <v>8476</v>
      </c>
      <c r="S1450" s="34">
        <v>41411</v>
      </c>
      <c r="T1450" s="34">
        <v>45289</v>
      </c>
      <c r="U1450" t="s">
        <v>1963</v>
      </c>
      <c r="V1450" s="13">
        <v>1095</v>
      </c>
      <c r="W1450">
        <v>188</v>
      </c>
      <c r="X1450">
        <v>0</v>
      </c>
      <c r="Y1450" s="54">
        <v>0</v>
      </c>
      <c r="AM1450" t="s">
        <v>1978</v>
      </c>
      <c r="AN1450" t="s">
        <v>2007</v>
      </c>
      <c r="AO1450" t="s">
        <v>2008</v>
      </c>
      <c r="AP1450" t="s">
        <v>2009</v>
      </c>
      <c r="AQ1450" t="s">
        <v>8477</v>
      </c>
    </row>
    <row r="1451" spans="1:43" ht="23.85" customHeight="1">
      <c r="A1451" t="b">
        <v>1</v>
      </c>
      <c r="B1451" t="s">
        <v>8481</v>
      </c>
      <c r="C1451" t="s">
        <v>1951</v>
      </c>
      <c r="D1451" t="s">
        <v>8482</v>
      </c>
      <c r="E1451" t="s">
        <v>231</v>
      </c>
      <c r="F1451" t="s">
        <v>233</v>
      </c>
      <c r="G1451" t="s">
        <v>232</v>
      </c>
      <c r="H1451" t="s">
        <v>8483</v>
      </c>
      <c r="I1451" t="s">
        <v>2730</v>
      </c>
      <c r="J1451" t="s">
        <v>2175</v>
      </c>
      <c r="K1451" t="s">
        <v>8484</v>
      </c>
      <c r="L1451" t="s">
        <v>4937</v>
      </c>
      <c r="M1451" t="s">
        <v>8485</v>
      </c>
      <c r="N1451" t="s">
        <v>8486</v>
      </c>
      <c r="O1451" t="s">
        <v>1974</v>
      </c>
      <c r="P1451" t="s">
        <v>6960</v>
      </c>
      <c r="Q1451" t="s">
        <v>38</v>
      </c>
      <c r="R1451" t="s">
        <v>8487</v>
      </c>
      <c r="S1451" s="34">
        <v>41815</v>
      </c>
      <c r="T1451" s="34">
        <v>43199</v>
      </c>
      <c r="U1451" t="s">
        <v>1977</v>
      </c>
      <c r="V1451" s="13">
        <v>0</v>
      </c>
      <c r="W1451">
        <v>561</v>
      </c>
      <c r="X1451">
        <v>14</v>
      </c>
      <c r="Y1451" s="54">
        <v>2.4955436720142603</v>
      </c>
      <c r="AA1451" t="s">
        <v>8488</v>
      </c>
      <c r="AM1451" t="s">
        <v>1978</v>
      </c>
      <c r="AN1451" t="s">
        <v>2007</v>
      </c>
      <c r="AO1451" t="s">
        <v>2008</v>
      </c>
      <c r="AP1451" t="s">
        <v>2009</v>
      </c>
      <c r="AQ1451" t="s">
        <v>8489</v>
      </c>
    </row>
    <row r="1452" spans="1:43" ht="23.85" customHeight="1">
      <c r="A1452" t="b">
        <v>0</v>
      </c>
      <c r="B1452" t="s">
        <v>8490</v>
      </c>
      <c r="C1452" t="s">
        <v>1951</v>
      </c>
      <c r="D1452" t="s">
        <v>8491</v>
      </c>
      <c r="E1452" t="s">
        <v>814</v>
      </c>
      <c r="F1452" t="s">
        <v>816</v>
      </c>
      <c r="G1452" t="s">
        <v>815</v>
      </c>
      <c r="H1452" t="s">
        <v>8492</v>
      </c>
      <c r="I1452" t="s">
        <v>2036</v>
      </c>
      <c r="J1452" t="s">
        <v>1955</v>
      </c>
      <c r="K1452" t="s">
        <v>8493</v>
      </c>
      <c r="L1452" t="s">
        <v>8494</v>
      </c>
      <c r="M1452" t="s">
        <v>8495</v>
      </c>
      <c r="N1452" t="s">
        <v>8496</v>
      </c>
      <c r="O1452" t="s">
        <v>1974</v>
      </c>
      <c r="P1452" t="s">
        <v>2028</v>
      </c>
      <c r="Q1452" t="s">
        <v>38</v>
      </c>
      <c r="R1452" t="s">
        <v>8497</v>
      </c>
      <c r="S1452" s="34">
        <v>41585</v>
      </c>
      <c r="T1452" s="34">
        <v>42657</v>
      </c>
      <c r="U1452" t="s">
        <v>1977</v>
      </c>
      <c r="V1452" s="13">
        <v>420</v>
      </c>
      <c r="W1452">
        <v>686</v>
      </c>
      <c r="X1452">
        <v>10</v>
      </c>
      <c r="Y1452" s="54">
        <v>1.5</v>
      </c>
      <c r="Z1452" t="s">
        <v>8498</v>
      </c>
      <c r="AD1452" t="s">
        <v>30</v>
      </c>
      <c r="AJ1452" t="s">
        <v>8499</v>
      </c>
      <c r="AM1452" t="s">
        <v>1978</v>
      </c>
      <c r="AN1452" t="s">
        <v>2007</v>
      </c>
      <c r="AO1452" t="s">
        <v>2008</v>
      </c>
      <c r="AP1452" t="s">
        <v>2042</v>
      </c>
      <c r="AQ1452" t="s">
        <v>8500</v>
      </c>
    </row>
    <row r="1453" spans="1:43" ht="23.85" customHeight="1">
      <c r="A1453" t="b">
        <v>0</v>
      </c>
      <c r="B1453" t="s">
        <v>8501</v>
      </c>
      <c r="C1453" t="s">
        <v>1951</v>
      </c>
      <c r="D1453" t="s">
        <v>8502</v>
      </c>
      <c r="E1453" t="s">
        <v>926</v>
      </c>
      <c r="F1453" t="s">
        <v>928</v>
      </c>
      <c r="G1453" t="s">
        <v>927</v>
      </c>
      <c r="H1453" t="s">
        <v>8503</v>
      </c>
      <c r="I1453" t="s">
        <v>5336</v>
      </c>
      <c r="J1453" t="s">
        <v>1955</v>
      </c>
      <c r="K1453" t="s">
        <v>8504</v>
      </c>
      <c r="L1453" t="s">
        <v>2160</v>
      </c>
      <c r="M1453" t="s">
        <v>8505</v>
      </c>
      <c r="N1453" t="s">
        <v>8506</v>
      </c>
      <c r="O1453" t="s">
        <v>1960</v>
      </c>
      <c r="P1453" t="s">
        <v>5341</v>
      </c>
      <c r="Q1453" t="s">
        <v>38</v>
      </c>
      <c r="R1453" t="s">
        <v>8507</v>
      </c>
      <c r="S1453" s="34">
        <v>36647</v>
      </c>
      <c r="T1453" s="34">
        <v>41183</v>
      </c>
      <c r="U1453" t="s">
        <v>1963</v>
      </c>
      <c r="V1453" s="13">
        <v>3900</v>
      </c>
      <c r="W1453">
        <v>15</v>
      </c>
      <c r="X1453">
        <v>1</v>
      </c>
      <c r="Y1453" s="54">
        <v>6.6666666670000003</v>
      </c>
      <c r="Z1453" t="s">
        <v>8508</v>
      </c>
      <c r="AM1453" t="s">
        <v>1978</v>
      </c>
      <c r="AO1453" t="s">
        <v>1980</v>
      </c>
      <c r="AQ1453" t="s">
        <v>8509</v>
      </c>
    </row>
    <row r="1454" spans="1:43" ht="23.85" customHeight="1">
      <c r="A1454" t="b">
        <v>0</v>
      </c>
      <c r="B1454" t="s">
        <v>8510</v>
      </c>
      <c r="C1454" t="s">
        <v>1951</v>
      </c>
      <c r="D1454" t="s">
        <v>8511</v>
      </c>
      <c r="E1454" t="s">
        <v>778</v>
      </c>
      <c r="F1454" t="s">
        <v>780</v>
      </c>
      <c r="G1454" t="s">
        <v>779</v>
      </c>
      <c r="H1454" t="s">
        <v>8512</v>
      </c>
      <c r="I1454" t="s">
        <v>2534</v>
      </c>
      <c r="J1454" t="s">
        <v>2175</v>
      </c>
      <c r="K1454" t="s">
        <v>2176</v>
      </c>
      <c r="L1454" t="s">
        <v>8513</v>
      </c>
      <c r="M1454" t="s">
        <v>8514</v>
      </c>
      <c r="N1454" t="s">
        <v>8515</v>
      </c>
      <c r="O1454" t="s">
        <v>2163</v>
      </c>
      <c r="P1454" t="s">
        <v>8516</v>
      </c>
      <c r="Q1454" t="s">
        <v>38</v>
      </c>
      <c r="R1454" t="s">
        <v>8517</v>
      </c>
      <c r="S1454" s="34">
        <v>43084</v>
      </c>
      <c r="T1454" s="34">
        <v>43755</v>
      </c>
      <c r="U1454" t="s">
        <v>1977</v>
      </c>
      <c r="V1454" s="13">
        <v>1</v>
      </c>
      <c r="W1454">
        <v>41</v>
      </c>
      <c r="X1454">
        <v>1</v>
      </c>
      <c r="Y1454" s="54">
        <v>2.4390243900000002</v>
      </c>
      <c r="Z1454" t="s">
        <v>8518</v>
      </c>
      <c r="AM1454" t="s">
        <v>1978</v>
      </c>
      <c r="AN1454" t="s">
        <v>2007</v>
      </c>
      <c r="AO1454" t="s">
        <v>2008</v>
      </c>
      <c r="AP1454" t="s">
        <v>2009</v>
      </c>
      <c r="AQ1454" t="s">
        <v>8519</v>
      </c>
    </row>
    <row r="1455" spans="1:43" ht="23.85" customHeight="1">
      <c r="A1455" t="b">
        <v>0</v>
      </c>
      <c r="B1455" t="s">
        <v>4977</v>
      </c>
      <c r="C1455" t="s">
        <v>1951</v>
      </c>
      <c r="D1455" t="s">
        <v>4978</v>
      </c>
      <c r="E1455" t="s">
        <v>814</v>
      </c>
      <c r="F1455" t="s">
        <v>816</v>
      </c>
      <c r="G1455" t="s">
        <v>815</v>
      </c>
      <c r="H1455" t="s">
        <v>8520</v>
      </c>
      <c r="I1455" t="s">
        <v>2036</v>
      </c>
      <c r="J1455" t="s">
        <v>2175</v>
      </c>
      <c r="K1455" t="s">
        <v>7292</v>
      </c>
      <c r="L1455" t="s">
        <v>4980</v>
      </c>
      <c r="M1455" t="s">
        <v>7293</v>
      </c>
      <c r="N1455" t="s">
        <v>4644</v>
      </c>
      <c r="O1455" t="s">
        <v>4982</v>
      </c>
      <c r="P1455" t="s">
        <v>4983</v>
      </c>
      <c r="Q1455" t="s">
        <v>38</v>
      </c>
      <c r="R1455" t="s">
        <v>4984</v>
      </c>
      <c r="S1455" s="34">
        <v>40969</v>
      </c>
      <c r="T1455" s="34">
        <v>42217</v>
      </c>
      <c r="U1455" t="s">
        <v>1977</v>
      </c>
      <c r="V1455" s="13">
        <v>0</v>
      </c>
      <c r="W1455">
        <v>42</v>
      </c>
      <c r="X1455">
        <v>1</v>
      </c>
      <c r="Y1455" s="54">
        <v>2.4</v>
      </c>
      <c r="AM1455" t="s">
        <v>1978</v>
      </c>
      <c r="AN1455" t="s">
        <v>2007</v>
      </c>
      <c r="AO1455" t="s">
        <v>2008</v>
      </c>
      <c r="AP1455" t="s">
        <v>2009</v>
      </c>
      <c r="AQ1455" t="s">
        <v>4985</v>
      </c>
    </row>
    <row r="1456" spans="1:43" ht="23.85" customHeight="1">
      <c r="A1456" t="b">
        <v>0</v>
      </c>
      <c r="B1456" t="s">
        <v>5651</v>
      </c>
      <c r="C1456" t="s">
        <v>1951</v>
      </c>
      <c r="D1456" t="s">
        <v>5652</v>
      </c>
      <c r="E1456" t="s">
        <v>1224</v>
      </c>
      <c r="F1456" t="s">
        <v>1226</v>
      </c>
      <c r="G1456" t="s">
        <v>1225</v>
      </c>
      <c r="H1456" t="s">
        <v>8521</v>
      </c>
      <c r="I1456" t="s">
        <v>2359</v>
      </c>
      <c r="J1456" t="s">
        <v>1955</v>
      </c>
      <c r="K1456" t="s">
        <v>5654</v>
      </c>
      <c r="L1456" t="s">
        <v>8522</v>
      </c>
      <c r="M1456" t="s">
        <v>5655</v>
      </c>
      <c r="N1456" t="s">
        <v>8523</v>
      </c>
      <c r="O1456" t="s">
        <v>2204</v>
      </c>
      <c r="P1456" t="s">
        <v>3263</v>
      </c>
      <c r="Q1456" t="s">
        <v>38</v>
      </c>
      <c r="R1456" t="s">
        <v>5656</v>
      </c>
      <c r="S1456" s="34">
        <v>41560</v>
      </c>
      <c r="T1456" s="34">
        <v>43045</v>
      </c>
      <c r="U1456" t="s">
        <v>1977</v>
      </c>
      <c r="V1456" s="13">
        <v>854</v>
      </c>
      <c r="W1456">
        <v>75</v>
      </c>
      <c r="X1456">
        <v>5</v>
      </c>
      <c r="Y1456" s="54">
        <v>6.7</v>
      </c>
      <c r="Z1456" t="s">
        <v>5657</v>
      </c>
      <c r="AM1456" t="s">
        <v>1978</v>
      </c>
      <c r="AN1456" t="s">
        <v>2007</v>
      </c>
      <c r="AO1456" t="s">
        <v>2008</v>
      </c>
      <c r="AP1456" t="s">
        <v>2009</v>
      </c>
      <c r="AQ1456" t="s">
        <v>5659</v>
      </c>
    </row>
    <row r="1457" spans="1:43" ht="23.85" customHeight="1">
      <c r="A1457" t="b">
        <v>0</v>
      </c>
      <c r="B1457" t="s">
        <v>5651</v>
      </c>
      <c r="C1457" t="s">
        <v>1951</v>
      </c>
      <c r="D1457" t="s">
        <v>5652</v>
      </c>
      <c r="E1457" t="s">
        <v>1224</v>
      </c>
      <c r="F1457" t="s">
        <v>1226</v>
      </c>
      <c r="G1457" t="s">
        <v>1225</v>
      </c>
      <c r="H1457" t="s">
        <v>8524</v>
      </c>
      <c r="I1457" t="s">
        <v>2359</v>
      </c>
      <c r="J1457" t="s">
        <v>1955</v>
      </c>
      <c r="K1457" t="s">
        <v>8525</v>
      </c>
      <c r="L1457" t="s">
        <v>8522</v>
      </c>
      <c r="M1457" t="s">
        <v>8526</v>
      </c>
      <c r="N1457" t="s">
        <v>8527</v>
      </c>
      <c r="O1457" t="s">
        <v>2204</v>
      </c>
      <c r="P1457" t="s">
        <v>3263</v>
      </c>
      <c r="Q1457" t="s">
        <v>38</v>
      </c>
      <c r="R1457" t="s">
        <v>5656</v>
      </c>
      <c r="S1457" s="34">
        <v>41560</v>
      </c>
      <c r="T1457" s="34">
        <v>43045</v>
      </c>
      <c r="U1457" t="s">
        <v>1977</v>
      </c>
      <c r="V1457" s="13">
        <v>854</v>
      </c>
      <c r="W1457">
        <v>172</v>
      </c>
      <c r="X1457">
        <v>8</v>
      </c>
      <c r="Y1457" s="54">
        <v>5.2</v>
      </c>
      <c r="Z1457" t="s">
        <v>5657</v>
      </c>
      <c r="AM1457" t="s">
        <v>1978</v>
      </c>
      <c r="AN1457" t="s">
        <v>2007</v>
      </c>
      <c r="AO1457" t="s">
        <v>2008</v>
      </c>
      <c r="AP1457" t="s">
        <v>2009</v>
      </c>
      <c r="AQ1457" t="s">
        <v>5659</v>
      </c>
    </row>
    <row r="1458" spans="1:43" ht="23.85" customHeight="1">
      <c r="A1458" t="b">
        <v>0</v>
      </c>
      <c r="B1458" t="s">
        <v>8528</v>
      </c>
      <c r="C1458" t="s">
        <v>1951</v>
      </c>
      <c r="D1458" t="s">
        <v>8529</v>
      </c>
      <c r="E1458" t="s">
        <v>1115</v>
      </c>
      <c r="F1458" t="s">
        <v>1117</v>
      </c>
      <c r="G1458" t="s">
        <v>1116</v>
      </c>
      <c r="H1458" t="s">
        <v>8530</v>
      </c>
      <c r="I1458" t="s">
        <v>5715</v>
      </c>
      <c r="J1458" t="s">
        <v>2175</v>
      </c>
      <c r="K1458" t="s">
        <v>2176</v>
      </c>
      <c r="L1458" t="s">
        <v>2160</v>
      </c>
      <c r="M1458" t="s">
        <v>8531</v>
      </c>
      <c r="N1458" t="s">
        <v>8532</v>
      </c>
      <c r="O1458" t="s">
        <v>2063</v>
      </c>
      <c r="P1458" t="s">
        <v>8533</v>
      </c>
      <c r="Q1458" t="s">
        <v>38</v>
      </c>
      <c r="R1458" t="s">
        <v>8534</v>
      </c>
      <c r="S1458" s="34">
        <v>41407</v>
      </c>
      <c r="T1458" s="34">
        <v>41709</v>
      </c>
      <c r="U1458" t="s">
        <v>1977</v>
      </c>
      <c r="V1458" s="13">
        <v>112</v>
      </c>
      <c r="W1458">
        <v>52</v>
      </c>
      <c r="X1458">
        <v>0</v>
      </c>
      <c r="Y1458" s="54">
        <v>0</v>
      </c>
      <c r="Z1458" t="s">
        <v>8535</v>
      </c>
      <c r="AD1458" t="s">
        <v>30</v>
      </c>
      <c r="AG1458">
        <v>0</v>
      </c>
      <c r="AH1458">
        <v>0</v>
      </c>
      <c r="AI1458">
        <v>0</v>
      </c>
      <c r="AM1458" t="s">
        <v>1978</v>
      </c>
      <c r="AN1458" t="s">
        <v>2007</v>
      </c>
      <c r="AO1458" t="s">
        <v>2008</v>
      </c>
      <c r="AP1458" t="s">
        <v>2009</v>
      </c>
      <c r="AQ1458" t="s">
        <v>8536</v>
      </c>
    </row>
    <row r="1459" spans="1:43" ht="23.85" customHeight="1">
      <c r="A1459" t="b">
        <v>0</v>
      </c>
      <c r="B1459" t="s">
        <v>8528</v>
      </c>
      <c r="C1459" t="s">
        <v>1951</v>
      </c>
      <c r="D1459" t="s">
        <v>8529</v>
      </c>
      <c r="E1459" t="s">
        <v>1115</v>
      </c>
      <c r="F1459" t="s">
        <v>1117</v>
      </c>
      <c r="G1459" t="s">
        <v>1116</v>
      </c>
      <c r="H1459" t="s">
        <v>8537</v>
      </c>
      <c r="I1459" t="s">
        <v>5715</v>
      </c>
      <c r="J1459" t="s">
        <v>1955</v>
      </c>
      <c r="K1459" t="s">
        <v>8538</v>
      </c>
      <c r="L1459" t="s">
        <v>2160</v>
      </c>
      <c r="M1459" t="s">
        <v>8539</v>
      </c>
      <c r="N1459" t="s">
        <v>8540</v>
      </c>
      <c r="O1459" t="s">
        <v>2063</v>
      </c>
      <c r="P1459" t="s">
        <v>8533</v>
      </c>
      <c r="Q1459" t="s">
        <v>38</v>
      </c>
      <c r="R1459" t="s">
        <v>8534</v>
      </c>
      <c r="S1459" s="34">
        <v>41407</v>
      </c>
      <c r="T1459" s="34">
        <v>41709</v>
      </c>
      <c r="U1459" t="s">
        <v>1977</v>
      </c>
      <c r="V1459" s="13">
        <v>112</v>
      </c>
      <c r="W1459">
        <v>50</v>
      </c>
      <c r="X1459">
        <v>5</v>
      </c>
      <c r="Y1459" s="54">
        <v>10</v>
      </c>
      <c r="Z1459" t="s">
        <v>8535</v>
      </c>
      <c r="AD1459" t="s">
        <v>41</v>
      </c>
      <c r="AG1459">
        <v>5</v>
      </c>
      <c r="AH1459">
        <v>4</v>
      </c>
      <c r="AI1459">
        <v>80</v>
      </c>
      <c r="AM1459" t="s">
        <v>1978</v>
      </c>
      <c r="AN1459" t="s">
        <v>2007</v>
      </c>
      <c r="AO1459" t="s">
        <v>2008</v>
      </c>
      <c r="AP1459" t="s">
        <v>2009</v>
      </c>
      <c r="AQ1459" t="s">
        <v>8536</v>
      </c>
    </row>
    <row r="1460" spans="1:43" ht="23.85" customHeight="1">
      <c r="A1460" t="b">
        <v>0</v>
      </c>
      <c r="B1460" t="s">
        <v>8541</v>
      </c>
      <c r="C1460" t="s">
        <v>1951</v>
      </c>
      <c r="D1460" t="s">
        <v>8542</v>
      </c>
      <c r="E1460" t="s">
        <v>814</v>
      </c>
      <c r="F1460" t="s">
        <v>816</v>
      </c>
      <c r="G1460" t="s">
        <v>815</v>
      </c>
      <c r="H1460" t="s">
        <v>8543</v>
      </c>
      <c r="I1460" t="s">
        <v>2036</v>
      </c>
      <c r="J1460" t="s">
        <v>1955</v>
      </c>
      <c r="K1460" t="s">
        <v>8544</v>
      </c>
      <c r="L1460" t="s">
        <v>2160</v>
      </c>
      <c r="M1460" t="s">
        <v>8545</v>
      </c>
      <c r="N1460" t="s">
        <v>8546</v>
      </c>
      <c r="O1460" t="s">
        <v>1974</v>
      </c>
      <c r="P1460" t="s">
        <v>4417</v>
      </c>
      <c r="Q1460" t="s">
        <v>38</v>
      </c>
      <c r="R1460" t="s">
        <v>8547</v>
      </c>
      <c r="S1460" s="34">
        <v>41456</v>
      </c>
      <c r="T1460" s="34">
        <v>42491</v>
      </c>
      <c r="U1460" t="s">
        <v>1977</v>
      </c>
      <c r="V1460" s="13">
        <v>392</v>
      </c>
      <c r="W1460"/>
      <c r="X1460"/>
      <c r="Y1460" s="54"/>
      <c r="AD1460" t="s">
        <v>41</v>
      </c>
      <c r="AG1460">
        <v>27</v>
      </c>
      <c r="AH1460">
        <v>0.999</v>
      </c>
      <c r="AI1460">
        <v>3.7</v>
      </c>
      <c r="AJ1460" t="s">
        <v>8548</v>
      </c>
      <c r="AM1460" t="s">
        <v>1978</v>
      </c>
      <c r="AN1460" t="s">
        <v>1979</v>
      </c>
      <c r="AO1460" t="s">
        <v>1980</v>
      </c>
      <c r="AP1460" t="s">
        <v>2053</v>
      </c>
      <c r="AQ1460" t="s">
        <v>8549</v>
      </c>
    </row>
    <row r="1461" spans="1:43" ht="23.85" customHeight="1">
      <c r="A1461" t="b">
        <v>0</v>
      </c>
      <c r="B1461" t="s">
        <v>8541</v>
      </c>
      <c r="C1461" t="s">
        <v>1951</v>
      </c>
      <c r="D1461" t="s">
        <v>8542</v>
      </c>
      <c r="E1461" t="s">
        <v>814</v>
      </c>
      <c r="F1461" t="s">
        <v>816</v>
      </c>
      <c r="G1461" t="s">
        <v>815</v>
      </c>
      <c r="H1461" t="s">
        <v>8550</v>
      </c>
      <c r="I1461" t="s">
        <v>2036</v>
      </c>
      <c r="J1461" t="s">
        <v>1955</v>
      </c>
      <c r="K1461" t="s">
        <v>8551</v>
      </c>
      <c r="L1461" t="s">
        <v>2160</v>
      </c>
      <c r="M1461" t="s">
        <v>8552</v>
      </c>
      <c r="N1461" t="s">
        <v>8553</v>
      </c>
      <c r="O1461" t="s">
        <v>1974</v>
      </c>
      <c r="P1461" t="s">
        <v>4417</v>
      </c>
      <c r="Q1461" t="s">
        <v>38</v>
      </c>
      <c r="R1461" t="s">
        <v>8547</v>
      </c>
      <c r="S1461" s="34">
        <v>41456</v>
      </c>
      <c r="T1461" s="34">
        <v>42491</v>
      </c>
      <c r="U1461" t="s">
        <v>1977</v>
      </c>
      <c r="V1461" s="13">
        <v>392</v>
      </c>
      <c r="W1461"/>
      <c r="X1461"/>
      <c r="Y1461" s="54"/>
      <c r="AD1461" t="s">
        <v>41</v>
      </c>
      <c r="AG1461">
        <v>25</v>
      </c>
      <c r="AH1461">
        <v>2</v>
      </c>
      <c r="AI1461">
        <v>8</v>
      </c>
      <c r="AJ1461" t="s">
        <v>8554</v>
      </c>
      <c r="AM1461" t="s">
        <v>1978</v>
      </c>
      <c r="AN1461" t="s">
        <v>1979</v>
      </c>
      <c r="AO1461" t="s">
        <v>1980</v>
      </c>
      <c r="AP1461" t="s">
        <v>2053</v>
      </c>
      <c r="AQ1461" t="s">
        <v>8549</v>
      </c>
    </row>
    <row r="1462" spans="1:43" ht="23.85" customHeight="1">
      <c r="A1462" t="b">
        <v>1</v>
      </c>
      <c r="B1462" t="s">
        <v>7758</v>
      </c>
      <c r="C1462" t="s">
        <v>1951</v>
      </c>
      <c r="D1462" t="s">
        <v>7759</v>
      </c>
      <c r="E1462" t="s">
        <v>231</v>
      </c>
      <c r="F1462" t="s">
        <v>233</v>
      </c>
      <c r="G1462" t="s">
        <v>232</v>
      </c>
      <c r="H1462" t="s">
        <v>8555</v>
      </c>
      <c r="I1462" t="s">
        <v>2730</v>
      </c>
      <c r="J1462" t="s">
        <v>2175</v>
      </c>
      <c r="K1462" t="s">
        <v>8484</v>
      </c>
      <c r="L1462" t="s">
        <v>4937</v>
      </c>
      <c r="M1462" t="s">
        <v>8556</v>
      </c>
      <c r="N1462" t="s">
        <v>8557</v>
      </c>
      <c r="O1462" t="s">
        <v>1974</v>
      </c>
      <c r="P1462" t="s">
        <v>2363</v>
      </c>
      <c r="Q1462" t="s">
        <v>38</v>
      </c>
      <c r="R1462" t="s">
        <v>7763</v>
      </c>
      <c r="S1462" s="34">
        <v>41536</v>
      </c>
      <c r="T1462" s="34">
        <v>42465</v>
      </c>
      <c r="U1462" t="s">
        <v>1977</v>
      </c>
      <c r="V1462" s="13">
        <v>0</v>
      </c>
      <c r="W1462">
        <v>385</v>
      </c>
      <c r="X1462">
        <v>9</v>
      </c>
      <c r="Y1462" s="54">
        <v>2.4</v>
      </c>
      <c r="AA1462" t="s">
        <v>6510</v>
      </c>
      <c r="AM1462" t="s">
        <v>1978</v>
      </c>
      <c r="AN1462" t="s">
        <v>2007</v>
      </c>
      <c r="AO1462" t="s">
        <v>2008</v>
      </c>
      <c r="AP1462" t="s">
        <v>2009</v>
      </c>
      <c r="AQ1462" t="s">
        <v>7764</v>
      </c>
    </row>
    <row r="1463" spans="1:43" ht="23.85" customHeight="1">
      <c r="A1463" t="b">
        <v>0</v>
      </c>
      <c r="B1463" t="s">
        <v>3114</v>
      </c>
      <c r="C1463" t="s">
        <v>1951</v>
      </c>
      <c r="D1463" t="s">
        <v>3115</v>
      </c>
      <c r="E1463" t="s">
        <v>170</v>
      </c>
      <c r="F1463" t="s">
        <v>172</v>
      </c>
      <c r="G1463" t="s">
        <v>171</v>
      </c>
      <c r="H1463" t="s">
        <v>8558</v>
      </c>
      <c r="I1463" t="s">
        <v>2557</v>
      </c>
      <c r="J1463" t="s">
        <v>2175</v>
      </c>
      <c r="K1463" t="s">
        <v>8559</v>
      </c>
      <c r="L1463" t="s">
        <v>3107</v>
      </c>
      <c r="M1463" t="s">
        <v>8560</v>
      </c>
      <c r="N1463" t="s">
        <v>8561</v>
      </c>
      <c r="O1463" t="s">
        <v>1960</v>
      </c>
      <c r="P1463" t="s">
        <v>3120</v>
      </c>
      <c r="Q1463" t="s">
        <v>8562</v>
      </c>
      <c r="R1463" t="s">
        <v>3122</v>
      </c>
      <c r="S1463" s="34">
        <v>42360</v>
      </c>
      <c r="T1463" s="34">
        <v>43959</v>
      </c>
      <c r="U1463" t="s">
        <v>1963</v>
      </c>
      <c r="V1463" s="13">
        <v>0</v>
      </c>
      <c r="W1463">
        <v>42</v>
      </c>
      <c r="X1463">
        <v>1</v>
      </c>
      <c r="Y1463" s="54">
        <v>2.4</v>
      </c>
      <c r="AM1463" t="s">
        <v>1978</v>
      </c>
      <c r="AN1463" t="s">
        <v>1979</v>
      </c>
      <c r="AO1463" t="s">
        <v>1980</v>
      </c>
      <c r="AP1463" t="s">
        <v>2053</v>
      </c>
      <c r="AQ1463" t="s">
        <v>3123</v>
      </c>
    </row>
    <row r="1464" spans="1:43" ht="23.85" customHeight="1">
      <c r="A1464" t="b">
        <v>0</v>
      </c>
      <c r="B1464" t="s">
        <v>3114</v>
      </c>
      <c r="C1464" t="s">
        <v>1951</v>
      </c>
      <c r="D1464" t="s">
        <v>3115</v>
      </c>
      <c r="E1464" t="s">
        <v>658</v>
      </c>
      <c r="F1464" t="s">
        <v>660</v>
      </c>
      <c r="G1464" t="s">
        <v>659</v>
      </c>
      <c r="H1464" t="s">
        <v>8563</v>
      </c>
      <c r="I1464" t="s">
        <v>2996</v>
      </c>
      <c r="J1464" t="s">
        <v>2175</v>
      </c>
      <c r="K1464" t="s">
        <v>8559</v>
      </c>
      <c r="L1464" t="s">
        <v>8564</v>
      </c>
      <c r="M1464" t="s">
        <v>8560</v>
      </c>
      <c r="N1464" t="s">
        <v>8561</v>
      </c>
      <c r="O1464" t="s">
        <v>1960</v>
      </c>
      <c r="P1464" t="s">
        <v>3120</v>
      </c>
      <c r="Q1464" t="s">
        <v>8562</v>
      </c>
      <c r="R1464" t="s">
        <v>3122</v>
      </c>
      <c r="S1464" s="34">
        <v>42360</v>
      </c>
      <c r="T1464" s="34">
        <v>43959</v>
      </c>
      <c r="U1464" t="s">
        <v>1963</v>
      </c>
      <c r="V1464" s="13">
        <v>1</v>
      </c>
      <c r="W1464">
        <v>42</v>
      </c>
      <c r="X1464">
        <v>1</v>
      </c>
      <c r="Y1464" s="54">
        <v>2.4</v>
      </c>
      <c r="AM1464" t="s">
        <v>1978</v>
      </c>
      <c r="AN1464" t="s">
        <v>1979</v>
      </c>
      <c r="AO1464" t="s">
        <v>1980</v>
      </c>
      <c r="AP1464" t="s">
        <v>2053</v>
      </c>
      <c r="AQ1464" t="s">
        <v>3123</v>
      </c>
    </row>
    <row r="1465" spans="1:43" ht="23.85" customHeight="1">
      <c r="A1465" t="b">
        <v>1</v>
      </c>
      <c r="B1465" t="s">
        <v>8565</v>
      </c>
      <c r="C1465" t="s">
        <v>1951</v>
      </c>
      <c r="D1465" t="s">
        <v>8566</v>
      </c>
      <c r="E1465" t="s">
        <v>231</v>
      </c>
      <c r="F1465" t="s">
        <v>233</v>
      </c>
      <c r="G1465" t="s">
        <v>232</v>
      </c>
      <c r="H1465" t="s">
        <v>8567</v>
      </c>
      <c r="I1465" t="s">
        <v>2730</v>
      </c>
      <c r="J1465" t="s">
        <v>1955</v>
      </c>
      <c r="K1465" t="s">
        <v>2731</v>
      </c>
      <c r="L1465" t="s">
        <v>8568</v>
      </c>
      <c r="M1465" t="s">
        <v>8569</v>
      </c>
      <c r="N1465" t="s">
        <v>8570</v>
      </c>
      <c r="O1465" t="s">
        <v>1974</v>
      </c>
      <c r="P1465" t="s">
        <v>2363</v>
      </c>
      <c r="Q1465" t="s">
        <v>38</v>
      </c>
      <c r="R1465" t="s">
        <v>8571</v>
      </c>
      <c r="S1465" s="34">
        <v>41487</v>
      </c>
      <c r="T1465" s="34">
        <v>42430</v>
      </c>
      <c r="U1465" t="s">
        <v>1977</v>
      </c>
      <c r="V1465" s="13">
        <v>420</v>
      </c>
      <c r="W1465">
        <v>431</v>
      </c>
      <c r="X1465">
        <v>55</v>
      </c>
      <c r="Y1465" s="54">
        <v>12.76102088</v>
      </c>
      <c r="Z1465" t="s">
        <v>8572</v>
      </c>
      <c r="AA1465" t="s">
        <v>3294</v>
      </c>
      <c r="AM1465" t="s">
        <v>1978</v>
      </c>
      <c r="AN1465" t="s">
        <v>2007</v>
      </c>
      <c r="AO1465" t="s">
        <v>2008</v>
      </c>
      <c r="AP1465" t="s">
        <v>2009</v>
      </c>
      <c r="AQ1465" t="s">
        <v>8573</v>
      </c>
    </row>
    <row r="1466" spans="1:43" ht="23.85" customHeight="1">
      <c r="A1466" t="b">
        <v>1</v>
      </c>
      <c r="B1466" t="s">
        <v>8565</v>
      </c>
      <c r="C1466" t="s">
        <v>1951</v>
      </c>
      <c r="D1466" t="s">
        <v>8566</v>
      </c>
      <c r="E1466" t="s">
        <v>231</v>
      </c>
      <c r="F1466" t="s">
        <v>233</v>
      </c>
      <c r="G1466" t="s">
        <v>232</v>
      </c>
      <c r="H1466" t="s">
        <v>8574</v>
      </c>
      <c r="I1466" t="s">
        <v>2730</v>
      </c>
      <c r="J1466" t="s">
        <v>1955</v>
      </c>
      <c r="K1466" t="s">
        <v>8484</v>
      </c>
      <c r="L1466" t="s">
        <v>8568</v>
      </c>
      <c r="M1466" t="s">
        <v>8575</v>
      </c>
      <c r="N1466" t="s">
        <v>8576</v>
      </c>
      <c r="O1466" t="s">
        <v>1974</v>
      </c>
      <c r="P1466" t="s">
        <v>2363</v>
      </c>
      <c r="Q1466" t="s">
        <v>38</v>
      </c>
      <c r="R1466" t="s">
        <v>8571</v>
      </c>
      <c r="S1466" s="34">
        <v>41487</v>
      </c>
      <c r="T1466" s="34">
        <v>42430</v>
      </c>
      <c r="U1466" t="s">
        <v>1977</v>
      </c>
      <c r="V1466" s="13">
        <v>420</v>
      </c>
      <c r="W1466">
        <v>420</v>
      </c>
      <c r="X1466">
        <v>57</v>
      </c>
      <c r="Y1466" s="54">
        <v>13.57142857</v>
      </c>
      <c r="Z1466" t="s">
        <v>8572</v>
      </c>
      <c r="AA1466" t="s">
        <v>3294</v>
      </c>
      <c r="AM1466" t="s">
        <v>1978</v>
      </c>
      <c r="AN1466" t="s">
        <v>2007</v>
      </c>
      <c r="AO1466" t="s">
        <v>2008</v>
      </c>
      <c r="AP1466" t="s">
        <v>2009</v>
      </c>
      <c r="AQ1466" t="s">
        <v>8573</v>
      </c>
    </row>
    <row r="1467" spans="1:43" ht="23.85" customHeight="1">
      <c r="A1467" t="b">
        <v>1</v>
      </c>
      <c r="B1467" t="s">
        <v>8565</v>
      </c>
      <c r="C1467" t="s">
        <v>1951</v>
      </c>
      <c r="D1467" t="s">
        <v>8566</v>
      </c>
      <c r="E1467" t="s">
        <v>231</v>
      </c>
      <c r="F1467" t="s">
        <v>233</v>
      </c>
      <c r="G1467" t="s">
        <v>232</v>
      </c>
      <c r="H1467" t="s">
        <v>8577</v>
      </c>
      <c r="I1467" t="s">
        <v>2730</v>
      </c>
      <c r="J1467" t="s">
        <v>2175</v>
      </c>
      <c r="K1467" t="s">
        <v>2176</v>
      </c>
      <c r="L1467" t="s">
        <v>8568</v>
      </c>
      <c r="M1467" t="s">
        <v>8578</v>
      </c>
      <c r="N1467" t="s">
        <v>8579</v>
      </c>
      <c r="O1467" t="s">
        <v>1974</v>
      </c>
      <c r="P1467" t="s">
        <v>2363</v>
      </c>
      <c r="Q1467" t="s">
        <v>38</v>
      </c>
      <c r="R1467" t="s">
        <v>8571</v>
      </c>
      <c r="S1467" s="34">
        <v>41487</v>
      </c>
      <c r="T1467" s="34">
        <v>42430</v>
      </c>
      <c r="U1467" t="s">
        <v>1977</v>
      </c>
      <c r="V1467" s="13">
        <v>420</v>
      </c>
      <c r="W1467">
        <v>436</v>
      </c>
      <c r="X1467">
        <v>8</v>
      </c>
      <c r="Y1467" s="54">
        <v>1.8348623850000001</v>
      </c>
      <c r="Z1467" t="s">
        <v>8572</v>
      </c>
      <c r="AA1467" t="s">
        <v>3294</v>
      </c>
      <c r="AM1467" t="s">
        <v>1978</v>
      </c>
      <c r="AN1467" t="s">
        <v>2007</v>
      </c>
      <c r="AO1467" t="s">
        <v>2008</v>
      </c>
      <c r="AP1467" t="s">
        <v>2009</v>
      </c>
      <c r="AQ1467" t="s">
        <v>8573</v>
      </c>
    </row>
    <row r="1468" spans="1:43" ht="23.85" customHeight="1">
      <c r="A1468" t="b">
        <v>1</v>
      </c>
      <c r="B1468" t="s">
        <v>8481</v>
      </c>
      <c r="C1468" t="s">
        <v>1951</v>
      </c>
      <c r="D1468" t="s">
        <v>8482</v>
      </c>
      <c r="E1468" t="s">
        <v>231</v>
      </c>
      <c r="F1468" t="s">
        <v>233</v>
      </c>
      <c r="G1468" t="s">
        <v>232</v>
      </c>
      <c r="H1468" t="s">
        <v>8580</v>
      </c>
      <c r="I1468" t="s">
        <v>2730</v>
      </c>
      <c r="J1468" t="s">
        <v>2175</v>
      </c>
      <c r="K1468" t="s">
        <v>8581</v>
      </c>
      <c r="L1468" t="s">
        <v>4937</v>
      </c>
      <c r="M1468" t="s">
        <v>8582</v>
      </c>
      <c r="N1468" t="s">
        <v>8583</v>
      </c>
      <c r="O1468" t="s">
        <v>1974</v>
      </c>
      <c r="P1468" t="s">
        <v>6960</v>
      </c>
      <c r="Q1468" t="s">
        <v>38</v>
      </c>
      <c r="R1468" t="s">
        <v>8487</v>
      </c>
      <c r="S1468" s="34">
        <v>41815</v>
      </c>
      <c r="T1468" s="34">
        <v>43199</v>
      </c>
      <c r="U1468" t="s">
        <v>1977</v>
      </c>
      <c r="V1468" s="13">
        <v>0</v>
      </c>
      <c r="W1468">
        <v>557</v>
      </c>
      <c r="X1468">
        <v>13</v>
      </c>
      <c r="Y1468" s="54">
        <v>2.3339317773788149</v>
      </c>
      <c r="AA1468" t="s">
        <v>8488</v>
      </c>
      <c r="AM1468" t="s">
        <v>1978</v>
      </c>
      <c r="AN1468" t="s">
        <v>2007</v>
      </c>
      <c r="AO1468" t="s">
        <v>2008</v>
      </c>
      <c r="AP1468" t="s">
        <v>2009</v>
      </c>
      <c r="AQ1468" t="s">
        <v>8489</v>
      </c>
    </row>
    <row r="1469" spans="1:43" ht="23.85" customHeight="1">
      <c r="A1469" t="b">
        <v>1</v>
      </c>
      <c r="B1469" t="s">
        <v>8481</v>
      </c>
      <c r="C1469" t="s">
        <v>1951</v>
      </c>
      <c r="D1469" t="s">
        <v>8482</v>
      </c>
      <c r="E1469" t="s">
        <v>231</v>
      </c>
      <c r="F1469" t="s">
        <v>233</v>
      </c>
      <c r="G1469" t="s">
        <v>232</v>
      </c>
      <c r="H1469" t="s">
        <v>8584</v>
      </c>
      <c r="I1469" t="s">
        <v>2730</v>
      </c>
      <c r="J1469" t="s">
        <v>2175</v>
      </c>
      <c r="K1469" t="s">
        <v>8585</v>
      </c>
      <c r="L1469" t="s">
        <v>4937</v>
      </c>
      <c r="M1469" t="s">
        <v>8586</v>
      </c>
      <c r="N1469" t="s">
        <v>8587</v>
      </c>
      <c r="O1469" t="s">
        <v>1974</v>
      </c>
      <c r="P1469" t="s">
        <v>6960</v>
      </c>
      <c r="Q1469" t="s">
        <v>38</v>
      </c>
      <c r="R1469" t="s">
        <v>8487</v>
      </c>
      <c r="S1469" s="34">
        <v>41815</v>
      </c>
      <c r="T1469" s="34">
        <v>43199</v>
      </c>
      <c r="U1469" t="s">
        <v>1977</v>
      </c>
      <c r="V1469" s="13">
        <v>0</v>
      </c>
      <c r="W1469">
        <v>559</v>
      </c>
      <c r="X1469">
        <v>13</v>
      </c>
      <c r="Y1469" s="54">
        <v>2.3255813953488373</v>
      </c>
      <c r="AA1469" t="s">
        <v>8488</v>
      </c>
      <c r="AM1469" t="s">
        <v>1978</v>
      </c>
      <c r="AN1469" t="s">
        <v>2007</v>
      </c>
      <c r="AO1469" t="s">
        <v>2008</v>
      </c>
      <c r="AP1469" t="s">
        <v>2009</v>
      </c>
      <c r="AQ1469" t="s">
        <v>8489</v>
      </c>
    </row>
    <row r="1470" spans="1:43" ht="23.85" customHeight="1">
      <c r="A1470" t="b">
        <v>0</v>
      </c>
      <c r="B1470" t="s">
        <v>8588</v>
      </c>
      <c r="C1470" t="s">
        <v>1951</v>
      </c>
      <c r="D1470" t="s">
        <v>8589</v>
      </c>
      <c r="E1470" t="s">
        <v>417</v>
      </c>
      <c r="F1470" t="s">
        <v>419</v>
      </c>
      <c r="G1470" t="s">
        <v>418</v>
      </c>
      <c r="H1470" t="s">
        <v>8590</v>
      </c>
      <c r="I1470" t="s">
        <v>2158</v>
      </c>
      <c r="J1470" t="s">
        <v>1955</v>
      </c>
      <c r="K1470" t="s">
        <v>8591</v>
      </c>
      <c r="L1470" t="s">
        <v>8592</v>
      </c>
      <c r="M1470" t="s">
        <v>8593</v>
      </c>
      <c r="N1470" t="s">
        <v>8594</v>
      </c>
      <c r="O1470" t="s">
        <v>2163</v>
      </c>
      <c r="P1470" t="s">
        <v>8595</v>
      </c>
      <c r="Q1470" t="s">
        <v>8596</v>
      </c>
      <c r="R1470" t="s">
        <v>8597</v>
      </c>
      <c r="S1470" s="34">
        <v>41487</v>
      </c>
      <c r="T1470" s="34">
        <v>42461</v>
      </c>
      <c r="U1470" t="s">
        <v>1977</v>
      </c>
      <c r="V1470" s="13">
        <v>175</v>
      </c>
      <c r="W1470">
        <v>256</v>
      </c>
      <c r="X1470">
        <v>0</v>
      </c>
      <c r="Y1470" s="54">
        <v>0</v>
      </c>
      <c r="AM1470" t="s">
        <v>1978</v>
      </c>
      <c r="AN1470" t="s">
        <v>2007</v>
      </c>
      <c r="AO1470" t="s">
        <v>2008</v>
      </c>
      <c r="AP1470" t="s">
        <v>2042</v>
      </c>
      <c r="AQ1470" t="s">
        <v>8598</v>
      </c>
    </row>
    <row r="1471" spans="1:43" ht="23.85" customHeight="1">
      <c r="A1471" t="b">
        <v>0</v>
      </c>
      <c r="B1471" t="s">
        <v>8588</v>
      </c>
      <c r="C1471" t="s">
        <v>1951</v>
      </c>
      <c r="D1471" t="s">
        <v>8589</v>
      </c>
      <c r="E1471" t="s">
        <v>417</v>
      </c>
      <c r="F1471" t="s">
        <v>419</v>
      </c>
      <c r="G1471" t="s">
        <v>418</v>
      </c>
      <c r="H1471" t="s">
        <v>8599</v>
      </c>
      <c r="I1471" t="s">
        <v>2158</v>
      </c>
      <c r="J1471" t="s">
        <v>2175</v>
      </c>
      <c r="K1471" t="s">
        <v>8600</v>
      </c>
      <c r="L1471" t="s">
        <v>8592</v>
      </c>
      <c r="M1471" t="s">
        <v>8601</v>
      </c>
      <c r="N1471" t="s">
        <v>8602</v>
      </c>
      <c r="O1471" t="s">
        <v>2163</v>
      </c>
      <c r="P1471" t="s">
        <v>8595</v>
      </c>
      <c r="Q1471" t="s">
        <v>8596</v>
      </c>
      <c r="R1471" t="s">
        <v>8597</v>
      </c>
      <c r="S1471" s="34">
        <v>41487</v>
      </c>
      <c r="T1471" s="34">
        <v>42461</v>
      </c>
      <c r="U1471" t="s">
        <v>1963</v>
      </c>
      <c r="V1471" s="13">
        <v>175</v>
      </c>
      <c r="W1471">
        <v>115</v>
      </c>
      <c r="X1471">
        <v>0</v>
      </c>
      <c r="Y1471" s="54">
        <v>0</v>
      </c>
      <c r="AM1471" t="s">
        <v>1978</v>
      </c>
      <c r="AN1471" t="s">
        <v>2007</v>
      </c>
      <c r="AO1471" t="s">
        <v>2008</v>
      </c>
      <c r="AP1471" t="s">
        <v>2042</v>
      </c>
      <c r="AQ1471" t="s">
        <v>8598</v>
      </c>
    </row>
    <row r="1472" spans="1:43" ht="23.85" customHeight="1">
      <c r="A1472" t="b">
        <v>0</v>
      </c>
      <c r="B1472" t="s">
        <v>8588</v>
      </c>
      <c r="C1472" t="s">
        <v>1951</v>
      </c>
      <c r="D1472" t="s">
        <v>8589</v>
      </c>
      <c r="E1472" t="s">
        <v>417</v>
      </c>
      <c r="F1472" t="s">
        <v>419</v>
      </c>
      <c r="G1472" t="s">
        <v>418</v>
      </c>
      <c r="H1472" t="s">
        <v>8603</v>
      </c>
      <c r="I1472" t="s">
        <v>2158</v>
      </c>
      <c r="J1472" t="s">
        <v>1955</v>
      </c>
      <c r="K1472" t="s">
        <v>8591</v>
      </c>
      <c r="L1472" t="s">
        <v>8604</v>
      </c>
      <c r="M1472" t="s">
        <v>8593</v>
      </c>
      <c r="N1472" t="s">
        <v>8594</v>
      </c>
      <c r="O1472" t="s">
        <v>2163</v>
      </c>
      <c r="P1472" t="s">
        <v>8595</v>
      </c>
      <c r="Q1472" t="s">
        <v>8596</v>
      </c>
      <c r="R1472" t="s">
        <v>8597</v>
      </c>
      <c r="S1472" s="34">
        <v>41487</v>
      </c>
      <c r="T1472" s="34">
        <v>42461</v>
      </c>
      <c r="U1472" t="s">
        <v>1977</v>
      </c>
      <c r="V1472" s="13">
        <v>371</v>
      </c>
      <c r="W1472">
        <v>180</v>
      </c>
      <c r="X1472">
        <v>0</v>
      </c>
      <c r="Y1472" s="54">
        <v>0</v>
      </c>
      <c r="AM1472" t="s">
        <v>1978</v>
      </c>
      <c r="AN1472" t="s">
        <v>2007</v>
      </c>
      <c r="AO1472" t="s">
        <v>2008</v>
      </c>
      <c r="AP1472" t="s">
        <v>2042</v>
      </c>
      <c r="AQ1472" t="s">
        <v>8598</v>
      </c>
    </row>
    <row r="1473" spans="1:43" ht="23.85" customHeight="1">
      <c r="A1473" t="b">
        <v>0</v>
      </c>
      <c r="B1473" t="s">
        <v>8588</v>
      </c>
      <c r="C1473" t="s">
        <v>1951</v>
      </c>
      <c r="D1473" t="s">
        <v>8589</v>
      </c>
      <c r="E1473" t="s">
        <v>417</v>
      </c>
      <c r="F1473" t="s">
        <v>419</v>
      </c>
      <c r="G1473" t="s">
        <v>418</v>
      </c>
      <c r="H1473" t="s">
        <v>8605</v>
      </c>
      <c r="I1473" t="s">
        <v>2158</v>
      </c>
      <c r="J1473" t="s">
        <v>2175</v>
      </c>
      <c r="K1473" t="s">
        <v>8600</v>
      </c>
      <c r="L1473" t="s">
        <v>8604</v>
      </c>
      <c r="M1473" t="s">
        <v>8601</v>
      </c>
      <c r="N1473" t="s">
        <v>8602</v>
      </c>
      <c r="O1473" t="s">
        <v>2163</v>
      </c>
      <c r="P1473" t="s">
        <v>8595</v>
      </c>
      <c r="Q1473" t="s">
        <v>8596</v>
      </c>
      <c r="R1473" t="s">
        <v>8597</v>
      </c>
      <c r="S1473" s="34">
        <v>41487</v>
      </c>
      <c r="T1473" s="34">
        <v>42461</v>
      </c>
      <c r="U1473" t="s">
        <v>1963</v>
      </c>
      <c r="V1473" s="13">
        <v>371</v>
      </c>
      <c r="W1473">
        <v>76</v>
      </c>
      <c r="X1473">
        <v>0</v>
      </c>
      <c r="Y1473" s="54">
        <v>0</v>
      </c>
      <c r="AM1473" t="s">
        <v>1978</v>
      </c>
      <c r="AN1473" t="s">
        <v>2007</v>
      </c>
      <c r="AO1473" t="s">
        <v>2008</v>
      </c>
      <c r="AP1473" t="s">
        <v>2042</v>
      </c>
      <c r="AQ1473" t="s">
        <v>8598</v>
      </c>
    </row>
    <row r="1474" spans="1:43" ht="23.85" customHeight="1">
      <c r="A1474" t="b">
        <v>1</v>
      </c>
      <c r="B1474" t="s">
        <v>5726</v>
      </c>
      <c r="C1474" t="s">
        <v>1951</v>
      </c>
      <c r="D1474" t="s">
        <v>5727</v>
      </c>
      <c r="E1474" t="s">
        <v>814</v>
      </c>
      <c r="F1474" t="s">
        <v>816</v>
      </c>
      <c r="G1474" t="s">
        <v>815</v>
      </c>
      <c r="H1474" t="s">
        <v>8606</v>
      </c>
      <c r="I1474" t="s">
        <v>2036</v>
      </c>
      <c r="J1474" t="s">
        <v>2175</v>
      </c>
      <c r="K1474" t="s">
        <v>7754</v>
      </c>
      <c r="L1474" t="s">
        <v>5730</v>
      </c>
      <c r="M1474" t="s">
        <v>7755</v>
      </c>
      <c r="N1474" t="s">
        <v>7756</v>
      </c>
      <c r="O1474" t="s">
        <v>1974</v>
      </c>
      <c r="P1474" t="s">
        <v>2028</v>
      </c>
      <c r="Q1474" t="s">
        <v>38</v>
      </c>
      <c r="R1474" t="s">
        <v>5733</v>
      </c>
      <c r="S1474" s="34">
        <v>41122</v>
      </c>
      <c r="T1474" s="34">
        <v>41791</v>
      </c>
      <c r="U1474" t="s">
        <v>1977</v>
      </c>
      <c r="V1474" s="13">
        <v>0</v>
      </c>
      <c r="W1474">
        <v>44</v>
      </c>
      <c r="X1474">
        <v>1</v>
      </c>
      <c r="Y1474" s="54">
        <v>2.2999999999999998</v>
      </c>
      <c r="AA1474" t="s">
        <v>3044</v>
      </c>
      <c r="AD1474" t="s">
        <v>30</v>
      </c>
      <c r="AM1474" t="s">
        <v>1978</v>
      </c>
      <c r="AN1474" t="s">
        <v>1979</v>
      </c>
      <c r="AO1474" t="s">
        <v>1980</v>
      </c>
      <c r="AP1474" t="s">
        <v>2053</v>
      </c>
      <c r="AQ1474" t="s">
        <v>5734</v>
      </c>
    </row>
    <row r="1475" spans="1:43" ht="23.85" customHeight="1">
      <c r="A1475" t="b">
        <v>1</v>
      </c>
      <c r="B1475" t="s">
        <v>6358</v>
      </c>
      <c r="C1475" t="s">
        <v>1951</v>
      </c>
      <c r="D1475" t="s">
        <v>6359</v>
      </c>
      <c r="E1475" t="s">
        <v>1168</v>
      </c>
      <c r="F1475" t="s">
        <v>1170</v>
      </c>
      <c r="G1475" t="s">
        <v>1169</v>
      </c>
      <c r="H1475" t="s">
        <v>8607</v>
      </c>
      <c r="I1475" t="s">
        <v>3226</v>
      </c>
      <c r="J1475" t="s">
        <v>2175</v>
      </c>
      <c r="K1475" t="s">
        <v>7766</v>
      </c>
      <c r="L1475" t="s">
        <v>2432</v>
      </c>
      <c r="M1475" t="s">
        <v>7767</v>
      </c>
      <c r="N1475" t="s">
        <v>7768</v>
      </c>
      <c r="O1475" t="s">
        <v>1960</v>
      </c>
      <c r="P1475" t="s">
        <v>6364</v>
      </c>
      <c r="Q1475" t="s">
        <v>1168</v>
      </c>
      <c r="R1475" t="s">
        <v>6365</v>
      </c>
      <c r="S1475" s="34">
        <v>42206</v>
      </c>
      <c r="T1475" s="34">
        <v>45289</v>
      </c>
      <c r="U1475" t="s">
        <v>1963</v>
      </c>
      <c r="V1475" s="13">
        <v>0</v>
      </c>
      <c r="W1475">
        <v>219</v>
      </c>
      <c r="X1475">
        <v>5</v>
      </c>
      <c r="Y1475" s="54">
        <v>2.2000000000000002</v>
      </c>
      <c r="Z1475" t="s">
        <v>6366</v>
      </c>
      <c r="AA1475" t="s">
        <v>6367</v>
      </c>
      <c r="AM1475" t="s">
        <v>1978</v>
      </c>
      <c r="AN1475" t="s">
        <v>2007</v>
      </c>
      <c r="AO1475" t="s">
        <v>1980</v>
      </c>
      <c r="AP1475" t="s">
        <v>2042</v>
      </c>
      <c r="AQ1475" t="s">
        <v>6369</v>
      </c>
    </row>
    <row r="1476" spans="1:43" ht="23.85" customHeight="1">
      <c r="A1476" t="b">
        <v>0</v>
      </c>
      <c r="B1476" t="s">
        <v>8608</v>
      </c>
      <c r="C1476" t="s">
        <v>1951</v>
      </c>
      <c r="D1476" t="s">
        <v>8609</v>
      </c>
      <c r="E1476" t="s">
        <v>170</v>
      </c>
      <c r="F1476" t="s">
        <v>172</v>
      </c>
      <c r="G1476" t="s">
        <v>171</v>
      </c>
      <c r="H1476" t="s">
        <v>8610</v>
      </c>
      <c r="I1476" t="s">
        <v>2557</v>
      </c>
      <c r="J1476" t="s">
        <v>2175</v>
      </c>
      <c r="K1476" t="s">
        <v>6933</v>
      </c>
      <c r="L1476" t="s">
        <v>8611</v>
      </c>
      <c r="M1476" t="s">
        <v>8612</v>
      </c>
      <c r="N1476" t="s">
        <v>8613</v>
      </c>
      <c r="O1476" t="s">
        <v>1960</v>
      </c>
      <c r="P1476" t="s">
        <v>8614</v>
      </c>
      <c r="Q1476" t="s">
        <v>245</v>
      </c>
      <c r="R1476" t="s">
        <v>8615</v>
      </c>
      <c r="S1476" s="34">
        <v>43174</v>
      </c>
      <c r="T1476" s="34">
        <v>44882</v>
      </c>
      <c r="U1476" t="s">
        <v>1963</v>
      </c>
      <c r="V1476" s="13">
        <v>0</v>
      </c>
      <c r="W1476">
        <v>316</v>
      </c>
      <c r="X1476">
        <v>6</v>
      </c>
      <c r="Y1476" s="54">
        <v>2.2000000000000002</v>
      </c>
      <c r="AM1476" t="s">
        <v>1978</v>
      </c>
      <c r="AN1476" t="s">
        <v>2007</v>
      </c>
      <c r="AO1476" t="s">
        <v>1980</v>
      </c>
      <c r="AP1476" t="s">
        <v>2042</v>
      </c>
      <c r="AQ1476" t="s">
        <v>8616</v>
      </c>
    </row>
    <row r="1477" spans="1:43" ht="23.85" customHeight="1">
      <c r="A1477" t="b">
        <v>1</v>
      </c>
      <c r="B1477" t="s">
        <v>7758</v>
      </c>
      <c r="C1477" t="s">
        <v>1951</v>
      </c>
      <c r="D1477" t="s">
        <v>7759</v>
      </c>
      <c r="E1477" t="s">
        <v>231</v>
      </c>
      <c r="F1477" t="s">
        <v>233</v>
      </c>
      <c r="G1477" t="s">
        <v>232</v>
      </c>
      <c r="H1477" t="s">
        <v>8617</v>
      </c>
      <c r="I1477" t="s">
        <v>2730</v>
      </c>
      <c r="J1477" t="s">
        <v>1955</v>
      </c>
      <c r="K1477" t="s">
        <v>2731</v>
      </c>
      <c r="L1477" t="s">
        <v>8618</v>
      </c>
      <c r="M1477" t="s">
        <v>8619</v>
      </c>
      <c r="N1477" t="s">
        <v>8620</v>
      </c>
      <c r="O1477" t="s">
        <v>1974</v>
      </c>
      <c r="P1477" t="s">
        <v>2363</v>
      </c>
      <c r="Q1477" t="s">
        <v>38</v>
      </c>
      <c r="R1477" t="s">
        <v>7763</v>
      </c>
      <c r="S1477" s="34">
        <v>41536</v>
      </c>
      <c r="T1477" s="34">
        <v>42465</v>
      </c>
      <c r="U1477" t="s">
        <v>1977</v>
      </c>
      <c r="V1477" s="13">
        <v>336</v>
      </c>
      <c r="W1477">
        <v>396</v>
      </c>
      <c r="X1477">
        <v>41</v>
      </c>
      <c r="Y1477" s="54">
        <v>10.4</v>
      </c>
      <c r="AA1477" t="s">
        <v>8621</v>
      </c>
      <c r="AM1477" t="s">
        <v>1978</v>
      </c>
      <c r="AN1477" t="s">
        <v>2007</v>
      </c>
      <c r="AO1477" t="s">
        <v>2008</v>
      </c>
      <c r="AP1477" t="s">
        <v>2009</v>
      </c>
      <c r="AQ1477" t="s">
        <v>7764</v>
      </c>
    </row>
    <row r="1478" spans="1:43" ht="23.85" customHeight="1">
      <c r="A1478" t="b">
        <v>1</v>
      </c>
      <c r="B1478" t="s">
        <v>7758</v>
      </c>
      <c r="C1478" t="s">
        <v>1951</v>
      </c>
      <c r="D1478" t="s">
        <v>7759</v>
      </c>
      <c r="E1478" t="s">
        <v>231</v>
      </c>
      <c r="F1478" t="s">
        <v>233</v>
      </c>
      <c r="G1478" t="s">
        <v>232</v>
      </c>
      <c r="H1478" t="s">
        <v>8622</v>
      </c>
      <c r="I1478" t="s">
        <v>2730</v>
      </c>
      <c r="J1478" t="s">
        <v>1955</v>
      </c>
      <c r="K1478" t="s">
        <v>8484</v>
      </c>
      <c r="L1478" t="s">
        <v>8618</v>
      </c>
      <c r="M1478" t="s">
        <v>8556</v>
      </c>
      <c r="N1478" t="s">
        <v>8557</v>
      </c>
      <c r="O1478" t="s">
        <v>1974</v>
      </c>
      <c r="P1478" t="s">
        <v>2363</v>
      </c>
      <c r="Q1478" t="s">
        <v>38</v>
      </c>
      <c r="R1478" t="s">
        <v>7763</v>
      </c>
      <c r="S1478" s="34">
        <v>41536</v>
      </c>
      <c r="T1478" s="34">
        <v>42465</v>
      </c>
      <c r="U1478" t="s">
        <v>1977</v>
      </c>
      <c r="V1478" s="13">
        <v>336</v>
      </c>
      <c r="W1478">
        <v>389</v>
      </c>
      <c r="X1478">
        <v>52</v>
      </c>
      <c r="Y1478" s="54">
        <v>13.4</v>
      </c>
      <c r="AA1478" t="s">
        <v>8621</v>
      </c>
      <c r="AM1478" t="s">
        <v>1978</v>
      </c>
      <c r="AN1478" t="s">
        <v>2007</v>
      </c>
      <c r="AO1478" t="s">
        <v>2008</v>
      </c>
      <c r="AP1478" t="s">
        <v>2009</v>
      </c>
      <c r="AQ1478" t="s">
        <v>7764</v>
      </c>
    </row>
    <row r="1479" spans="1:43" ht="23.85" customHeight="1">
      <c r="A1479" t="b">
        <v>1</v>
      </c>
      <c r="B1479" t="s">
        <v>7758</v>
      </c>
      <c r="C1479" t="s">
        <v>1951</v>
      </c>
      <c r="D1479" t="s">
        <v>7759</v>
      </c>
      <c r="E1479" t="s">
        <v>231</v>
      </c>
      <c r="F1479" t="s">
        <v>233</v>
      </c>
      <c r="G1479" t="s">
        <v>232</v>
      </c>
      <c r="H1479" t="s">
        <v>8623</v>
      </c>
      <c r="I1479" t="s">
        <v>2730</v>
      </c>
      <c r="J1479" t="s">
        <v>2175</v>
      </c>
      <c r="K1479" t="s">
        <v>2176</v>
      </c>
      <c r="L1479" t="s">
        <v>8618</v>
      </c>
      <c r="M1479" t="s">
        <v>7761</v>
      </c>
      <c r="N1479" t="s">
        <v>7762</v>
      </c>
      <c r="O1479" t="s">
        <v>1974</v>
      </c>
      <c r="P1479" t="s">
        <v>2363</v>
      </c>
      <c r="Q1479" t="s">
        <v>38</v>
      </c>
      <c r="R1479" t="s">
        <v>7763</v>
      </c>
      <c r="S1479" s="34">
        <v>41536</v>
      </c>
      <c r="T1479" s="34">
        <v>42465</v>
      </c>
      <c r="U1479" t="s">
        <v>1977</v>
      </c>
      <c r="V1479" s="13">
        <v>336</v>
      </c>
      <c r="W1479">
        <v>402</v>
      </c>
      <c r="X1479">
        <v>20</v>
      </c>
      <c r="Y1479" s="54">
        <v>5</v>
      </c>
      <c r="AA1479" t="s">
        <v>8621</v>
      </c>
      <c r="AM1479" t="s">
        <v>1978</v>
      </c>
      <c r="AN1479" t="s">
        <v>2007</v>
      </c>
      <c r="AO1479" t="s">
        <v>2008</v>
      </c>
      <c r="AP1479" t="s">
        <v>2009</v>
      </c>
      <c r="AQ1479" t="s">
        <v>7764</v>
      </c>
    </row>
    <row r="1480" spans="1:43" ht="23.85" customHeight="1">
      <c r="A1480" t="b">
        <v>0</v>
      </c>
      <c r="B1480" t="s">
        <v>8624</v>
      </c>
      <c r="C1480" t="s">
        <v>1951</v>
      </c>
      <c r="D1480" t="s">
        <v>8625</v>
      </c>
      <c r="E1480" t="s">
        <v>650</v>
      </c>
      <c r="F1480" t="s">
        <v>652</v>
      </c>
      <c r="G1480" t="s">
        <v>651</v>
      </c>
      <c r="H1480" t="s">
        <v>8626</v>
      </c>
      <c r="I1480" t="s">
        <v>8627</v>
      </c>
      <c r="J1480" t="s">
        <v>1955</v>
      </c>
      <c r="K1480" t="s">
        <v>8628</v>
      </c>
      <c r="L1480" t="s">
        <v>2160</v>
      </c>
      <c r="M1480" t="s">
        <v>8629</v>
      </c>
      <c r="N1480" t="s">
        <v>8630</v>
      </c>
      <c r="O1480" t="s">
        <v>3317</v>
      </c>
      <c r="P1480" t="s">
        <v>8631</v>
      </c>
      <c r="Q1480" t="s">
        <v>38</v>
      </c>
      <c r="R1480" t="s">
        <v>8632</v>
      </c>
      <c r="S1480" s="34">
        <v>41464</v>
      </c>
      <c r="T1480" s="34">
        <v>41607</v>
      </c>
      <c r="U1480" t="s">
        <v>1963</v>
      </c>
      <c r="V1480" s="13">
        <v>101</v>
      </c>
      <c r="W1480">
        <v>210</v>
      </c>
      <c r="X1480">
        <v>2</v>
      </c>
      <c r="Y1480" s="54">
        <v>1</v>
      </c>
      <c r="AA1480" t="s">
        <v>8633</v>
      </c>
      <c r="AJ1480" t="s">
        <v>8634</v>
      </c>
      <c r="AM1480" t="s">
        <v>1978</v>
      </c>
      <c r="AN1480" t="s">
        <v>2007</v>
      </c>
      <c r="AO1480" t="s">
        <v>2008</v>
      </c>
      <c r="AP1480" t="s">
        <v>2009</v>
      </c>
      <c r="AQ1480" t="s">
        <v>8635</v>
      </c>
    </row>
    <row r="1481" spans="1:43" ht="23.85" customHeight="1">
      <c r="A1481" t="b">
        <v>0</v>
      </c>
      <c r="B1481" t="s">
        <v>8624</v>
      </c>
      <c r="C1481" t="s">
        <v>1951</v>
      </c>
      <c r="D1481" t="s">
        <v>8625</v>
      </c>
      <c r="E1481" t="s">
        <v>650</v>
      </c>
      <c r="F1481" t="s">
        <v>652</v>
      </c>
      <c r="G1481" t="s">
        <v>651</v>
      </c>
      <c r="H1481" t="s">
        <v>8636</v>
      </c>
      <c r="I1481" t="s">
        <v>8627</v>
      </c>
      <c r="J1481" t="s">
        <v>2175</v>
      </c>
      <c r="K1481" t="s">
        <v>2176</v>
      </c>
      <c r="L1481" t="s">
        <v>2160</v>
      </c>
      <c r="M1481" t="s">
        <v>8637</v>
      </c>
      <c r="N1481" t="s">
        <v>8638</v>
      </c>
      <c r="O1481" t="s">
        <v>3317</v>
      </c>
      <c r="P1481" t="s">
        <v>8631</v>
      </c>
      <c r="Q1481" t="s">
        <v>38</v>
      </c>
      <c r="R1481" t="s">
        <v>8632</v>
      </c>
      <c r="S1481" s="34">
        <v>41464</v>
      </c>
      <c r="T1481" s="34">
        <v>41607</v>
      </c>
      <c r="U1481" t="s">
        <v>1963</v>
      </c>
      <c r="V1481" s="13">
        <v>101</v>
      </c>
      <c r="W1481">
        <v>70</v>
      </c>
      <c r="X1481">
        <v>0</v>
      </c>
      <c r="Y1481" s="54">
        <v>0</v>
      </c>
      <c r="AA1481" t="s">
        <v>8633</v>
      </c>
      <c r="AJ1481" t="s">
        <v>8639</v>
      </c>
      <c r="AM1481" t="s">
        <v>1978</v>
      </c>
      <c r="AN1481" t="s">
        <v>2007</v>
      </c>
      <c r="AO1481" t="s">
        <v>2008</v>
      </c>
      <c r="AP1481" t="s">
        <v>2009</v>
      </c>
      <c r="AQ1481" t="s">
        <v>8635</v>
      </c>
    </row>
    <row r="1482" spans="1:43" ht="23.85" customHeight="1">
      <c r="A1482" t="b">
        <v>0</v>
      </c>
      <c r="B1482" t="s">
        <v>8640</v>
      </c>
      <c r="C1482" t="s">
        <v>1951</v>
      </c>
      <c r="D1482" t="s">
        <v>8641</v>
      </c>
      <c r="E1482" t="s">
        <v>650</v>
      </c>
      <c r="F1482" t="s">
        <v>652</v>
      </c>
      <c r="G1482" t="s">
        <v>651</v>
      </c>
      <c r="H1482" t="s">
        <v>8642</v>
      </c>
      <c r="I1482" t="s">
        <v>8627</v>
      </c>
      <c r="J1482" t="s">
        <v>1955</v>
      </c>
      <c r="K1482" t="s">
        <v>8643</v>
      </c>
      <c r="L1482" t="s">
        <v>2160</v>
      </c>
      <c r="M1482" t="s">
        <v>8644</v>
      </c>
      <c r="N1482" t="s">
        <v>8645</v>
      </c>
      <c r="O1482" t="s">
        <v>3317</v>
      </c>
      <c r="P1482" t="s">
        <v>8631</v>
      </c>
      <c r="Q1482" t="s">
        <v>38</v>
      </c>
      <c r="R1482" t="s">
        <v>8646</v>
      </c>
      <c r="S1482" s="34">
        <v>41478</v>
      </c>
      <c r="T1482" s="34">
        <v>41748</v>
      </c>
      <c r="U1482" t="s">
        <v>1963</v>
      </c>
      <c r="V1482" s="13">
        <v>221</v>
      </c>
      <c r="W1482">
        <v>35</v>
      </c>
      <c r="X1482">
        <v>3</v>
      </c>
      <c r="Y1482" s="54">
        <v>8.6</v>
      </c>
      <c r="AA1482" t="s">
        <v>8633</v>
      </c>
      <c r="AJ1482" t="s">
        <v>8647</v>
      </c>
      <c r="AM1482" t="s">
        <v>1978</v>
      </c>
      <c r="AN1482" t="s">
        <v>2007</v>
      </c>
      <c r="AO1482" t="s">
        <v>2008</v>
      </c>
      <c r="AP1482" t="s">
        <v>2009</v>
      </c>
      <c r="AQ1482" t="s">
        <v>8648</v>
      </c>
    </row>
    <row r="1483" spans="1:43" ht="23.85" customHeight="1">
      <c r="A1483" t="b">
        <v>0</v>
      </c>
      <c r="B1483" t="s">
        <v>8640</v>
      </c>
      <c r="C1483" t="s">
        <v>1951</v>
      </c>
      <c r="D1483" t="s">
        <v>8641</v>
      </c>
      <c r="E1483" t="s">
        <v>650</v>
      </c>
      <c r="F1483" t="s">
        <v>652</v>
      </c>
      <c r="G1483" t="s">
        <v>651</v>
      </c>
      <c r="H1483" t="s">
        <v>8649</v>
      </c>
      <c r="I1483" t="s">
        <v>8627</v>
      </c>
      <c r="J1483" t="s">
        <v>1955</v>
      </c>
      <c r="K1483" t="s">
        <v>8650</v>
      </c>
      <c r="L1483" t="s">
        <v>2160</v>
      </c>
      <c r="M1483" t="s">
        <v>8651</v>
      </c>
      <c r="N1483" t="s">
        <v>8652</v>
      </c>
      <c r="O1483" t="s">
        <v>3317</v>
      </c>
      <c r="P1483" t="s">
        <v>8631</v>
      </c>
      <c r="Q1483" t="s">
        <v>38</v>
      </c>
      <c r="R1483" t="s">
        <v>8646</v>
      </c>
      <c r="S1483" s="34">
        <v>41478</v>
      </c>
      <c r="T1483" s="34">
        <v>41748</v>
      </c>
      <c r="U1483" t="s">
        <v>1963</v>
      </c>
      <c r="V1483" s="13">
        <v>221</v>
      </c>
      <c r="W1483">
        <v>35</v>
      </c>
      <c r="X1483">
        <v>1</v>
      </c>
      <c r="Y1483" s="54">
        <v>2.9</v>
      </c>
      <c r="AA1483" t="s">
        <v>8633</v>
      </c>
      <c r="AJ1483" t="s">
        <v>8653</v>
      </c>
      <c r="AM1483" t="s">
        <v>1978</v>
      </c>
      <c r="AN1483" t="s">
        <v>2007</v>
      </c>
      <c r="AO1483" t="s">
        <v>2008</v>
      </c>
      <c r="AP1483" t="s">
        <v>2009</v>
      </c>
      <c r="AQ1483" t="s">
        <v>8648</v>
      </c>
    </row>
    <row r="1484" spans="1:43" ht="23.85" customHeight="1">
      <c r="A1484" t="b">
        <v>0</v>
      </c>
      <c r="B1484" t="s">
        <v>8654</v>
      </c>
      <c r="C1484" t="s">
        <v>1951</v>
      </c>
      <c r="D1484" t="s">
        <v>8655</v>
      </c>
      <c r="E1484" t="s">
        <v>650</v>
      </c>
      <c r="F1484" t="s">
        <v>652</v>
      </c>
      <c r="G1484" t="s">
        <v>651</v>
      </c>
      <c r="H1484" t="s">
        <v>8656</v>
      </c>
      <c r="I1484" t="s">
        <v>8627</v>
      </c>
      <c r="J1484" t="s">
        <v>2175</v>
      </c>
      <c r="K1484" t="s">
        <v>2646</v>
      </c>
      <c r="L1484" t="s">
        <v>2160</v>
      </c>
      <c r="M1484" t="s">
        <v>8657</v>
      </c>
      <c r="N1484" t="s">
        <v>8658</v>
      </c>
      <c r="O1484" t="s">
        <v>3317</v>
      </c>
      <c r="P1484" t="s">
        <v>8631</v>
      </c>
      <c r="Q1484" t="s">
        <v>38</v>
      </c>
      <c r="R1484" t="s">
        <v>8659</v>
      </c>
      <c r="S1484" s="34">
        <v>41481</v>
      </c>
      <c r="T1484" s="34">
        <v>41823</v>
      </c>
      <c r="U1484" t="s">
        <v>3771</v>
      </c>
      <c r="V1484" s="13">
        <v>71</v>
      </c>
      <c r="W1484">
        <v>9</v>
      </c>
      <c r="X1484">
        <v>0</v>
      </c>
      <c r="Y1484" s="54">
        <v>0</v>
      </c>
      <c r="Z1484" t="s">
        <v>8660</v>
      </c>
      <c r="AJ1484" t="s">
        <v>8661</v>
      </c>
      <c r="AM1484" t="s">
        <v>1978</v>
      </c>
      <c r="AN1484" t="s">
        <v>2007</v>
      </c>
      <c r="AO1484" t="s">
        <v>2008</v>
      </c>
      <c r="AP1484" t="s">
        <v>2009</v>
      </c>
      <c r="AQ1484" t="s">
        <v>8662</v>
      </c>
    </row>
    <row r="1485" spans="1:43" ht="23.85" customHeight="1">
      <c r="A1485" t="b">
        <v>0</v>
      </c>
      <c r="B1485" t="s">
        <v>8654</v>
      </c>
      <c r="C1485" t="s">
        <v>1951</v>
      </c>
      <c r="D1485" t="s">
        <v>8655</v>
      </c>
      <c r="E1485" t="s">
        <v>650</v>
      </c>
      <c r="F1485" t="s">
        <v>652</v>
      </c>
      <c r="G1485" t="s">
        <v>651</v>
      </c>
      <c r="H1485" t="s">
        <v>8663</v>
      </c>
      <c r="I1485" t="s">
        <v>8627</v>
      </c>
      <c r="J1485" t="s">
        <v>1955</v>
      </c>
      <c r="K1485" t="s">
        <v>8664</v>
      </c>
      <c r="L1485" t="s">
        <v>2160</v>
      </c>
      <c r="M1485" t="s">
        <v>8665</v>
      </c>
      <c r="N1485" t="s">
        <v>8666</v>
      </c>
      <c r="O1485" t="s">
        <v>3317</v>
      </c>
      <c r="P1485" t="s">
        <v>8631</v>
      </c>
      <c r="Q1485" t="s">
        <v>38</v>
      </c>
      <c r="R1485" t="s">
        <v>8659</v>
      </c>
      <c r="S1485" s="34">
        <v>41481</v>
      </c>
      <c r="T1485" s="34">
        <v>41823</v>
      </c>
      <c r="U1485" t="s">
        <v>3771</v>
      </c>
      <c r="V1485" s="13">
        <v>71</v>
      </c>
      <c r="W1485">
        <v>3</v>
      </c>
      <c r="X1485">
        <v>0</v>
      </c>
      <c r="Y1485" s="54">
        <v>0</v>
      </c>
      <c r="Z1485" t="s">
        <v>8660</v>
      </c>
      <c r="AJ1485" t="s">
        <v>8667</v>
      </c>
      <c r="AM1485" t="s">
        <v>1978</v>
      </c>
      <c r="AN1485" t="s">
        <v>2007</v>
      </c>
      <c r="AO1485" t="s">
        <v>2008</v>
      </c>
      <c r="AP1485" t="s">
        <v>2009</v>
      </c>
      <c r="AQ1485" t="s">
        <v>8662</v>
      </c>
    </row>
    <row r="1486" spans="1:43" ht="23.85" customHeight="1">
      <c r="A1486" t="b">
        <v>0</v>
      </c>
      <c r="B1486" t="s">
        <v>8654</v>
      </c>
      <c r="C1486" t="s">
        <v>1951</v>
      </c>
      <c r="D1486" t="s">
        <v>8655</v>
      </c>
      <c r="E1486" t="s">
        <v>650</v>
      </c>
      <c r="F1486" t="s">
        <v>652</v>
      </c>
      <c r="G1486" t="s">
        <v>651</v>
      </c>
      <c r="H1486" t="s">
        <v>8668</v>
      </c>
      <c r="I1486" t="s">
        <v>8627</v>
      </c>
      <c r="J1486" t="s">
        <v>1955</v>
      </c>
      <c r="K1486" t="s">
        <v>8669</v>
      </c>
      <c r="L1486" t="s">
        <v>2160</v>
      </c>
      <c r="M1486" t="s">
        <v>8670</v>
      </c>
      <c r="N1486" t="s">
        <v>8671</v>
      </c>
      <c r="O1486" t="s">
        <v>3317</v>
      </c>
      <c r="P1486" t="s">
        <v>8631</v>
      </c>
      <c r="Q1486" t="s">
        <v>38</v>
      </c>
      <c r="R1486" t="s">
        <v>8659</v>
      </c>
      <c r="S1486" s="34">
        <v>41481</v>
      </c>
      <c r="T1486" s="34">
        <v>41823</v>
      </c>
      <c r="U1486" t="s">
        <v>3771</v>
      </c>
      <c r="V1486" s="13">
        <v>71</v>
      </c>
      <c r="W1486">
        <v>6</v>
      </c>
      <c r="X1486">
        <v>0</v>
      </c>
      <c r="Y1486" s="54">
        <v>0</v>
      </c>
      <c r="Z1486" t="s">
        <v>8660</v>
      </c>
      <c r="AJ1486" t="s">
        <v>8672</v>
      </c>
      <c r="AM1486" t="s">
        <v>1978</v>
      </c>
      <c r="AN1486" t="s">
        <v>2007</v>
      </c>
      <c r="AO1486" t="s">
        <v>2008</v>
      </c>
      <c r="AP1486" t="s">
        <v>2009</v>
      </c>
      <c r="AQ1486" t="s">
        <v>8662</v>
      </c>
    </row>
    <row r="1487" spans="1:43" ht="23.85" customHeight="1">
      <c r="A1487" t="b">
        <v>0</v>
      </c>
      <c r="B1487" t="s">
        <v>8654</v>
      </c>
      <c r="C1487" t="s">
        <v>1951</v>
      </c>
      <c r="D1487" t="s">
        <v>8655</v>
      </c>
      <c r="E1487" t="s">
        <v>650</v>
      </c>
      <c r="F1487" t="s">
        <v>652</v>
      </c>
      <c r="G1487" t="s">
        <v>651</v>
      </c>
      <c r="H1487" t="s">
        <v>8673</v>
      </c>
      <c r="I1487" t="s">
        <v>8627</v>
      </c>
      <c r="J1487" t="s">
        <v>1955</v>
      </c>
      <c r="K1487" t="s">
        <v>8674</v>
      </c>
      <c r="L1487" t="s">
        <v>2160</v>
      </c>
      <c r="M1487" t="s">
        <v>8675</v>
      </c>
      <c r="N1487" t="s">
        <v>8676</v>
      </c>
      <c r="O1487" t="s">
        <v>3317</v>
      </c>
      <c r="P1487" t="s">
        <v>8631</v>
      </c>
      <c r="Q1487" t="s">
        <v>38</v>
      </c>
      <c r="R1487" t="s">
        <v>8659</v>
      </c>
      <c r="S1487" s="34">
        <v>41481</v>
      </c>
      <c r="T1487" s="34">
        <v>41823</v>
      </c>
      <c r="U1487" t="s">
        <v>3771</v>
      </c>
      <c r="V1487" s="13">
        <v>71</v>
      </c>
      <c r="W1487">
        <v>6</v>
      </c>
      <c r="X1487">
        <v>0</v>
      </c>
      <c r="Y1487" s="54">
        <v>0</v>
      </c>
      <c r="Z1487" t="s">
        <v>8660</v>
      </c>
      <c r="AJ1487" t="s">
        <v>8677</v>
      </c>
      <c r="AM1487" t="s">
        <v>1978</v>
      </c>
      <c r="AN1487" t="s">
        <v>2007</v>
      </c>
      <c r="AO1487" t="s">
        <v>2008</v>
      </c>
      <c r="AP1487" t="s">
        <v>2009</v>
      </c>
      <c r="AQ1487" t="s">
        <v>8662</v>
      </c>
    </row>
    <row r="1488" spans="1:43" ht="23.85" customHeight="1">
      <c r="A1488" t="b">
        <v>0</v>
      </c>
      <c r="B1488" t="s">
        <v>8654</v>
      </c>
      <c r="C1488" t="s">
        <v>1951</v>
      </c>
      <c r="D1488" t="s">
        <v>8655</v>
      </c>
      <c r="E1488" t="s">
        <v>650</v>
      </c>
      <c r="F1488" t="s">
        <v>652</v>
      </c>
      <c r="G1488" t="s">
        <v>651</v>
      </c>
      <c r="H1488" t="s">
        <v>8678</v>
      </c>
      <c r="I1488" t="s">
        <v>8627</v>
      </c>
      <c r="J1488" t="s">
        <v>1955</v>
      </c>
      <c r="K1488" t="s">
        <v>8679</v>
      </c>
      <c r="L1488" t="s">
        <v>2160</v>
      </c>
      <c r="M1488" t="s">
        <v>8680</v>
      </c>
      <c r="N1488" t="s">
        <v>8681</v>
      </c>
      <c r="O1488" t="s">
        <v>3317</v>
      </c>
      <c r="P1488" t="s">
        <v>8631</v>
      </c>
      <c r="Q1488" t="s">
        <v>38</v>
      </c>
      <c r="R1488" t="s">
        <v>8659</v>
      </c>
      <c r="S1488" s="34">
        <v>41481</v>
      </c>
      <c r="T1488" s="34">
        <v>41823</v>
      </c>
      <c r="U1488" t="s">
        <v>3771</v>
      </c>
      <c r="V1488" s="13">
        <v>71</v>
      </c>
      <c r="W1488">
        <v>6</v>
      </c>
      <c r="X1488">
        <v>0</v>
      </c>
      <c r="Y1488" s="54">
        <v>0</v>
      </c>
      <c r="Z1488" t="s">
        <v>8660</v>
      </c>
      <c r="AJ1488" t="s">
        <v>8672</v>
      </c>
      <c r="AM1488" t="s">
        <v>1978</v>
      </c>
      <c r="AN1488" t="s">
        <v>2007</v>
      </c>
      <c r="AO1488" t="s">
        <v>2008</v>
      </c>
      <c r="AP1488" t="s">
        <v>2009</v>
      </c>
      <c r="AQ1488" t="s">
        <v>8662</v>
      </c>
    </row>
    <row r="1489" spans="1:43" ht="23.85" customHeight="1">
      <c r="A1489" t="b">
        <v>0</v>
      </c>
      <c r="B1489" t="s">
        <v>8654</v>
      </c>
      <c r="C1489" t="s">
        <v>1951</v>
      </c>
      <c r="D1489" t="s">
        <v>8655</v>
      </c>
      <c r="E1489" t="s">
        <v>650</v>
      </c>
      <c r="F1489" t="s">
        <v>652</v>
      </c>
      <c r="G1489" t="s">
        <v>651</v>
      </c>
      <c r="H1489" t="s">
        <v>8682</v>
      </c>
      <c r="I1489" t="s">
        <v>8627</v>
      </c>
      <c r="J1489" t="s">
        <v>1955</v>
      </c>
      <c r="K1489" t="s">
        <v>8683</v>
      </c>
      <c r="L1489" t="s">
        <v>2160</v>
      </c>
      <c r="M1489" t="s">
        <v>8684</v>
      </c>
      <c r="N1489" t="s">
        <v>8685</v>
      </c>
      <c r="O1489" t="s">
        <v>3317</v>
      </c>
      <c r="P1489" t="s">
        <v>8631</v>
      </c>
      <c r="Q1489" t="s">
        <v>38</v>
      </c>
      <c r="R1489" t="s">
        <v>8659</v>
      </c>
      <c r="S1489" s="34">
        <v>41481</v>
      </c>
      <c r="T1489" s="34">
        <v>41823</v>
      </c>
      <c r="U1489" t="s">
        <v>3771</v>
      </c>
      <c r="V1489" s="13">
        <v>71</v>
      </c>
      <c r="W1489">
        <v>6</v>
      </c>
      <c r="X1489">
        <v>0</v>
      </c>
      <c r="Y1489" s="54">
        <v>0</v>
      </c>
      <c r="Z1489" t="s">
        <v>8660</v>
      </c>
      <c r="AJ1489" t="s">
        <v>8672</v>
      </c>
      <c r="AM1489" t="s">
        <v>1978</v>
      </c>
      <c r="AN1489" t="s">
        <v>2007</v>
      </c>
      <c r="AO1489" t="s">
        <v>2008</v>
      </c>
      <c r="AP1489" t="s">
        <v>2009</v>
      </c>
      <c r="AQ1489" t="s">
        <v>8662</v>
      </c>
    </row>
    <row r="1490" spans="1:43" ht="23.85" customHeight="1">
      <c r="A1490" t="b">
        <v>1</v>
      </c>
      <c r="B1490" t="s">
        <v>8481</v>
      </c>
      <c r="C1490" t="s">
        <v>1951</v>
      </c>
      <c r="D1490" t="s">
        <v>8482</v>
      </c>
      <c r="E1490" t="s">
        <v>231</v>
      </c>
      <c r="F1490" t="s">
        <v>233</v>
      </c>
      <c r="G1490" t="s">
        <v>232</v>
      </c>
      <c r="H1490" t="s">
        <v>8686</v>
      </c>
      <c r="I1490" t="s">
        <v>2730</v>
      </c>
      <c r="J1490" t="s">
        <v>2175</v>
      </c>
      <c r="K1490" t="s">
        <v>2176</v>
      </c>
      <c r="L1490" t="s">
        <v>4937</v>
      </c>
      <c r="M1490" t="s">
        <v>8687</v>
      </c>
      <c r="N1490" t="s">
        <v>8688</v>
      </c>
      <c r="O1490" t="s">
        <v>1974</v>
      </c>
      <c r="P1490" t="s">
        <v>6960</v>
      </c>
      <c r="Q1490" t="s">
        <v>38</v>
      </c>
      <c r="R1490" t="s">
        <v>8487</v>
      </c>
      <c r="S1490" s="34">
        <v>41815</v>
      </c>
      <c r="T1490" s="34">
        <v>43199</v>
      </c>
      <c r="U1490" t="s">
        <v>1977</v>
      </c>
      <c r="V1490" s="13">
        <v>0</v>
      </c>
      <c r="W1490">
        <v>562</v>
      </c>
      <c r="X1490">
        <v>12</v>
      </c>
      <c r="Y1490" s="54">
        <v>2.1352313167259789</v>
      </c>
      <c r="AA1490" t="s">
        <v>8488</v>
      </c>
      <c r="AM1490" t="s">
        <v>1978</v>
      </c>
      <c r="AN1490" t="s">
        <v>2007</v>
      </c>
      <c r="AO1490" t="s">
        <v>2008</v>
      </c>
      <c r="AP1490" t="s">
        <v>2009</v>
      </c>
      <c r="AQ1490" t="s">
        <v>8489</v>
      </c>
    </row>
    <row r="1491" spans="1:43" ht="23.85" customHeight="1">
      <c r="A1491" t="b">
        <v>1</v>
      </c>
      <c r="B1491" t="s">
        <v>8689</v>
      </c>
      <c r="C1491" t="s">
        <v>1951</v>
      </c>
      <c r="D1491" t="s">
        <v>8690</v>
      </c>
      <c r="E1491" t="s">
        <v>830</v>
      </c>
      <c r="F1491" t="s">
        <v>832</v>
      </c>
      <c r="G1491" t="s">
        <v>831</v>
      </c>
      <c r="H1491" t="s">
        <v>8691</v>
      </c>
      <c r="I1491" t="s">
        <v>2215</v>
      </c>
      <c r="J1491" t="s">
        <v>2175</v>
      </c>
      <c r="K1491" t="s">
        <v>8692</v>
      </c>
      <c r="L1491" t="s">
        <v>2025</v>
      </c>
      <c r="M1491" t="s">
        <v>8693</v>
      </c>
      <c r="N1491" t="s">
        <v>8694</v>
      </c>
      <c r="O1491" t="s">
        <v>2220</v>
      </c>
      <c r="P1491" t="s">
        <v>8695</v>
      </c>
      <c r="Q1491" t="s">
        <v>38</v>
      </c>
      <c r="R1491" t="s">
        <v>8696</v>
      </c>
      <c r="S1491" s="34">
        <v>42357</v>
      </c>
      <c r="T1491" s="34">
        <v>43257</v>
      </c>
      <c r="U1491" t="s">
        <v>2223</v>
      </c>
      <c r="V1491" s="13">
        <v>0</v>
      </c>
      <c r="W1491">
        <v>238</v>
      </c>
      <c r="X1491">
        <v>5</v>
      </c>
      <c r="Y1491" s="54">
        <v>2.1</v>
      </c>
      <c r="AA1491" t="s">
        <v>8697</v>
      </c>
      <c r="AM1491" t="s">
        <v>1978</v>
      </c>
      <c r="AN1491" t="s">
        <v>2007</v>
      </c>
      <c r="AO1491" t="s">
        <v>2008</v>
      </c>
      <c r="AP1491" t="s">
        <v>2053</v>
      </c>
      <c r="AQ1491" t="s">
        <v>8698</v>
      </c>
    </row>
    <row r="1492" spans="1:43" ht="23.85" customHeight="1">
      <c r="A1492" t="b">
        <v>1</v>
      </c>
      <c r="B1492" t="s">
        <v>4942</v>
      </c>
      <c r="C1492" t="s">
        <v>1951</v>
      </c>
      <c r="D1492" t="s">
        <v>4943</v>
      </c>
      <c r="E1492" t="s">
        <v>814</v>
      </c>
      <c r="F1492" t="s">
        <v>816</v>
      </c>
      <c r="G1492" t="s">
        <v>815</v>
      </c>
      <c r="H1492" t="s">
        <v>8699</v>
      </c>
      <c r="I1492" t="s">
        <v>2036</v>
      </c>
      <c r="J1492" t="s">
        <v>1955</v>
      </c>
      <c r="K1492" t="s">
        <v>4945</v>
      </c>
      <c r="L1492" t="s">
        <v>8700</v>
      </c>
      <c r="M1492" t="s">
        <v>4947</v>
      </c>
      <c r="N1492" t="s">
        <v>4948</v>
      </c>
      <c r="O1492" t="s">
        <v>1974</v>
      </c>
      <c r="P1492" t="s">
        <v>2028</v>
      </c>
      <c r="Q1492" t="s">
        <v>4949</v>
      </c>
      <c r="R1492" t="s">
        <v>4950</v>
      </c>
      <c r="S1492" s="34">
        <v>41598</v>
      </c>
      <c r="T1492" s="34">
        <v>42561</v>
      </c>
      <c r="U1492" t="s">
        <v>1977</v>
      </c>
      <c r="V1492" s="13">
        <v>84</v>
      </c>
      <c r="W1492">
        <v>87</v>
      </c>
      <c r="X1492">
        <v>3</v>
      </c>
      <c r="Y1492" s="54">
        <v>3.448275862</v>
      </c>
      <c r="Z1492" t="s">
        <v>4646</v>
      </c>
      <c r="AD1492" t="s">
        <v>30</v>
      </c>
      <c r="AG1492">
        <v>3</v>
      </c>
      <c r="AH1492">
        <v>0</v>
      </c>
      <c r="AI1492">
        <v>0</v>
      </c>
      <c r="AM1492" t="s">
        <v>1978</v>
      </c>
      <c r="AO1492" t="s">
        <v>1980</v>
      </c>
      <c r="AQ1492" t="s">
        <v>4951</v>
      </c>
    </row>
    <row r="1493" spans="1:43" ht="23.85" customHeight="1">
      <c r="A1493" t="b">
        <v>1</v>
      </c>
      <c r="B1493" t="s">
        <v>4942</v>
      </c>
      <c r="C1493" t="s">
        <v>1951</v>
      </c>
      <c r="D1493" t="s">
        <v>4943</v>
      </c>
      <c r="E1493" t="s">
        <v>814</v>
      </c>
      <c r="F1493" t="s">
        <v>816</v>
      </c>
      <c r="G1493" t="s">
        <v>815</v>
      </c>
      <c r="H1493" t="s">
        <v>8701</v>
      </c>
      <c r="I1493" t="s">
        <v>2036</v>
      </c>
      <c r="J1493" t="s">
        <v>1955</v>
      </c>
      <c r="K1493" t="s">
        <v>4945</v>
      </c>
      <c r="L1493" t="s">
        <v>8700</v>
      </c>
      <c r="M1493" t="s">
        <v>4947</v>
      </c>
      <c r="N1493" t="s">
        <v>4948</v>
      </c>
      <c r="O1493" t="s">
        <v>1974</v>
      </c>
      <c r="P1493" t="s">
        <v>2028</v>
      </c>
      <c r="Q1493" t="s">
        <v>4949</v>
      </c>
      <c r="R1493" t="s">
        <v>4950</v>
      </c>
      <c r="S1493" s="34">
        <v>41598</v>
      </c>
      <c r="T1493" s="34">
        <v>42561</v>
      </c>
      <c r="U1493" t="s">
        <v>1977</v>
      </c>
      <c r="V1493" s="13">
        <v>84</v>
      </c>
      <c r="W1493">
        <v>87</v>
      </c>
      <c r="X1493">
        <v>0</v>
      </c>
      <c r="Y1493" s="54">
        <v>0</v>
      </c>
      <c r="Z1493" t="s">
        <v>6466</v>
      </c>
      <c r="AD1493" t="s">
        <v>30</v>
      </c>
      <c r="AM1493" t="s">
        <v>1978</v>
      </c>
      <c r="AO1493" t="s">
        <v>1980</v>
      </c>
      <c r="AQ1493" t="s">
        <v>4951</v>
      </c>
    </row>
    <row r="1494" spans="1:43" ht="23.85" customHeight="1">
      <c r="A1494" t="b">
        <v>1</v>
      </c>
      <c r="B1494" t="s">
        <v>4942</v>
      </c>
      <c r="C1494" t="s">
        <v>1951</v>
      </c>
      <c r="D1494" t="s">
        <v>4943</v>
      </c>
      <c r="E1494" t="s">
        <v>814</v>
      </c>
      <c r="F1494" t="s">
        <v>816</v>
      </c>
      <c r="G1494" t="s">
        <v>815</v>
      </c>
      <c r="H1494" t="s">
        <v>8702</v>
      </c>
      <c r="I1494" t="s">
        <v>2036</v>
      </c>
      <c r="J1494" t="s">
        <v>1955</v>
      </c>
      <c r="K1494" t="s">
        <v>4945</v>
      </c>
      <c r="L1494" t="s">
        <v>3560</v>
      </c>
      <c r="M1494" t="s">
        <v>4947</v>
      </c>
      <c r="N1494" t="s">
        <v>4948</v>
      </c>
      <c r="O1494" t="s">
        <v>1974</v>
      </c>
      <c r="P1494" t="s">
        <v>2028</v>
      </c>
      <c r="Q1494" t="s">
        <v>4949</v>
      </c>
      <c r="R1494" t="s">
        <v>4950</v>
      </c>
      <c r="S1494" s="34">
        <v>41598</v>
      </c>
      <c r="T1494" s="34">
        <v>42561</v>
      </c>
      <c r="U1494" t="s">
        <v>1977</v>
      </c>
      <c r="V1494" s="13">
        <v>168</v>
      </c>
      <c r="W1494">
        <v>78</v>
      </c>
      <c r="X1494">
        <v>3</v>
      </c>
      <c r="Y1494" s="54">
        <v>3.846153846</v>
      </c>
      <c r="Z1494" t="s">
        <v>4646</v>
      </c>
      <c r="AD1494" t="s">
        <v>41</v>
      </c>
      <c r="AG1494">
        <v>3</v>
      </c>
      <c r="AH1494">
        <v>1</v>
      </c>
      <c r="AI1494">
        <v>33.333333330000002</v>
      </c>
      <c r="AM1494" t="s">
        <v>1978</v>
      </c>
      <c r="AO1494" t="s">
        <v>1980</v>
      </c>
      <c r="AQ1494" t="s">
        <v>4951</v>
      </c>
    </row>
    <row r="1495" spans="1:43" ht="23.85" customHeight="1">
      <c r="A1495" t="b">
        <v>1</v>
      </c>
      <c r="B1495" t="s">
        <v>4942</v>
      </c>
      <c r="C1495" t="s">
        <v>1951</v>
      </c>
      <c r="D1495" t="s">
        <v>4943</v>
      </c>
      <c r="E1495" t="s">
        <v>814</v>
      </c>
      <c r="F1495" t="s">
        <v>816</v>
      </c>
      <c r="G1495" t="s">
        <v>815</v>
      </c>
      <c r="H1495" t="s">
        <v>8703</v>
      </c>
      <c r="I1495" t="s">
        <v>2036</v>
      </c>
      <c r="J1495" t="s">
        <v>1955</v>
      </c>
      <c r="K1495" t="s">
        <v>4945</v>
      </c>
      <c r="L1495" t="s">
        <v>3560</v>
      </c>
      <c r="M1495" t="s">
        <v>4947</v>
      </c>
      <c r="N1495" t="s">
        <v>4948</v>
      </c>
      <c r="O1495" t="s">
        <v>1974</v>
      </c>
      <c r="P1495" t="s">
        <v>2028</v>
      </c>
      <c r="Q1495" t="s">
        <v>4949</v>
      </c>
      <c r="R1495" t="s">
        <v>4950</v>
      </c>
      <c r="S1495" s="34">
        <v>41598</v>
      </c>
      <c r="T1495" s="34">
        <v>42561</v>
      </c>
      <c r="U1495" t="s">
        <v>1977</v>
      </c>
      <c r="V1495" s="13">
        <v>168</v>
      </c>
      <c r="W1495">
        <v>78</v>
      </c>
      <c r="X1495">
        <v>1</v>
      </c>
      <c r="Y1495" s="54">
        <v>1.2820512820000001</v>
      </c>
      <c r="Z1495" t="s">
        <v>6466</v>
      </c>
      <c r="AD1495" t="s">
        <v>30</v>
      </c>
      <c r="AM1495" t="s">
        <v>1978</v>
      </c>
      <c r="AO1495" t="s">
        <v>1980</v>
      </c>
      <c r="AQ1495" t="s">
        <v>4951</v>
      </c>
    </row>
    <row r="1496" spans="1:43" ht="23.85" customHeight="1">
      <c r="A1496" t="b">
        <v>1</v>
      </c>
      <c r="B1496" t="s">
        <v>4942</v>
      </c>
      <c r="C1496" t="s">
        <v>1951</v>
      </c>
      <c r="D1496" t="s">
        <v>4943</v>
      </c>
      <c r="E1496" t="s">
        <v>814</v>
      </c>
      <c r="F1496" t="s">
        <v>816</v>
      </c>
      <c r="G1496" t="s">
        <v>815</v>
      </c>
      <c r="H1496" t="s">
        <v>8704</v>
      </c>
      <c r="I1496" t="s">
        <v>2036</v>
      </c>
      <c r="J1496" t="s">
        <v>1955</v>
      </c>
      <c r="K1496" t="s">
        <v>4945</v>
      </c>
      <c r="L1496" t="s">
        <v>3562</v>
      </c>
      <c r="M1496" t="s">
        <v>4947</v>
      </c>
      <c r="N1496" t="s">
        <v>4948</v>
      </c>
      <c r="O1496" t="s">
        <v>1974</v>
      </c>
      <c r="P1496" t="s">
        <v>2028</v>
      </c>
      <c r="Q1496" t="s">
        <v>4949</v>
      </c>
      <c r="R1496" t="s">
        <v>4950</v>
      </c>
      <c r="S1496" s="34">
        <v>41598</v>
      </c>
      <c r="T1496" s="34">
        <v>42561</v>
      </c>
      <c r="U1496" t="s">
        <v>1977</v>
      </c>
      <c r="V1496" s="13">
        <v>252</v>
      </c>
      <c r="W1496">
        <v>73</v>
      </c>
      <c r="X1496">
        <v>2</v>
      </c>
      <c r="Y1496" s="54">
        <v>2.7397260270000001</v>
      </c>
      <c r="Z1496" t="s">
        <v>4646</v>
      </c>
      <c r="AD1496" t="s">
        <v>30</v>
      </c>
      <c r="AG1496">
        <v>2</v>
      </c>
      <c r="AH1496">
        <v>0</v>
      </c>
      <c r="AI1496">
        <v>0</v>
      </c>
      <c r="AM1496" t="s">
        <v>1978</v>
      </c>
      <c r="AO1496" t="s">
        <v>1980</v>
      </c>
      <c r="AQ1496" t="s">
        <v>4951</v>
      </c>
    </row>
    <row r="1497" spans="1:43" ht="23.85" customHeight="1">
      <c r="A1497" t="b">
        <v>1</v>
      </c>
      <c r="B1497" t="s">
        <v>4942</v>
      </c>
      <c r="C1497" t="s">
        <v>1951</v>
      </c>
      <c r="D1497" t="s">
        <v>4943</v>
      </c>
      <c r="E1497" t="s">
        <v>814</v>
      </c>
      <c r="F1497" t="s">
        <v>816</v>
      </c>
      <c r="G1497" t="s">
        <v>815</v>
      </c>
      <c r="H1497" t="s">
        <v>8705</v>
      </c>
      <c r="I1497" t="s">
        <v>2036</v>
      </c>
      <c r="J1497" t="s">
        <v>1955</v>
      </c>
      <c r="K1497" t="s">
        <v>4945</v>
      </c>
      <c r="L1497" t="s">
        <v>3562</v>
      </c>
      <c r="M1497" t="s">
        <v>4947</v>
      </c>
      <c r="N1497" t="s">
        <v>4948</v>
      </c>
      <c r="O1497" t="s">
        <v>1974</v>
      </c>
      <c r="P1497" t="s">
        <v>2028</v>
      </c>
      <c r="Q1497" t="s">
        <v>4949</v>
      </c>
      <c r="R1497" t="s">
        <v>4950</v>
      </c>
      <c r="S1497" s="34">
        <v>41598</v>
      </c>
      <c r="T1497" s="34">
        <v>42561</v>
      </c>
      <c r="U1497" t="s">
        <v>1977</v>
      </c>
      <c r="V1497" s="13">
        <v>252</v>
      </c>
      <c r="W1497">
        <v>73</v>
      </c>
      <c r="X1497">
        <v>0</v>
      </c>
      <c r="Y1497" s="54">
        <v>0</v>
      </c>
      <c r="Z1497" t="s">
        <v>6466</v>
      </c>
      <c r="AD1497" t="s">
        <v>30</v>
      </c>
      <c r="AM1497" t="s">
        <v>1978</v>
      </c>
      <c r="AO1497" t="s">
        <v>1980</v>
      </c>
      <c r="AQ1497" t="s">
        <v>4951</v>
      </c>
    </row>
    <row r="1498" spans="1:43" ht="23.85" customHeight="1">
      <c r="A1498" t="b">
        <v>1</v>
      </c>
      <c r="B1498" t="s">
        <v>4942</v>
      </c>
      <c r="C1498" t="s">
        <v>1951</v>
      </c>
      <c r="D1498" t="s">
        <v>4943</v>
      </c>
      <c r="E1498" t="s">
        <v>814</v>
      </c>
      <c r="F1498" t="s">
        <v>816</v>
      </c>
      <c r="G1498" t="s">
        <v>815</v>
      </c>
      <c r="H1498" t="s">
        <v>8706</v>
      </c>
      <c r="I1498" t="s">
        <v>2036</v>
      </c>
      <c r="J1498" t="s">
        <v>1955</v>
      </c>
      <c r="K1498" t="s">
        <v>4945</v>
      </c>
      <c r="L1498" t="s">
        <v>3564</v>
      </c>
      <c r="M1498" t="s">
        <v>4947</v>
      </c>
      <c r="N1498" t="s">
        <v>4948</v>
      </c>
      <c r="O1498" t="s">
        <v>1974</v>
      </c>
      <c r="P1498" t="s">
        <v>2028</v>
      </c>
      <c r="Q1498" t="s">
        <v>4949</v>
      </c>
      <c r="R1498" t="s">
        <v>4950</v>
      </c>
      <c r="S1498" s="34">
        <v>41598</v>
      </c>
      <c r="T1498" s="34">
        <v>42561</v>
      </c>
      <c r="U1498" t="s">
        <v>1977</v>
      </c>
      <c r="V1498" s="13">
        <v>364</v>
      </c>
      <c r="W1498">
        <v>67</v>
      </c>
      <c r="X1498">
        <v>2</v>
      </c>
      <c r="Y1498" s="54">
        <v>2.9850746269999999</v>
      </c>
      <c r="Z1498" t="s">
        <v>4646</v>
      </c>
      <c r="AD1498" t="s">
        <v>30</v>
      </c>
      <c r="AG1498">
        <v>2</v>
      </c>
      <c r="AH1498">
        <v>0</v>
      </c>
      <c r="AI1498">
        <v>0</v>
      </c>
      <c r="AM1498" t="s">
        <v>1978</v>
      </c>
      <c r="AO1498" t="s">
        <v>1980</v>
      </c>
      <c r="AQ1498" t="s">
        <v>4951</v>
      </c>
    </row>
    <row r="1499" spans="1:43" ht="23.85" customHeight="1">
      <c r="A1499" t="b">
        <v>1</v>
      </c>
      <c r="B1499" t="s">
        <v>4942</v>
      </c>
      <c r="C1499" t="s">
        <v>1951</v>
      </c>
      <c r="D1499" t="s">
        <v>4943</v>
      </c>
      <c r="E1499" t="s">
        <v>814</v>
      </c>
      <c r="F1499" t="s">
        <v>816</v>
      </c>
      <c r="G1499" t="s">
        <v>815</v>
      </c>
      <c r="H1499" t="s">
        <v>8707</v>
      </c>
      <c r="I1499" t="s">
        <v>2036</v>
      </c>
      <c r="J1499" t="s">
        <v>1955</v>
      </c>
      <c r="K1499" t="s">
        <v>4945</v>
      </c>
      <c r="L1499" t="s">
        <v>3564</v>
      </c>
      <c r="M1499" t="s">
        <v>4947</v>
      </c>
      <c r="N1499" t="s">
        <v>4948</v>
      </c>
      <c r="O1499" t="s">
        <v>1974</v>
      </c>
      <c r="P1499" t="s">
        <v>2028</v>
      </c>
      <c r="Q1499" t="s">
        <v>4949</v>
      </c>
      <c r="R1499" t="s">
        <v>4950</v>
      </c>
      <c r="S1499" s="34">
        <v>41598</v>
      </c>
      <c r="T1499" s="34">
        <v>42561</v>
      </c>
      <c r="U1499" t="s">
        <v>1977</v>
      </c>
      <c r="V1499" s="13">
        <v>364</v>
      </c>
      <c r="W1499">
        <v>67</v>
      </c>
      <c r="X1499">
        <v>0</v>
      </c>
      <c r="Y1499" s="54">
        <v>0</v>
      </c>
      <c r="Z1499" t="s">
        <v>6466</v>
      </c>
      <c r="AD1499" t="s">
        <v>30</v>
      </c>
      <c r="AM1499" t="s">
        <v>1978</v>
      </c>
      <c r="AO1499" t="s">
        <v>1980</v>
      </c>
      <c r="AQ1499" t="s">
        <v>4951</v>
      </c>
    </row>
    <row r="1500" spans="1:43" ht="23.85" customHeight="1">
      <c r="A1500" t="b">
        <v>1</v>
      </c>
      <c r="B1500" t="s">
        <v>4942</v>
      </c>
      <c r="C1500" t="s">
        <v>1951</v>
      </c>
      <c r="D1500" t="s">
        <v>4943</v>
      </c>
      <c r="E1500" t="s">
        <v>814</v>
      </c>
      <c r="F1500" t="s">
        <v>816</v>
      </c>
      <c r="G1500" t="s">
        <v>815</v>
      </c>
      <c r="H1500" t="s">
        <v>8708</v>
      </c>
      <c r="I1500" t="s">
        <v>2036</v>
      </c>
      <c r="J1500" t="s">
        <v>1955</v>
      </c>
      <c r="K1500" t="s">
        <v>4945</v>
      </c>
      <c r="L1500" t="s">
        <v>8709</v>
      </c>
      <c r="M1500" t="s">
        <v>4947</v>
      </c>
      <c r="N1500" t="s">
        <v>4948</v>
      </c>
      <c r="O1500" t="s">
        <v>1974</v>
      </c>
      <c r="P1500" t="s">
        <v>2028</v>
      </c>
      <c r="Q1500" t="s">
        <v>4949</v>
      </c>
      <c r="R1500" t="s">
        <v>4950</v>
      </c>
      <c r="S1500" s="34">
        <v>41598</v>
      </c>
      <c r="T1500" s="34">
        <v>42561</v>
      </c>
      <c r="U1500" t="s">
        <v>1977</v>
      </c>
      <c r="V1500" s="13">
        <v>420</v>
      </c>
      <c r="W1500">
        <v>41</v>
      </c>
      <c r="X1500">
        <v>1</v>
      </c>
      <c r="Y1500" s="54">
        <v>2.4390243900000002</v>
      </c>
      <c r="Z1500" t="s">
        <v>4646</v>
      </c>
      <c r="AD1500" t="s">
        <v>30</v>
      </c>
      <c r="AG1500">
        <v>1</v>
      </c>
      <c r="AH1500">
        <v>0</v>
      </c>
      <c r="AI1500">
        <v>0</v>
      </c>
      <c r="AM1500" t="s">
        <v>1978</v>
      </c>
      <c r="AO1500" t="s">
        <v>1980</v>
      </c>
      <c r="AQ1500" t="s">
        <v>4951</v>
      </c>
    </row>
    <row r="1501" spans="1:43" ht="23.85" customHeight="1">
      <c r="A1501" t="b">
        <v>1</v>
      </c>
      <c r="B1501" t="s">
        <v>4942</v>
      </c>
      <c r="C1501" t="s">
        <v>1951</v>
      </c>
      <c r="D1501" t="s">
        <v>4943</v>
      </c>
      <c r="E1501" t="s">
        <v>814</v>
      </c>
      <c r="F1501" t="s">
        <v>816</v>
      </c>
      <c r="G1501" t="s">
        <v>815</v>
      </c>
      <c r="H1501" t="s">
        <v>8710</v>
      </c>
      <c r="I1501" t="s">
        <v>2036</v>
      </c>
      <c r="J1501" t="s">
        <v>1955</v>
      </c>
      <c r="K1501" t="s">
        <v>4945</v>
      </c>
      <c r="L1501" t="s">
        <v>8709</v>
      </c>
      <c r="M1501" t="s">
        <v>4947</v>
      </c>
      <c r="N1501" t="s">
        <v>4948</v>
      </c>
      <c r="O1501" t="s">
        <v>1974</v>
      </c>
      <c r="P1501" t="s">
        <v>2028</v>
      </c>
      <c r="Q1501" t="s">
        <v>4949</v>
      </c>
      <c r="R1501" t="s">
        <v>4950</v>
      </c>
      <c r="S1501" s="34">
        <v>41598</v>
      </c>
      <c r="T1501" s="34">
        <v>42561</v>
      </c>
      <c r="U1501" t="s">
        <v>1977</v>
      </c>
      <c r="V1501" s="13">
        <v>420</v>
      </c>
      <c r="W1501">
        <v>41</v>
      </c>
      <c r="X1501">
        <v>1</v>
      </c>
      <c r="Y1501" s="54">
        <v>2.4390243900000002</v>
      </c>
      <c r="Z1501" t="s">
        <v>6466</v>
      </c>
      <c r="AD1501" t="s">
        <v>30</v>
      </c>
      <c r="AM1501" t="s">
        <v>1978</v>
      </c>
      <c r="AO1501" t="s">
        <v>1980</v>
      </c>
      <c r="AQ1501" t="s">
        <v>4951</v>
      </c>
    </row>
    <row r="1502" spans="1:43" ht="23.85" customHeight="1">
      <c r="A1502" t="b">
        <v>1</v>
      </c>
      <c r="B1502" t="s">
        <v>7758</v>
      </c>
      <c r="C1502" t="s">
        <v>1951</v>
      </c>
      <c r="D1502" t="s">
        <v>7759</v>
      </c>
      <c r="E1502" t="s">
        <v>231</v>
      </c>
      <c r="F1502" t="s">
        <v>233</v>
      </c>
      <c r="G1502" t="s">
        <v>232</v>
      </c>
      <c r="H1502" t="s">
        <v>8711</v>
      </c>
      <c r="I1502" t="s">
        <v>2730</v>
      </c>
      <c r="J1502" t="s">
        <v>2175</v>
      </c>
      <c r="K1502" t="s">
        <v>2731</v>
      </c>
      <c r="L1502" t="s">
        <v>4937</v>
      </c>
      <c r="M1502" t="s">
        <v>8619</v>
      </c>
      <c r="N1502" t="s">
        <v>8620</v>
      </c>
      <c r="O1502" t="s">
        <v>1974</v>
      </c>
      <c r="P1502" t="s">
        <v>2363</v>
      </c>
      <c r="Q1502" t="s">
        <v>38</v>
      </c>
      <c r="R1502" t="s">
        <v>7763</v>
      </c>
      <c r="S1502" s="34">
        <v>41536</v>
      </c>
      <c r="T1502" s="34">
        <v>42465</v>
      </c>
      <c r="U1502" t="s">
        <v>1977</v>
      </c>
      <c r="V1502" s="13">
        <v>0</v>
      </c>
      <c r="W1502">
        <v>399</v>
      </c>
      <c r="X1502">
        <v>8</v>
      </c>
      <c r="Y1502" s="54">
        <v>2</v>
      </c>
      <c r="AA1502" t="s">
        <v>6510</v>
      </c>
      <c r="AM1502" t="s">
        <v>1978</v>
      </c>
      <c r="AN1502" t="s">
        <v>2007</v>
      </c>
      <c r="AO1502" t="s">
        <v>2008</v>
      </c>
      <c r="AP1502" t="s">
        <v>2009</v>
      </c>
      <c r="AQ1502" t="s">
        <v>7764</v>
      </c>
    </row>
    <row r="1503" spans="1:43" ht="23.85" customHeight="1">
      <c r="A1503" t="b">
        <v>1</v>
      </c>
      <c r="B1503" t="s">
        <v>7799</v>
      </c>
      <c r="C1503" t="s">
        <v>1951</v>
      </c>
      <c r="D1503" t="s">
        <v>7800</v>
      </c>
      <c r="E1503" t="s">
        <v>814</v>
      </c>
      <c r="F1503" t="s">
        <v>816</v>
      </c>
      <c r="G1503" t="s">
        <v>815</v>
      </c>
      <c r="H1503" t="s">
        <v>8712</v>
      </c>
      <c r="I1503" t="s">
        <v>2036</v>
      </c>
      <c r="J1503" t="s">
        <v>1955</v>
      </c>
      <c r="K1503" t="s">
        <v>4945</v>
      </c>
      <c r="L1503" t="s">
        <v>3648</v>
      </c>
      <c r="M1503" t="s">
        <v>7802</v>
      </c>
      <c r="N1503" t="s">
        <v>7803</v>
      </c>
      <c r="O1503" t="s">
        <v>1974</v>
      </c>
      <c r="P1503" t="s">
        <v>2028</v>
      </c>
      <c r="Q1503" t="s">
        <v>5084</v>
      </c>
      <c r="R1503" t="s">
        <v>7804</v>
      </c>
      <c r="S1503" s="34">
        <v>41522</v>
      </c>
      <c r="T1503" s="34">
        <v>42556</v>
      </c>
      <c r="U1503" t="s">
        <v>1977</v>
      </c>
      <c r="V1503" s="13">
        <v>84</v>
      </c>
      <c r="W1503">
        <v>6</v>
      </c>
      <c r="X1503">
        <v>6</v>
      </c>
      <c r="Y1503" s="54">
        <v>100</v>
      </c>
      <c r="AD1503" t="s">
        <v>30</v>
      </c>
      <c r="AM1503" t="s">
        <v>1978</v>
      </c>
      <c r="AO1503" t="s">
        <v>1980</v>
      </c>
      <c r="AQ1503" t="s">
        <v>7805</v>
      </c>
    </row>
    <row r="1504" spans="1:43" ht="23.85" customHeight="1">
      <c r="A1504" t="b">
        <v>1</v>
      </c>
      <c r="B1504" t="s">
        <v>7799</v>
      </c>
      <c r="C1504" t="s">
        <v>1951</v>
      </c>
      <c r="D1504" t="s">
        <v>7800</v>
      </c>
      <c r="E1504" t="s">
        <v>814</v>
      </c>
      <c r="F1504" t="s">
        <v>816</v>
      </c>
      <c r="G1504" t="s">
        <v>815</v>
      </c>
      <c r="H1504" t="s">
        <v>8713</v>
      </c>
      <c r="I1504" t="s">
        <v>2036</v>
      </c>
      <c r="J1504" t="s">
        <v>1955</v>
      </c>
      <c r="K1504" t="s">
        <v>4945</v>
      </c>
      <c r="L1504" t="s">
        <v>2326</v>
      </c>
      <c r="M1504" t="s">
        <v>7802</v>
      </c>
      <c r="N1504" t="s">
        <v>7803</v>
      </c>
      <c r="O1504" t="s">
        <v>1974</v>
      </c>
      <c r="P1504" t="s">
        <v>2028</v>
      </c>
      <c r="Q1504" t="s">
        <v>5084</v>
      </c>
      <c r="R1504" t="s">
        <v>7804</v>
      </c>
      <c r="S1504" s="34">
        <v>41522</v>
      </c>
      <c r="T1504" s="34">
        <v>42556</v>
      </c>
      <c r="U1504" t="s">
        <v>1977</v>
      </c>
      <c r="V1504" s="13">
        <v>168</v>
      </c>
      <c r="W1504">
        <v>179</v>
      </c>
      <c r="X1504">
        <v>3</v>
      </c>
      <c r="Y1504" s="54">
        <v>1.7</v>
      </c>
      <c r="AD1504" t="s">
        <v>30</v>
      </c>
      <c r="AM1504" t="s">
        <v>1978</v>
      </c>
      <c r="AO1504" t="s">
        <v>1980</v>
      </c>
      <c r="AQ1504" t="s">
        <v>7805</v>
      </c>
    </row>
    <row r="1505" spans="1:43" ht="23.85" customHeight="1">
      <c r="A1505" t="b">
        <v>1</v>
      </c>
      <c r="B1505" t="s">
        <v>7799</v>
      </c>
      <c r="C1505" t="s">
        <v>1951</v>
      </c>
      <c r="D1505" t="s">
        <v>7800</v>
      </c>
      <c r="E1505" t="s">
        <v>814</v>
      </c>
      <c r="F1505" t="s">
        <v>816</v>
      </c>
      <c r="G1505" t="s">
        <v>815</v>
      </c>
      <c r="H1505" t="s">
        <v>8714</v>
      </c>
      <c r="I1505" t="s">
        <v>2036</v>
      </c>
      <c r="J1505" t="s">
        <v>1955</v>
      </c>
      <c r="K1505" t="s">
        <v>4945</v>
      </c>
      <c r="L1505" t="s">
        <v>8715</v>
      </c>
      <c r="M1505" t="s">
        <v>7802</v>
      </c>
      <c r="N1505" t="s">
        <v>7803</v>
      </c>
      <c r="O1505" t="s">
        <v>1974</v>
      </c>
      <c r="P1505" t="s">
        <v>2028</v>
      </c>
      <c r="Q1505" t="s">
        <v>5084</v>
      </c>
      <c r="R1505" t="s">
        <v>7804</v>
      </c>
      <c r="S1505" s="34">
        <v>41522</v>
      </c>
      <c r="T1505" s="34">
        <v>42556</v>
      </c>
      <c r="U1505" t="s">
        <v>1977</v>
      </c>
      <c r="V1505" s="13">
        <v>266</v>
      </c>
      <c r="W1505">
        <v>6</v>
      </c>
      <c r="X1505">
        <v>1</v>
      </c>
      <c r="Y1505" s="54">
        <v>33.299999999999997</v>
      </c>
      <c r="AD1505" t="s">
        <v>30</v>
      </c>
      <c r="AM1505" t="s">
        <v>1978</v>
      </c>
      <c r="AO1505" t="s">
        <v>1980</v>
      </c>
      <c r="AQ1505" t="s">
        <v>7805</v>
      </c>
    </row>
    <row r="1506" spans="1:43" ht="23.85" customHeight="1">
      <c r="A1506" t="b">
        <v>1</v>
      </c>
      <c r="B1506" t="s">
        <v>7799</v>
      </c>
      <c r="C1506" t="s">
        <v>1951</v>
      </c>
      <c r="D1506" t="s">
        <v>7800</v>
      </c>
      <c r="E1506" t="s">
        <v>814</v>
      </c>
      <c r="F1506" t="s">
        <v>816</v>
      </c>
      <c r="G1506" t="s">
        <v>815</v>
      </c>
      <c r="H1506" t="s">
        <v>8716</v>
      </c>
      <c r="I1506" t="s">
        <v>2036</v>
      </c>
      <c r="J1506" t="s">
        <v>1955</v>
      </c>
      <c r="K1506" t="s">
        <v>4945</v>
      </c>
      <c r="L1506" t="s">
        <v>2332</v>
      </c>
      <c r="M1506" t="s">
        <v>7802</v>
      </c>
      <c r="N1506" t="s">
        <v>7803</v>
      </c>
      <c r="O1506" t="s">
        <v>1974</v>
      </c>
      <c r="P1506" t="s">
        <v>2028</v>
      </c>
      <c r="Q1506" t="s">
        <v>5084</v>
      </c>
      <c r="R1506" t="s">
        <v>7804</v>
      </c>
      <c r="S1506" s="34">
        <v>41522</v>
      </c>
      <c r="T1506" s="34">
        <v>42556</v>
      </c>
      <c r="U1506" t="s">
        <v>1977</v>
      </c>
      <c r="V1506" s="13">
        <v>364</v>
      </c>
      <c r="W1506">
        <v>161</v>
      </c>
      <c r="X1506">
        <v>1</v>
      </c>
      <c r="Y1506" s="54">
        <v>1.2</v>
      </c>
      <c r="AD1506" t="s">
        <v>30</v>
      </c>
      <c r="AM1506" t="s">
        <v>1978</v>
      </c>
      <c r="AO1506" t="s">
        <v>1980</v>
      </c>
      <c r="AQ1506" t="s">
        <v>7805</v>
      </c>
    </row>
    <row r="1507" spans="1:43" ht="23.85" customHeight="1">
      <c r="A1507" t="b">
        <v>1</v>
      </c>
      <c r="B1507" t="s">
        <v>7799</v>
      </c>
      <c r="C1507" t="s">
        <v>1951</v>
      </c>
      <c r="D1507" t="s">
        <v>7800</v>
      </c>
      <c r="E1507" t="s">
        <v>814</v>
      </c>
      <c r="F1507" t="s">
        <v>816</v>
      </c>
      <c r="G1507" t="s">
        <v>815</v>
      </c>
      <c r="H1507" t="s">
        <v>8717</v>
      </c>
      <c r="I1507" t="s">
        <v>2036</v>
      </c>
      <c r="J1507" t="s">
        <v>1955</v>
      </c>
      <c r="K1507" t="s">
        <v>4945</v>
      </c>
      <c r="L1507" t="s">
        <v>8718</v>
      </c>
      <c r="M1507" t="s">
        <v>7802</v>
      </c>
      <c r="N1507" t="s">
        <v>7803</v>
      </c>
      <c r="O1507" t="s">
        <v>1974</v>
      </c>
      <c r="P1507" t="s">
        <v>2028</v>
      </c>
      <c r="Q1507" t="s">
        <v>5084</v>
      </c>
      <c r="R1507" t="s">
        <v>7804</v>
      </c>
      <c r="S1507" s="34">
        <v>41522</v>
      </c>
      <c r="T1507" s="34">
        <v>42556</v>
      </c>
      <c r="U1507" t="s">
        <v>1977</v>
      </c>
      <c r="V1507" s="13">
        <v>420</v>
      </c>
      <c r="W1507">
        <v>41</v>
      </c>
      <c r="X1507">
        <v>0</v>
      </c>
      <c r="Y1507" s="54">
        <v>2.4</v>
      </c>
      <c r="AD1507" t="s">
        <v>30</v>
      </c>
      <c r="AM1507" t="s">
        <v>1978</v>
      </c>
      <c r="AO1507" t="s">
        <v>1980</v>
      </c>
      <c r="AQ1507" t="s">
        <v>7805</v>
      </c>
    </row>
    <row r="1508" spans="1:43" ht="23.85" customHeight="1">
      <c r="A1508" t="b">
        <v>1</v>
      </c>
      <c r="B1508" t="s">
        <v>7799</v>
      </c>
      <c r="C1508" t="s">
        <v>1951</v>
      </c>
      <c r="D1508" t="s">
        <v>7800</v>
      </c>
      <c r="E1508" t="s">
        <v>814</v>
      </c>
      <c r="F1508" t="s">
        <v>816</v>
      </c>
      <c r="G1508" t="s">
        <v>815</v>
      </c>
      <c r="H1508" t="s">
        <v>8719</v>
      </c>
      <c r="I1508" t="s">
        <v>2036</v>
      </c>
      <c r="J1508" t="s">
        <v>1955</v>
      </c>
      <c r="K1508" t="s">
        <v>4945</v>
      </c>
      <c r="L1508" t="s">
        <v>8720</v>
      </c>
      <c r="M1508" t="s">
        <v>7802</v>
      </c>
      <c r="N1508" t="s">
        <v>7803</v>
      </c>
      <c r="O1508" t="s">
        <v>1974</v>
      </c>
      <c r="P1508" t="s">
        <v>2028</v>
      </c>
      <c r="Q1508" t="s">
        <v>5084</v>
      </c>
      <c r="R1508" t="s">
        <v>7804</v>
      </c>
      <c r="S1508" s="34">
        <v>41522</v>
      </c>
      <c r="T1508" s="34">
        <v>42556</v>
      </c>
      <c r="U1508" t="s">
        <v>1977</v>
      </c>
      <c r="V1508" s="13">
        <v>364</v>
      </c>
      <c r="W1508">
        <v>31</v>
      </c>
      <c r="X1508">
        <v>2</v>
      </c>
      <c r="Y1508" s="54">
        <v>6.5</v>
      </c>
      <c r="AD1508" t="s">
        <v>30</v>
      </c>
      <c r="AM1508" t="s">
        <v>1978</v>
      </c>
      <c r="AO1508" t="s">
        <v>1980</v>
      </c>
      <c r="AQ1508" t="s">
        <v>7805</v>
      </c>
    </row>
    <row r="1509" spans="1:43" ht="23.85" customHeight="1">
      <c r="A1509" t="b">
        <v>1</v>
      </c>
      <c r="B1509" t="s">
        <v>7799</v>
      </c>
      <c r="C1509" t="s">
        <v>1951</v>
      </c>
      <c r="D1509" t="s">
        <v>7800</v>
      </c>
      <c r="E1509" t="s">
        <v>814</v>
      </c>
      <c r="F1509" t="s">
        <v>816</v>
      </c>
      <c r="G1509" t="s">
        <v>815</v>
      </c>
      <c r="H1509" t="s">
        <v>8721</v>
      </c>
      <c r="I1509" t="s">
        <v>2036</v>
      </c>
      <c r="J1509" t="s">
        <v>1955</v>
      </c>
      <c r="K1509" t="s">
        <v>4945</v>
      </c>
      <c r="L1509" t="s">
        <v>8722</v>
      </c>
      <c r="M1509" t="s">
        <v>7802</v>
      </c>
      <c r="N1509" t="s">
        <v>7803</v>
      </c>
      <c r="O1509" t="s">
        <v>1974</v>
      </c>
      <c r="P1509" t="s">
        <v>2028</v>
      </c>
      <c r="Q1509" t="s">
        <v>5084</v>
      </c>
      <c r="R1509" t="s">
        <v>7804</v>
      </c>
      <c r="S1509" s="34">
        <v>41522</v>
      </c>
      <c r="T1509" s="34">
        <v>42556</v>
      </c>
      <c r="U1509" t="s">
        <v>1977</v>
      </c>
      <c r="V1509" s="13">
        <v>665</v>
      </c>
      <c r="W1509">
        <v>16</v>
      </c>
      <c r="X1509">
        <v>16</v>
      </c>
      <c r="Y1509" s="54">
        <v>100</v>
      </c>
      <c r="AD1509" t="s">
        <v>30</v>
      </c>
      <c r="AM1509" t="s">
        <v>1978</v>
      </c>
      <c r="AO1509" t="s">
        <v>1980</v>
      </c>
      <c r="AQ1509" t="s">
        <v>7805</v>
      </c>
    </row>
    <row r="1510" spans="1:43" ht="23.85" customHeight="1">
      <c r="A1510" t="b">
        <v>1</v>
      </c>
      <c r="B1510" t="s">
        <v>7799</v>
      </c>
      <c r="C1510" t="s">
        <v>1951</v>
      </c>
      <c r="D1510" t="s">
        <v>7800</v>
      </c>
      <c r="E1510" t="s">
        <v>814</v>
      </c>
      <c r="F1510" t="s">
        <v>816</v>
      </c>
      <c r="G1510" t="s">
        <v>815</v>
      </c>
      <c r="H1510" t="s">
        <v>8723</v>
      </c>
      <c r="I1510" t="s">
        <v>2036</v>
      </c>
      <c r="J1510" t="s">
        <v>1955</v>
      </c>
      <c r="K1510" t="s">
        <v>4945</v>
      </c>
      <c r="L1510" t="s">
        <v>8724</v>
      </c>
      <c r="M1510" t="s">
        <v>7802</v>
      </c>
      <c r="N1510" t="s">
        <v>7803</v>
      </c>
      <c r="O1510" t="s">
        <v>1974</v>
      </c>
      <c r="P1510" t="s">
        <v>2028</v>
      </c>
      <c r="Q1510" t="s">
        <v>5084</v>
      </c>
      <c r="R1510" t="s">
        <v>7804</v>
      </c>
      <c r="S1510" s="34">
        <v>41522</v>
      </c>
      <c r="T1510" s="34">
        <v>42556</v>
      </c>
      <c r="U1510" t="s">
        <v>1977</v>
      </c>
      <c r="V1510" s="13">
        <v>665</v>
      </c>
      <c r="W1510">
        <v>11</v>
      </c>
      <c r="X1510">
        <v>11</v>
      </c>
      <c r="Y1510" s="54">
        <v>100</v>
      </c>
      <c r="AD1510" t="s">
        <v>30</v>
      </c>
      <c r="AM1510" t="s">
        <v>1978</v>
      </c>
      <c r="AO1510" t="s">
        <v>1980</v>
      </c>
      <c r="AQ1510" t="s">
        <v>7805</v>
      </c>
    </row>
    <row r="1511" spans="1:43" ht="23.85" customHeight="1">
      <c r="A1511" t="b">
        <v>1</v>
      </c>
      <c r="B1511" t="s">
        <v>7799</v>
      </c>
      <c r="C1511" t="s">
        <v>1951</v>
      </c>
      <c r="D1511" t="s">
        <v>7800</v>
      </c>
      <c r="E1511" t="s">
        <v>814</v>
      </c>
      <c r="F1511" t="s">
        <v>816</v>
      </c>
      <c r="G1511" t="s">
        <v>815</v>
      </c>
      <c r="H1511" t="s">
        <v>8725</v>
      </c>
      <c r="I1511" t="s">
        <v>2036</v>
      </c>
      <c r="J1511" t="s">
        <v>1955</v>
      </c>
      <c r="K1511" t="s">
        <v>4945</v>
      </c>
      <c r="L1511" t="s">
        <v>8726</v>
      </c>
      <c r="M1511" t="s">
        <v>7802</v>
      </c>
      <c r="N1511" t="s">
        <v>7803</v>
      </c>
      <c r="O1511" t="s">
        <v>1974</v>
      </c>
      <c r="P1511" t="s">
        <v>2028</v>
      </c>
      <c r="Q1511" t="s">
        <v>5084</v>
      </c>
      <c r="R1511" t="s">
        <v>7804</v>
      </c>
      <c r="S1511" s="34">
        <v>41522</v>
      </c>
      <c r="T1511" s="34">
        <v>42556</v>
      </c>
      <c r="U1511" t="s">
        <v>1977</v>
      </c>
      <c r="V1511" s="13">
        <v>665</v>
      </c>
      <c r="W1511">
        <v>3</v>
      </c>
      <c r="X1511">
        <v>3</v>
      </c>
      <c r="Y1511" s="54">
        <v>100</v>
      </c>
      <c r="AD1511" t="s">
        <v>30</v>
      </c>
      <c r="AM1511" t="s">
        <v>1978</v>
      </c>
      <c r="AO1511" t="s">
        <v>1980</v>
      </c>
      <c r="AQ1511" t="s">
        <v>7805</v>
      </c>
    </row>
    <row r="1512" spans="1:43" ht="23.85" customHeight="1">
      <c r="A1512" t="b">
        <v>1</v>
      </c>
      <c r="B1512" t="s">
        <v>8727</v>
      </c>
      <c r="C1512" t="s">
        <v>1951</v>
      </c>
      <c r="D1512" t="s">
        <v>8728</v>
      </c>
      <c r="E1512" t="s">
        <v>187</v>
      </c>
      <c r="F1512" t="s">
        <v>189</v>
      </c>
      <c r="G1512" t="s">
        <v>188</v>
      </c>
      <c r="H1512" t="s">
        <v>8729</v>
      </c>
      <c r="I1512" t="s">
        <v>3165</v>
      </c>
      <c r="J1512" t="s">
        <v>1955</v>
      </c>
      <c r="K1512" t="s">
        <v>8730</v>
      </c>
      <c r="L1512" t="s">
        <v>8731</v>
      </c>
      <c r="M1512" t="s">
        <v>8732</v>
      </c>
      <c r="N1512" t="s">
        <v>8733</v>
      </c>
      <c r="O1512" t="s">
        <v>1960</v>
      </c>
      <c r="P1512" t="s">
        <v>7523</v>
      </c>
      <c r="Q1512" t="s">
        <v>38</v>
      </c>
      <c r="R1512" t="s">
        <v>8734</v>
      </c>
      <c r="S1512" s="34">
        <v>41519</v>
      </c>
      <c r="T1512" s="34">
        <v>43733</v>
      </c>
      <c r="U1512" t="s">
        <v>1963</v>
      </c>
      <c r="V1512" s="13">
        <v>2205</v>
      </c>
      <c r="W1512">
        <v>5</v>
      </c>
      <c r="X1512">
        <v>1</v>
      </c>
      <c r="Y1512" s="54">
        <v>20</v>
      </c>
      <c r="AA1512" t="s">
        <v>8735</v>
      </c>
      <c r="AM1512" t="s">
        <v>1978</v>
      </c>
      <c r="AN1512" t="s">
        <v>1979</v>
      </c>
      <c r="AO1512" t="s">
        <v>1980</v>
      </c>
      <c r="AP1512" t="s">
        <v>2053</v>
      </c>
      <c r="AQ1512" t="s">
        <v>8736</v>
      </c>
    </row>
    <row r="1513" spans="1:43" ht="23.85" customHeight="1">
      <c r="A1513" t="b">
        <v>1</v>
      </c>
      <c r="B1513" t="s">
        <v>8727</v>
      </c>
      <c r="C1513" t="s">
        <v>1951</v>
      </c>
      <c r="D1513" t="s">
        <v>8728</v>
      </c>
      <c r="E1513" t="s">
        <v>187</v>
      </c>
      <c r="F1513" t="s">
        <v>189</v>
      </c>
      <c r="G1513" t="s">
        <v>188</v>
      </c>
      <c r="H1513" t="s">
        <v>8737</v>
      </c>
      <c r="I1513" t="s">
        <v>3165</v>
      </c>
      <c r="J1513" t="s">
        <v>1955</v>
      </c>
      <c r="K1513" t="s">
        <v>8738</v>
      </c>
      <c r="L1513" t="s">
        <v>8731</v>
      </c>
      <c r="M1513" t="s">
        <v>8739</v>
      </c>
      <c r="N1513" t="s">
        <v>8740</v>
      </c>
      <c r="O1513" t="s">
        <v>1960</v>
      </c>
      <c r="P1513" t="s">
        <v>7523</v>
      </c>
      <c r="Q1513" t="s">
        <v>38</v>
      </c>
      <c r="R1513" t="s">
        <v>8734</v>
      </c>
      <c r="S1513" s="34">
        <v>41519</v>
      </c>
      <c r="T1513" s="34">
        <v>43733</v>
      </c>
      <c r="U1513" t="s">
        <v>1963</v>
      </c>
      <c r="V1513" s="13">
        <v>2205</v>
      </c>
      <c r="W1513">
        <v>6</v>
      </c>
      <c r="X1513">
        <v>0</v>
      </c>
      <c r="Y1513" s="54">
        <v>0</v>
      </c>
      <c r="AA1513" t="s">
        <v>8735</v>
      </c>
      <c r="AM1513" t="s">
        <v>1978</v>
      </c>
      <c r="AN1513" t="s">
        <v>1979</v>
      </c>
      <c r="AO1513" t="s">
        <v>1980</v>
      </c>
      <c r="AP1513" t="s">
        <v>2053</v>
      </c>
      <c r="AQ1513" t="s">
        <v>8736</v>
      </c>
    </row>
    <row r="1514" spans="1:43" ht="23.85" customHeight="1">
      <c r="A1514" t="b">
        <v>1</v>
      </c>
      <c r="B1514" t="s">
        <v>8727</v>
      </c>
      <c r="C1514" t="s">
        <v>1951</v>
      </c>
      <c r="D1514" t="s">
        <v>8728</v>
      </c>
      <c r="E1514" t="s">
        <v>187</v>
      </c>
      <c r="F1514" t="s">
        <v>189</v>
      </c>
      <c r="G1514" t="s">
        <v>188</v>
      </c>
      <c r="H1514" t="s">
        <v>8741</v>
      </c>
      <c r="I1514" t="s">
        <v>3165</v>
      </c>
      <c r="J1514" t="s">
        <v>1955</v>
      </c>
      <c r="K1514" t="s">
        <v>8742</v>
      </c>
      <c r="L1514" t="s">
        <v>8731</v>
      </c>
      <c r="M1514" t="s">
        <v>8743</v>
      </c>
      <c r="N1514" t="s">
        <v>8744</v>
      </c>
      <c r="O1514" t="s">
        <v>1960</v>
      </c>
      <c r="P1514" t="s">
        <v>7523</v>
      </c>
      <c r="Q1514" t="s">
        <v>38</v>
      </c>
      <c r="R1514" t="s">
        <v>8734</v>
      </c>
      <c r="S1514" s="34">
        <v>41519</v>
      </c>
      <c r="T1514" s="34">
        <v>43733</v>
      </c>
      <c r="U1514" t="s">
        <v>1963</v>
      </c>
      <c r="V1514" s="13">
        <v>2205</v>
      </c>
      <c r="W1514">
        <v>6</v>
      </c>
      <c r="X1514">
        <v>0</v>
      </c>
      <c r="Y1514" s="54">
        <v>0</v>
      </c>
      <c r="AA1514" t="s">
        <v>8735</v>
      </c>
      <c r="AM1514" t="s">
        <v>1978</v>
      </c>
      <c r="AN1514" t="s">
        <v>1979</v>
      </c>
      <c r="AO1514" t="s">
        <v>1980</v>
      </c>
      <c r="AP1514" t="s">
        <v>2053</v>
      </c>
      <c r="AQ1514" t="s">
        <v>8736</v>
      </c>
    </row>
    <row r="1515" spans="1:43" ht="23.85" customHeight="1">
      <c r="A1515" t="b">
        <v>1</v>
      </c>
      <c r="B1515" t="s">
        <v>3278</v>
      </c>
      <c r="C1515" t="s">
        <v>1951</v>
      </c>
      <c r="D1515" t="s">
        <v>3279</v>
      </c>
      <c r="E1515" t="s">
        <v>75</v>
      </c>
      <c r="F1515" t="s">
        <v>77</v>
      </c>
      <c r="G1515" t="s">
        <v>76</v>
      </c>
      <c r="H1515" t="s">
        <v>8745</v>
      </c>
      <c r="I1515" t="s">
        <v>3281</v>
      </c>
      <c r="J1515" t="s">
        <v>2175</v>
      </c>
      <c r="K1515" t="s">
        <v>3282</v>
      </c>
      <c r="L1515" t="s">
        <v>3283</v>
      </c>
      <c r="M1515" t="s">
        <v>3284</v>
      </c>
      <c r="N1515" t="s">
        <v>3285</v>
      </c>
      <c r="O1515" t="s">
        <v>1960</v>
      </c>
      <c r="P1515" t="s">
        <v>3286</v>
      </c>
      <c r="Q1515" t="s">
        <v>38</v>
      </c>
      <c r="R1515" t="s">
        <v>3287</v>
      </c>
      <c r="S1515" s="34">
        <v>40298</v>
      </c>
      <c r="T1515" s="34">
        <v>43948</v>
      </c>
      <c r="U1515" t="s">
        <v>1963</v>
      </c>
      <c r="V1515" s="13">
        <v>0</v>
      </c>
      <c r="W1515">
        <v>157</v>
      </c>
      <c r="X1515">
        <v>3</v>
      </c>
      <c r="Y1515" s="54">
        <v>1.910828025477707</v>
      </c>
      <c r="AA1515" t="s">
        <v>5972</v>
      </c>
      <c r="AM1515" t="s">
        <v>1978</v>
      </c>
      <c r="AN1515" t="s">
        <v>2007</v>
      </c>
      <c r="AO1515" t="s">
        <v>2008</v>
      </c>
      <c r="AP1515" t="s">
        <v>2009</v>
      </c>
      <c r="AQ1515" t="s">
        <v>3288</v>
      </c>
    </row>
    <row r="1516" spans="1:43" ht="23.85" customHeight="1">
      <c r="A1516" t="b">
        <v>0</v>
      </c>
      <c r="B1516" t="s">
        <v>8746</v>
      </c>
      <c r="C1516" t="s">
        <v>1951</v>
      </c>
      <c r="D1516" t="s">
        <v>8747</v>
      </c>
      <c r="E1516" t="s">
        <v>814</v>
      </c>
      <c r="F1516" t="s">
        <v>816</v>
      </c>
      <c r="G1516" t="s">
        <v>815</v>
      </c>
      <c r="H1516" t="s">
        <v>8748</v>
      </c>
      <c r="I1516" t="s">
        <v>2036</v>
      </c>
      <c r="J1516" t="s">
        <v>1955</v>
      </c>
      <c r="K1516" t="s">
        <v>4945</v>
      </c>
      <c r="L1516" t="s">
        <v>8749</v>
      </c>
      <c r="M1516" t="s">
        <v>8750</v>
      </c>
      <c r="N1516" t="s">
        <v>4958</v>
      </c>
      <c r="O1516" t="s">
        <v>1974</v>
      </c>
      <c r="P1516" t="s">
        <v>2028</v>
      </c>
      <c r="Q1516" t="s">
        <v>38</v>
      </c>
      <c r="R1516" t="s">
        <v>8751</v>
      </c>
      <c r="S1516" s="34">
        <v>41579</v>
      </c>
      <c r="T1516" s="34">
        <v>42217</v>
      </c>
      <c r="U1516" t="s">
        <v>1977</v>
      </c>
      <c r="V1516" s="13">
        <v>224</v>
      </c>
      <c r="W1516">
        <v>52</v>
      </c>
      <c r="X1516">
        <v>0</v>
      </c>
      <c r="Y1516" s="54">
        <v>0</v>
      </c>
      <c r="AA1516" t="s">
        <v>8752</v>
      </c>
      <c r="AD1516" t="s">
        <v>30</v>
      </c>
      <c r="AM1516" t="s">
        <v>1978</v>
      </c>
      <c r="AO1516" t="s">
        <v>1980</v>
      </c>
      <c r="AQ1516" t="s">
        <v>8753</v>
      </c>
    </row>
    <row r="1517" spans="1:43" ht="23.85" customHeight="1">
      <c r="A1517" t="b">
        <v>0</v>
      </c>
      <c r="B1517" t="s">
        <v>8754</v>
      </c>
      <c r="C1517" t="s">
        <v>1951</v>
      </c>
      <c r="D1517" t="s">
        <v>8755</v>
      </c>
      <c r="E1517" t="s">
        <v>650</v>
      </c>
      <c r="F1517" t="s">
        <v>652</v>
      </c>
      <c r="G1517" t="s">
        <v>651</v>
      </c>
      <c r="H1517" t="s">
        <v>8756</v>
      </c>
      <c r="I1517" t="s">
        <v>8627</v>
      </c>
      <c r="J1517" t="s">
        <v>1955</v>
      </c>
      <c r="K1517" t="s">
        <v>8757</v>
      </c>
      <c r="L1517" t="s">
        <v>2160</v>
      </c>
      <c r="M1517" t="s">
        <v>8758</v>
      </c>
      <c r="N1517" t="s">
        <v>8759</v>
      </c>
      <c r="O1517" t="s">
        <v>3317</v>
      </c>
      <c r="P1517" t="s">
        <v>8631</v>
      </c>
      <c r="Q1517" t="s">
        <v>38</v>
      </c>
      <c r="R1517" t="s">
        <v>8760</v>
      </c>
      <c r="S1517" s="34">
        <v>41576</v>
      </c>
      <c r="T1517" s="34">
        <v>41738</v>
      </c>
      <c r="U1517" t="s">
        <v>1963</v>
      </c>
      <c r="V1517" s="13">
        <v>101</v>
      </c>
      <c r="W1517">
        <v>20</v>
      </c>
      <c r="X1517">
        <v>1</v>
      </c>
      <c r="Y1517" s="54">
        <v>5</v>
      </c>
      <c r="AA1517" t="s">
        <v>8633</v>
      </c>
      <c r="AD1517" t="s">
        <v>30</v>
      </c>
      <c r="AM1517" t="s">
        <v>1978</v>
      </c>
      <c r="AN1517" t="s">
        <v>2007</v>
      </c>
      <c r="AO1517" t="s">
        <v>1980</v>
      </c>
      <c r="AP1517" t="s">
        <v>2053</v>
      </c>
      <c r="AQ1517" t="s">
        <v>8635</v>
      </c>
    </row>
    <row r="1518" spans="1:43" ht="23.85" customHeight="1">
      <c r="A1518" t="b">
        <v>0</v>
      </c>
      <c r="B1518" t="s">
        <v>8754</v>
      </c>
      <c r="C1518" t="s">
        <v>1951</v>
      </c>
      <c r="D1518" t="s">
        <v>8755</v>
      </c>
      <c r="E1518" t="s">
        <v>650</v>
      </c>
      <c r="F1518" t="s">
        <v>652</v>
      </c>
      <c r="G1518" t="s">
        <v>651</v>
      </c>
      <c r="H1518" t="s">
        <v>8761</v>
      </c>
      <c r="I1518" t="s">
        <v>8627</v>
      </c>
      <c r="J1518" t="s">
        <v>1955</v>
      </c>
      <c r="K1518" t="s">
        <v>8762</v>
      </c>
      <c r="L1518" t="s">
        <v>2160</v>
      </c>
      <c r="M1518" t="s">
        <v>8763</v>
      </c>
      <c r="N1518" t="s">
        <v>8764</v>
      </c>
      <c r="O1518" t="s">
        <v>3317</v>
      </c>
      <c r="P1518" t="s">
        <v>8631</v>
      </c>
      <c r="Q1518" t="s">
        <v>38</v>
      </c>
      <c r="R1518" t="s">
        <v>8760</v>
      </c>
      <c r="S1518" s="34">
        <v>41576</v>
      </c>
      <c r="T1518" s="34">
        <v>41738</v>
      </c>
      <c r="U1518" t="s">
        <v>1963</v>
      </c>
      <c r="V1518" s="13">
        <v>101</v>
      </c>
      <c r="W1518">
        <v>20</v>
      </c>
      <c r="X1518">
        <v>0</v>
      </c>
      <c r="Y1518" s="54">
        <v>0</v>
      </c>
      <c r="AA1518" t="s">
        <v>8633</v>
      </c>
      <c r="AD1518" t="s">
        <v>30</v>
      </c>
      <c r="AM1518" t="s">
        <v>1978</v>
      </c>
      <c r="AN1518" t="s">
        <v>2007</v>
      </c>
      <c r="AO1518" t="s">
        <v>1980</v>
      </c>
      <c r="AP1518" t="s">
        <v>2053</v>
      </c>
      <c r="AQ1518" t="s">
        <v>8635</v>
      </c>
    </row>
    <row r="1519" spans="1:43" ht="23.85" customHeight="1">
      <c r="A1519" t="b">
        <v>0</v>
      </c>
      <c r="B1519" t="s">
        <v>8765</v>
      </c>
      <c r="C1519" t="s">
        <v>1951</v>
      </c>
      <c r="D1519" t="s">
        <v>8766</v>
      </c>
      <c r="E1519" t="s">
        <v>1115</v>
      </c>
      <c r="F1519" t="s">
        <v>1117</v>
      </c>
      <c r="G1519" t="s">
        <v>1116</v>
      </c>
      <c r="H1519" t="s">
        <v>8767</v>
      </c>
      <c r="I1519" t="s">
        <v>5715</v>
      </c>
      <c r="J1519" t="s">
        <v>2175</v>
      </c>
      <c r="K1519" t="s">
        <v>2178</v>
      </c>
      <c r="L1519" t="s">
        <v>8768</v>
      </c>
      <c r="M1519" t="s">
        <v>8769</v>
      </c>
      <c r="N1519" t="s">
        <v>8770</v>
      </c>
      <c r="O1519" t="s">
        <v>2063</v>
      </c>
      <c r="P1519" t="s">
        <v>8771</v>
      </c>
      <c r="Q1519" t="s">
        <v>38</v>
      </c>
      <c r="R1519" t="s">
        <v>8772</v>
      </c>
      <c r="S1519" s="34">
        <v>41492</v>
      </c>
      <c r="T1519" s="34">
        <v>43781</v>
      </c>
      <c r="U1519" t="s">
        <v>1977</v>
      </c>
      <c r="V1519" s="13">
        <v>1876</v>
      </c>
      <c r="W1519">
        <v>149</v>
      </c>
      <c r="X1519">
        <v>0</v>
      </c>
      <c r="Y1519" s="54">
        <v>0</v>
      </c>
      <c r="Z1519" t="s">
        <v>8773</v>
      </c>
      <c r="AD1519" t="s">
        <v>30</v>
      </c>
      <c r="AG1519">
        <v>0</v>
      </c>
      <c r="AH1519">
        <v>0</v>
      </c>
      <c r="AI1519">
        <v>0</v>
      </c>
      <c r="AM1519" t="s">
        <v>1978</v>
      </c>
      <c r="AN1519" t="s">
        <v>2007</v>
      </c>
      <c r="AO1519" t="s">
        <v>2008</v>
      </c>
      <c r="AP1519" t="s">
        <v>2009</v>
      </c>
      <c r="AQ1519" t="s">
        <v>8774</v>
      </c>
    </row>
    <row r="1520" spans="1:43" ht="23.85" customHeight="1">
      <c r="A1520" t="b">
        <v>0</v>
      </c>
      <c r="B1520" t="s">
        <v>8765</v>
      </c>
      <c r="C1520" t="s">
        <v>1951</v>
      </c>
      <c r="D1520" t="s">
        <v>8766</v>
      </c>
      <c r="E1520" t="s">
        <v>1115</v>
      </c>
      <c r="F1520" t="s">
        <v>1117</v>
      </c>
      <c r="G1520" t="s">
        <v>1116</v>
      </c>
      <c r="H1520" t="s">
        <v>8775</v>
      </c>
      <c r="I1520" t="s">
        <v>5715</v>
      </c>
      <c r="J1520" t="s">
        <v>1955</v>
      </c>
      <c r="K1520" t="s">
        <v>8776</v>
      </c>
      <c r="L1520" t="s">
        <v>8768</v>
      </c>
      <c r="M1520" t="s">
        <v>8777</v>
      </c>
      <c r="N1520" t="s">
        <v>8778</v>
      </c>
      <c r="O1520" t="s">
        <v>2063</v>
      </c>
      <c r="P1520" t="s">
        <v>8771</v>
      </c>
      <c r="Q1520" t="s">
        <v>38</v>
      </c>
      <c r="R1520" t="s">
        <v>8772</v>
      </c>
      <c r="S1520" s="34">
        <v>41492</v>
      </c>
      <c r="T1520" s="34">
        <v>43781</v>
      </c>
      <c r="U1520" t="s">
        <v>1977</v>
      </c>
      <c r="V1520" s="13">
        <v>1876</v>
      </c>
      <c r="W1520">
        <v>107</v>
      </c>
      <c r="X1520">
        <v>13</v>
      </c>
      <c r="Y1520" s="54">
        <v>12.1</v>
      </c>
      <c r="Z1520" t="s">
        <v>8773</v>
      </c>
      <c r="AD1520" t="s">
        <v>41</v>
      </c>
      <c r="AG1520">
        <v>13</v>
      </c>
      <c r="AH1520">
        <v>5</v>
      </c>
      <c r="AI1520">
        <v>38.46153846</v>
      </c>
      <c r="AM1520" t="s">
        <v>1978</v>
      </c>
      <c r="AN1520" t="s">
        <v>2007</v>
      </c>
      <c r="AO1520" t="s">
        <v>2008</v>
      </c>
      <c r="AP1520" t="s">
        <v>2009</v>
      </c>
      <c r="AQ1520" t="s">
        <v>8774</v>
      </c>
    </row>
    <row r="1521" spans="1:43" ht="23.85" customHeight="1">
      <c r="A1521" t="b">
        <v>0</v>
      </c>
      <c r="B1521" t="s">
        <v>8765</v>
      </c>
      <c r="C1521" t="s">
        <v>1951</v>
      </c>
      <c r="D1521" t="s">
        <v>8766</v>
      </c>
      <c r="E1521" t="s">
        <v>1115</v>
      </c>
      <c r="F1521" t="s">
        <v>1117</v>
      </c>
      <c r="G1521" t="s">
        <v>1116</v>
      </c>
      <c r="H1521" t="s">
        <v>8779</v>
      </c>
      <c r="I1521" t="s">
        <v>5715</v>
      </c>
      <c r="J1521" t="s">
        <v>1955</v>
      </c>
      <c r="K1521" t="s">
        <v>8780</v>
      </c>
      <c r="L1521" t="s">
        <v>8768</v>
      </c>
      <c r="M1521" t="s">
        <v>8781</v>
      </c>
      <c r="N1521" t="s">
        <v>8778</v>
      </c>
      <c r="O1521" t="s">
        <v>2063</v>
      </c>
      <c r="P1521" t="s">
        <v>8771</v>
      </c>
      <c r="Q1521" t="s">
        <v>38</v>
      </c>
      <c r="R1521" t="s">
        <v>8772</v>
      </c>
      <c r="S1521" s="34">
        <v>41492</v>
      </c>
      <c r="T1521" s="34">
        <v>43781</v>
      </c>
      <c r="U1521" t="s">
        <v>1977</v>
      </c>
      <c r="V1521" s="13">
        <v>1876</v>
      </c>
      <c r="W1521">
        <v>104</v>
      </c>
      <c r="X1521">
        <v>12</v>
      </c>
      <c r="Y1521" s="54">
        <v>11.5</v>
      </c>
      <c r="Z1521" t="s">
        <v>8773</v>
      </c>
      <c r="AD1521" t="s">
        <v>41</v>
      </c>
      <c r="AG1521">
        <v>12</v>
      </c>
      <c r="AH1521">
        <v>3</v>
      </c>
      <c r="AI1521">
        <v>25</v>
      </c>
      <c r="AM1521" t="s">
        <v>1978</v>
      </c>
      <c r="AN1521" t="s">
        <v>2007</v>
      </c>
      <c r="AO1521" t="s">
        <v>2008</v>
      </c>
      <c r="AP1521" t="s">
        <v>2009</v>
      </c>
      <c r="AQ1521" t="s">
        <v>8774</v>
      </c>
    </row>
    <row r="1522" spans="1:43" ht="23.85" customHeight="1">
      <c r="A1522" t="b">
        <v>0</v>
      </c>
      <c r="B1522" t="s">
        <v>8765</v>
      </c>
      <c r="C1522" t="s">
        <v>1951</v>
      </c>
      <c r="D1522" t="s">
        <v>8766</v>
      </c>
      <c r="E1522" t="s">
        <v>1115</v>
      </c>
      <c r="F1522" t="s">
        <v>1117</v>
      </c>
      <c r="G1522" t="s">
        <v>1116</v>
      </c>
      <c r="H1522" t="s">
        <v>8782</v>
      </c>
      <c r="I1522" t="s">
        <v>5715</v>
      </c>
      <c r="J1522" t="s">
        <v>1955</v>
      </c>
      <c r="K1522" t="s">
        <v>8783</v>
      </c>
      <c r="L1522" t="s">
        <v>8768</v>
      </c>
      <c r="M1522" t="s">
        <v>8784</v>
      </c>
      <c r="N1522" t="s">
        <v>8778</v>
      </c>
      <c r="O1522" t="s">
        <v>2063</v>
      </c>
      <c r="P1522" t="s">
        <v>8771</v>
      </c>
      <c r="Q1522" t="s">
        <v>38</v>
      </c>
      <c r="R1522" t="s">
        <v>8772</v>
      </c>
      <c r="S1522" s="34">
        <v>41492</v>
      </c>
      <c r="T1522" s="34">
        <v>43781</v>
      </c>
      <c r="U1522" t="s">
        <v>1977</v>
      </c>
      <c r="V1522" s="13">
        <v>1876</v>
      </c>
      <c r="W1522">
        <v>106</v>
      </c>
      <c r="X1522">
        <v>8</v>
      </c>
      <c r="Y1522" s="54">
        <v>7.5</v>
      </c>
      <c r="Z1522" t="s">
        <v>8773</v>
      </c>
      <c r="AD1522" t="s">
        <v>41</v>
      </c>
      <c r="AG1522">
        <v>8</v>
      </c>
      <c r="AH1522">
        <v>1</v>
      </c>
      <c r="AI1522">
        <v>12.5</v>
      </c>
      <c r="AM1522" t="s">
        <v>1978</v>
      </c>
      <c r="AN1522" t="s">
        <v>2007</v>
      </c>
      <c r="AO1522" t="s">
        <v>2008</v>
      </c>
      <c r="AP1522" t="s">
        <v>2009</v>
      </c>
      <c r="AQ1522" t="s">
        <v>8774</v>
      </c>
    </row>
    <row r="1523" spans="1:43" ht="23.85" customHeight="1">
      <c r="A1523" t="b">
        <v>0</v>
      </c>
      <c r="B1523" t="s">
        <v>8765</v>
      </c>
      <c r="C1523" t="s">
        <v>1951</v>
      </c>
      <c r="D1523" t="s">
        <v>8766</v>
      </c>
      <c r="E1523" t="s">
        <v>1115</v>
      </c>
      <c r="F1523" t="s">
        <v>1117</v>
      </c>
      <c r="G1523" t="s">
        <v>1116</v>
      </c>
      <c r="H1523" t="s">
        <v>8785</v>
      </c>
      <c r="I1523" t="s">
        <v>5715</v>
      </c>
      <c r="J1523" t="s">
        <v>1955</v>
      </c>
      <c r="K1523" t="s">
        <v>8786</v>
      </c>
      <c r="L1523" t="s">
        <v>8787</v>
      </c>
      <c r="M1523" t="s">
        <v>8788</v>
      </c>
      <c r="N1523" t="s">
        <v>8789</v>
      </c>
      <c r="O1523" t="s">
        <v>2063</v>
      </c>
      <c r="P1523" t="s">
        <v>8771</v>
      </c>
      <c r="Q1523" t="s">
        <v>38</v>
      </c>
      <c r="R1523" t="s">
        <v>8772</v>
      </c>
      <c r="S1523" s="34">
        <v>41492</v>
      </c>
      <c r="T1523" s="34">
        <v>43781</v>
      </c>
      <c r="U1523" t="s">
        <v>1977</v>
      </c>
      <c r="V1523" s="13">
        <v>1876</v>
      </c>
      <c r="W1523">
        <v>119</v>
      </c>
      <c r="X1523">
        <v>12</v>
      </c>
      <c r="Y1523" s="54">
        <v>10.1</v>
      </c>
      <c r="Z1523" t="s">
        <v>8773</v>
      </c>
      <c r="AD1523" t="s">
        <v>41</v>
      </c>
      <c r="AG1523">
        <v>12</v>
      </c>
      <c r="AH1523">
        <v>1</v>
      </c>
      <c r="AI1523">
        <v>8.3333333330000006</v>
      </c>
      <c r="AM1523" t="s">
        <v>1978</v>
      </c>
      <c r="AN1523" t="s">
        <v>2007</v>
      </c>
      <c r="AO1523" t="s">
        <v>2008</v>
      </c>
      <c r="AP1523" t="s">
        <v>2009</v>
      </c>
      <c r="AQ1523" t="s">
        <v>8774</v>
      </c>
    </row>
    <row r="1524" spans="1:43" ht="23.85" customHeight="1">
      <c r="A1524" t="b">
        <v>0</v>
      </c>
      <c r="B1524" t="s">
        <v>8765</v>
      </c>
      <c r="C1524" t="s">
        <v>1951</v>
      </c>
      <c r="D1524" t="s">
        <v>8766</v>
      </c>
      <c r="E1524" t="s">
        <v>1115</v>
      </c>
      <c r="F1524" t="s">
        <v>1117</v>
      </c>
      <c r="G1524" t="s">
        <v>1116</v>
      </c>
      <c r="H1524" t="s">
        <v>8790</v>
      </c>
      <c r="I1524" t="s">
        <v>5715</v>
      </c>
      <c r="J1524" t="s">
        <v>1955</v>
      </c>
      <c r="K1524" t="s">
        <v>8791</v>
      </c>
      <c r="L1524" t="s">
        <v>8787</v>
      </c>
      <c r="M1524" t="s">
        <v>8792</v>
      </c>
      <c r="N1524" t="s">
        <v>8793</v>
      </c>
      <c r="O1524" t="s">
        <v>2063</v>
      </c>
      <c r="P1524" t="s">
        <v>8771</v>
      </c>
      <c r="Q1524" t="s">
        <v>38</v>
      </c>
      <c r="R1524" t="s">
        <v>8772</v>
      </c>
      <c r="S1524" s="34">
        <v>41492</v>
      </c>
      <c r="T1524" s="34">
        <v>43781</v>
      </c>
      <c r="U1524" t="s">
        <v>1977</v>
      </c>
      <c r="V1524" s="13">
        <v>1876</v>
      </c>
      <c r="W1524">
        <v>88</v>
      </c>
      <c r="X1524">
        <v>8</v>
      </c>
      <c r="Y1524" s="54">
        <v>9.1</v>
      </c>
      <c r="Z1524" t="s">
        <v>8773</v>
      </c>
      <c r="AD1524" t="s">
        <v>30</v>
      </c>
      <c r="AG1524">
        <v>8</v>
      </c>
      <c r="AH1524">
        <v>0</v>
      </c>
      <c r="AI1524">
        <v>0</v>
      </c>
      <c r="AM1524" t="s">
        <v>1978</v>
      </c>
      <c r="AN1524" t="s">
        <v>2007</v>
      </c>
      <c r="AO1524" t="s">
        <v>2008</v>
      </c>
      <c r="AP1524" t="s">
        <v>2009</v>
      </c>
      <c r="AQ1524" t="s">
        <v>8774</v>
      </c>
    </row>
    <row r="1525" spans="1:43" ht="23.85" customHeight="1">
      <c r="A1525" t="b">
        <v>0</v>
      </c>
      <c r="B1525" t="s">
        <v>8765</v>
      </c>
      <c r="C1525" t="s">
        <v>1951</v>
      </c>
      <c r="D1525" t="s">
        <v>8766</v>
      </c>
      <c r="E1525" t="s">
        <v>1115</v>
      </c>
      <c r="F1525" t="s">
        <v>1117</v>
      </c>
      <c r="G1525" t="s">
        <v>1116</v>
      </c>
      <c r="H1525" t="s">
        <v>8794</v>
      </c>
      <c r="I1525" t="s">
        <v>5715</v>
      </c>
      <c r="J1525" t="s">
        <v>1955</v>
      </c>
      <c r="K1525" t="s">
        <v>8795</v>
      </c>
      <c r="L1525" t="s">
        <v>8787</v>
      </c>
      <c r="M1525" t="s">
        <v>8796</v>
      </c>
      <c r="N1525" t="s">
        <v>8797</v>
      </c>
      <c r="O1525" t="s">
        <v>2063</v>
      </c>
      <c r="P1525" t="s">
        <v>8771</v>
      </c>
      <c r="Q1525" t="s">
        <v>38</v>
      </c>
      <c r="R1525" t="s">
        <v>8772</v>
      </c>
      <c r="S1525" s="34">
        <v>41492</v>
      </c>
      <c r="T1525" s="34">
        <v>43781</v>
      </c>
      <c r="U1525" t="s">
        <v>1977</v>
      </c>
      <c r="V1525" s="13">
        <v>1876</v>
      </c>
      <c r="W1525">
        <v>87</v>
      </c>
      <c r="X1525">
        <v>6</v>
      </c>
      <c r="Y1525" s="54">
        <v>6.9</v>
      </c>
      <c r="Z1525" t="s">
        <v>8773</v>
      </c>
      <c r="AD1525" t="s">
        <v>41</v>
      </c>
      <c r="AG1525">
        <v>6</v>
      </c>
      <c r="AH1525">
        <v>1</v>
      </c>
      <c r="AI1525">
        <v>16.666666670000001</v>
      </c>
      <c r="AM1525" t="s">
        <v>1978</v>
      </c>
      <c r="AN1525" t="s">
        <v>2007</v>
      </c>
      <c r="AO1525" t="s">
        <v>2008</v>
      </c>
      <c r="AP1525" t="s">
        <v>2009</v>
      </c>
      <c r="AQ1525" t="s">
        <v>8774</v>
      </c>
    </row>
    <row r="1526" spans="1:43" ht="23.85" customHeight="1">
      <c r="A1526" t="b">
        <v>0</v>
      </c>
      <c r="B1526" t="s">
        <v>8765</v>
      </c>
      <c r="C1526" t="s">
        <v>1951</v>
      </c>
      <c r="D1526" t="s">
        <v>8766</v>
      </c>
      <c r="E1526" t="s">
        <v>1115</v>
      </c>
      <c r="F1526" t="s">
        <v>1117</v>
      </c>
      <c r="G1526" t="s">
        <v>1116</v>
      </c>
      <c r="H1526" t="s">
        <v>8798</v>
      </c>
      <c r="I1526" t="s">
        <v>5715</v>
      </c>
      <c r="J1526" t="s">
        <v>1955</v>
      </c>
      <c r="K1526" t="s">
        <v>8799</v>
      </c>
      <c r="L1526" t="s">
        <v>8787</v>
      </c>
      <c r="M1526" t="s">
        <v>8800</v>
      </c>
      <c r="N1526" t="s">
        <v>8801</v>
      </c>
      <c r="O1526" t="s">
        <v>2063</v>
      </c>
      <c r="P1526" t="s">
        <v>8771</v>
      </c>
      <c r="Q1526" t="s">
        <v>38</v>
      </c>
      <c r="R1526" t="s">
        <v>8772</v>
      </c>
      <c r="S1526" s="34">
        <v>41492</v>
      </c>
      <c r="T1526" s="34">
        <v>43781</v>
      </c>
      <c r="U1526" t="s">
        <v>1977</v>
      </c>
      <c r="V1526" s="13">
        <v>1876</v>
      </c>
      <c r="W1526">
        <v>86</v>
      </c>
      <c r="X1526">
        <v>5</v>
      </c>
      <c r="Y1526" s="54">
        <v>5.8</v>
      </c>
      <c r="Z1526" t="s">
        <v>8773</v>
      </c>
      <c r="AD1526" t="s">
        <v>30</v>
      </c>
      <c r="AG1526">
        <v>5</v>
      </c>
      <c r="AH1526">
        <v>0</v>
      </c>
      <c r="AI1526">
        <v>0</v>
      </c>
      <c r="AM1526" t="s">
        <v>1978</v>
      </c>
      <c r="AN1526" t="s">
        <v>2007</v>
      </c>
      <c r="AO1526" t="s">
        <v>2008</v>
      </c>
      <c r="AP1526" t="s">
        <v>2009</v>
      </c>
      <c r="AQ1526" t="s">
        <v>8774</v>
      </c>
    </row>
    <row r="1527" spans="1:43" ht="23.85" customHeight="1">
      <c r="A1527" t="b">
        <v>1</v>
      </c>
      <c r="B1527" t="s">
        <v>7556</v>
      </c>
      <c r="C1527" t="s">
        <v>1951</v>
      </c>
      <c r="D1527" t="s">
        <v>7557</v>
      </c>
      <c r="E1527" t="s">
        <v>1261</v>
      </c>
      <c r="F1527" t="s">
        <v>1263</v>
      </c>
      <c r="G1527" t="s">
        <v>1262</v>
      </c>
      <c r="H1527" t="s">
        <v>8802</v>
      </c>
      <c r="I1527" t="s">
        <v>3258</v>
      </c>
      <c r="J1527" t="s">
        <v>2175</v>
      </c>
      <c r="K1527" t="s">
        <v>2176</v>
      </c>
      <c r="L1527" t="s">
        <v>2025</v>
      </c>
      <c r="M1527" t="s">
        <v>7560</v>
      </c>
      <c r="N1527" t="s">
        <v>7561</v>
      </c>
      <c r="O1527" t="s">
        <v>2204</v>
      </c>
      <c r="P1527" t="s">
        <v>3263</v>
      </c>
      <c r="Q1527" t="s">
        <v>38</v>
      </c>
      <c r="R1527" t="s">
        <v>7562</v>
      </c>
      <c r="S1527" s="34">
        <v>41183</v>
      </c>
      <c r="T1527" s="34">
        <v>42370</v>
      </c>
      <c r="U1527" t="s">
        <v>1963</v>
      </c>
      <c r="V1527" s="13">
        <v>0</v>
      </c>
      <c r="W1527">
        <v>54</v>
      </c>
      <c r="X1527">
        <v>1</v>
      </c>
      <c r="Y1527" s="54">
        <v>1.9</v>
      </c>
      <c r="AM1527" t="s">
        <v>1978</v>
      </c>
      <c r="AN1527" t="s">
        <v>2007</v>
      </c>
      <c r="AO1527" t="s">
        <v>2008</v>
      </c>
      <c r="AP1527" t="s">
        <v>2009</v>
      </c>
      <c r="AQ1527" t="s">
        <v>7563</v>
      </c>
    </row>
    <row r="1528" spans="1:43" ht="23.85" customHeight="1">
      <c r="A1528" t="b">
        <v>1</v>
      </c>
      <c r="B1528" t="s">
        <v>3669</v>
      </c>
      <c r="C1528" t="s">
        <v>1951</v>
      </c>
      <c r="D1528" t="s">
        <v>3670</v>
      </c>
      <c r="E1528" t="s">
        <v>45</v>
      </c>
      <c r="F1528" t="s">
        <v>47</v>
      </c>
      <c r="G1528" t="s">
        <v>46</v>
      </c>
      <c r="H1528" t="s">
        <v>8803</v>
      </c>
      <c r="I1528" t="s">
        <v>2023</v>
      </c>
      <c r="J1528" t="s">
        <v>1955</v>
      </c>
      <c r="K1528" t="s">
        <v>4509</v>
      </c>
      <c r="L1528" t="s">
        <v>8179</v>
      </c>
      <c r="M1528" t="s">
        <v>4510</v>
      </c>
      <c r="N1528" t="s">
        <v>3675</v>
      </c>
      <c r="O1528" t="s">
        <v>1974</v>
      </c>
      <c r="P1528" t="s">
        <v>2028</v>
      </c>
      <c r="Q1528" t="s">
        <v>38</v>
      </c>
      <c r="R1528" t="s">
        <v>3676</v>
      </c>
      <c r="S1528" s="34">
        <v>42460</v>
      </c>
      <c r="T1528" s="34">
        <v>43004</v>
      </c>
      <c r="U1528" t="s">
        <v>1977</v>
      </c>
      <c r="V1528" s="13">
        <v>84</v>
      </c>
      <c r="W1528">
        <v>164</v>
      </c>
      <c r="X1528">
        <v>23</v>
      </c>
      <c r="Y1528" s="54">
        <v>14</v>
      </c>
      <c r="Z1528" t="s">
        <v>3677</v>
      </c>
      <c r="AA1528" t="s">
        <v>8179</v>
      </c>
      <c r="AM1528" t="s">
        <v>1978</v>
      </c>
      <c r="AN1528" t="s">
        <v>2007</v>
      </c>
      <c r="AO1528" t="s">
        <v>2008</v>
      </c>
      <c r="AP1528" t="s">
        <v>2042</v>
      </c>
      <c r="AQ1528" t="s">
        <v>3678</v>
      </c>
    </row>
    <row r="1529" spans="1:43" ht="23.85" customHeight="1">
      <c r="A1529" t="b">
        <v>0</v>
      </c>
      <c r="B1529" t="s">
        <v>8804</v>
      </c>
      <c r="C1529" t="s">
        <v>1951</v>
      </c>
      <c r="D1529" t="s">
        <v>8805</v>
      </c>
      <c r="E1529" t="s">
        <v>245</v>
      </c>
      <c r="F1529" t="s">
        <v>264</v>
      </c>
      <c r="G1529" t="s">
        <v>263</v>
      </c>
      <c r="H1529" t="s">
        <v>8806</v>
      </c>
      <c r="I1529" t="s">
        <v>6536</v>
      </c>
      <c r="J1529" t="s">
        <v>1955</v>
      </c>
      <c r="K1529" t="s">
        <v>8807</v>
      </c>
      <c r="L1529" t="s">
        <v>2160</v>
      </c>
      <c r="M1529" t="s">
        <v>8808</v>
      </c>
      <c r="N1529" t="s">
        <v>8809</v>
      </c>
      <c r="O1529" t="s">
        <v>1960</v>
      </c>
      <c r="P1529" t="s">
        <v>2942</v>
      </c>
      <c r="Q1529" t="s">
        <v>38</v>
      </c>
      <c r="R1529" t="s">
        <v>8810</v>
      </c>
      <c r="S1529" s="34">
        <v>41589</v>
      </c>
      <c r="T1529" s="34">
        <v>42208</v>
      </c>
      <c r="U1529" t="s">
        <v>1963</v>
      </c>
      <c r="V1529" s="13">
        <v>133</v>
      </c>
      <c r="W1529">
        <v>294</v>
      </c>
      <c r="X1529">
        <v>4</v>
      </c>
      <c r="Y1529" s="54">
        <v>1.360544218</v>
      </c>
      <c r="Z1529" t="s">
        <v>8811</v>
      </c>
      <c r="AA1529" t="s">
        <v>8812</v>
      </c>
      <c r="AD1529" t="s">
        <v>30</v>
      </c>
      <c r="AG1529">
        <v>4</v>
      </c>
      <c r="AH1529">
        <v>0</v>
      </c>
      <c r="AI1529">
        <v>0</v>
      </c>
      <c r="AJ1529" t="s">
        <v>8813</v>
      </c>
      <c r="AM1529" t="s">
        <v>1978</v>
      </c>
      <c r="AN1529" t="s">
        <v>2007</v>
      </c>
      <c r="AO1529" t="s">
        <v>2008</v>
      </c>
      <c r="AP1529" t="s">
        <v>2042</v>
      </c>
      <c r="AQ1529" t="s">
        <v>8814</v>
      </c>
    </row>
    <row r="1530" spans="1:43" ht="23.85" customHeight="1">
      <c r="A1530" t="b">
        <v>0</v>
      </c>
      <c r="B1530" t="s">
        <v>8804</v>
      </c>
      <c r="C1530" t="s">
        <v>1951</v>
      </c>
      <c r="D1530" t="s">
        <v>8805</v>
      </c>
      <c r="E1530" t="s">
        <v>245</v>
      </c>
      <c r="F1530" s="33" t="s">
        <v>262</v>
      </c>
      <c r="G1530" t="s">
        <v>249</v>
      </c>
      <c r="H1530" t="s">
        <v>8815</v>
      </c>
      <c r="I1530" t="s">
        <v>6536</v>
      </c>
      <c r="J1530" t="s">
        <v>1955</v>
      </c>
      <c r="K1530" t="s">
        <v>8816</v>
      </c>
      <c r="L1530" t="s">
        <v>2160</v>
      </c>
      <c r="M1530" t="s">
        <v>8817</v>
      </c>
      <c r="N1530" t="s">
        <v>8818</v>
      </c>
      <c r="O1530" t="s">
        <v>1960</v>
      </c>
      <c r="P1530" t="s">
        <v>2942</v>
      </c>
      <c r="Q1530" t="s">
        <v>38</v>
      </c>
      <c r="R1530" t="s">
        <v>8819</v>
      </c>
      <c r="S1530" s="34">
        <v>41589</v>
      </c>
      <c r="T1530" s="34">
        <v>42574</v>
      </c>
      <c r="U1530" t="s">
        <v>1963</v>
      </c>
      <c r="V1530" s="13">
        <v>133</v>
      </c>
      <c r="W1530">
        <v>284</v>
      </c>
      <c r="X1530">
        <v>7</v>
      </c>
      <c r="Y1530" s="54">
        <v>2.4647887320000001</v>
      </c>
      <c r="Z1530" t="s">
        <v>8811</v>
      </c>
      <c r="AA1530" t="s">
        <v>8812</v>
      </c>
      <c r="AD1530" t="s">
        <v>30</v>
      </c>
      <c r="AG1530">
        <v>7</v>
      </c>
      <c r="AH1530">
        <v>0</v>
      </c>
      <c r="AI1530">
        <v>0</v>
      </c>
      <c r="AJ1530" t="s">
        <v>3347</v>
      </c>
      <c r="AM1530" t="s">
        <v>1978</v>
      </c>
      <c r="AN1530" t="s">
        <v>2007</v>
      </c>
      <c r="AO1530" t="s">
        <v>2008</v>
      </c>
      <c r="AP1530" t="s">
        <v>2042</v>
      </c>
      <c r="AQ1530" t="s">
        <v>8814</v>
      </c>
    </row>
    <row r="1531" spans="1:43" ht="23.85" customHeight="1">
      <c r="A1531" t="b">
        <v>0</v>
      </c>
      <c r="B1531" t="s">
        <v>8820</v>
      </c>
      <c r="C1531" t="s">
        <v>1951</v>
      </c>
      <c r="D1531" t="s">
        <v>8821</v>
      </c>
      <c r="E1531" t="s">
        <v>386</v>
      </c>
      <c r="F1531" t="s">
        <v>388</v>
      </c>
      <c r="G1531" t="s">
        <v>387</v>
      </c>
      <c r="H1531" t="s">
        <v>8822</v>
      </c>
      <c r="I1531" t="s">
        <v>6222</v>
      </c>
      <c r="J1531" t="s">
        <v>1955</v>
      </c>
      <c r="K1531" t="s">
        <v>6455</v>
      </c>
      <c r="L1531" t="s">
        <v>2160</v>
      </c>
      <c r="M1531" t="s">
        <v>8823</v>
      </c>
      <c r="N1531" t="s">
        <v>8824</v>
      </c>
      <c r="O1531" t="s">
        <v>6171</v>
      </c>
      <c r="P1531" t="s">
        <v>6172</v>
      </c>
      <c r="Q1531" t="s">
        <v>38</v>
      </c>
      <c r="R1531" t="s">
        <v>8825</v>
      </c>
      <c r="S1531" s="34">
        <v>41548</v>
      </c>
      <c r="T1531" s="34">
        <v>42461</v>
      </c>
      <c r="U1531" t="s">
        <v>1977</v>
      </c>
      <c r="V1531" s="13">
        <v>406</v>
      </c>
      <c r="W1531">
        <v>352</v>
      </c>
      <c r="X1531">
        <v>154</v>
      </c>
      <c r="Y1531" s="54">
        <v>44</v>
      </c>
      <c r="Z1531" t="s">
        <v>8826</v>
      </c>
      <c r="AD1531" t="s">
        <v>41</v>
      </c>
      <c r="AG1531">
        <v>352</v>
      </c>
      <c r="AH1531">
        <v>95.04</v>
      </c>
      <c r="AI1531">
        <v>61.363636360000001</v>
      </c>
      <c r="AJ1531" t="s">
        <v>8827</v>
      </c>
      <c r="AM1531" t="s">
        <v>1978</v>
      </c>
      <c r="AN1531" t="s">
        <v>2007</v>
      </c>
      <c r="AO1531" t="s">
        <v>2008</v>
      </c>
      <c r="AP1531" t="s">
        <v>2009</v>
      </c>
      <c r="AQ1531" t="s">
        <v>8828</v>
      </c>
    </row>
    <row r="1532" spans="1:43" ht="23.85" customHeight="1">
      <c r="A1532" t="b">
        <v>0</v>
      </c>
      <c r="B1532" t="s">
        <v>8829</v>
      </c>
      <c r="C1532" t="s">
        <v>1951</v>
      </c>
      <c r="D1532" t="s">
        <v>8830</v>
      </c>
      <c r="E1532" t="s">
        <v>386</v>
      </c>
      <c r="F1532" t="s">
        <v>388</v>
      </c>
      <c r="G1532" t="s">
        <v>387</v>
      </c>
      <c r="H1532" t="s">
        <v>8831</v>
      </c>
      <c r="I1532" t="s">
        <v>6222</v>
      </c>
      <c r="J1532" t="s">
        <v>2175</v>
      </c>
      <c r="K1532" t="s">
        <v>2176</v>
      </c>
      <c r="L1532" t="s">
        <v>2160</v>
      </c>
      <c r="M1532" t="s">
        <v>8832</v>
      </c>
      <c r="N1532" t="s">
        <v>8833</v>
      </c>
      <c r="O1532" t="s">
        <v>6171</v>
      </c>
      <c r="P1532" t="s">
        <v>6172</v>
      </c>
      <c r="Q1532" t="s">
        <v>38</v>
      </c>
      <c r="R1532" t="s">
        <v>8825</v>
      </c>
      <c r="S1532" s="34">
        <v>41576</v>
      </c>
      <c r="T1532" s="34">
        <v>42926</v>
      </c>
      <c r="U1532" t="s">
        <v>1977</v>
      </c>
      <c r="V1532" s="13">
        <v>406</v>
      </c>
      <c r="W1532">
        <v>231</v>
      </c>
      <c r="X1532">
        <v>2</v>
      </c>
      <c r="Y1532" s="54">
        <v>0.9</v>
      </c>
      <c r="Z1532" t="s">
        <v>8834</v>
      </c>
      <c r="AD1532" t="s">
        <v>41</v>
      </c>
      <c r="AG1532">
        <v>231</v>
      </c>
      <c r="AH1532">
        <v>0.92400000000000004</v>
      </c>
      <c r="AI1532">
        <v>44.444444439999998</v>
      </c>
      <c r="AJ1532" t="s">
        <v>8835</v>
      </c>
      <c r="AM1532" t="s">
        <v>1978</v>
      </c>
      <c r="AN1532" t="s">
        <v>2007</v>
      </c>
      <c r="AO1532" t="s">
        <v>2008</v>
      </c>
      <c r="AP1532" t="s">
        <v>2009</v>
      </c>
      <c r="AQ1532" t="s">
        <v>8836</v>
      </c>
    </row>
    <row r="1533" spans="1:43" ht="23.85" customHeight="1">
      <c r="A1533" t="b">
        <v>0</v>
      </c>
      <c r="B1533" t="s">
        <v>8829</v>
      </c>
      <c r="C1533" t="s">
        <v>1951</v>
      </c>
      <c r="D1533" t="s">
        <v>8830</v>
      </c>
      <c r="E1533" t="s">
        <v>386</v>
      </c>
      <c r="F1533" t="s">
        <v>388</v>
      </c>
      <c r="G1533" t="s">
        <v>387</v>
      </c>
      <c r="H1533" t="s">
        <v>8837</v>
      </c>
      <c r="I1533" t="s">
        <v>6222</v>
      </c>
      <c r="J1533" t="s">
        <v>1955</v>
      </c>
      <c r="K1533" t="s">
        <v>6455</v>
      </c>
      <c r="L1533" t="s">
        <v>2160</v>
      </c>
      <c r="M1533" t="s">
        <v>8823</v>
      </c>
      <c r="N1533" t="s">
        <v>8824</v>
      </c>
      <c r="O1533" t="s">
        <v>6171</v>
      </c>
      <c r="P1533" t="s">
        <v>6172</v>
      </c>
      <c r="Q1533" t="s">
        <v>38</v>
      </c>
      <c r="R1533" t="s">
        <v>8825</v>
      </c>
      <c r="S1533" s="34">
        <v>41576</v>
      </c>
      <c r="T1533" s="34">
        <v>42926</v>
      </c>
      <c r="U1533" t="s">
        <v>1977</v>
      </c>
      <c r="V1533" s="13">
        <v>406</v>
      </c>
      <c r="W1533">
        <v>1046</v>
      </c>
      <c r="X1533">
        <v>488</v>
      </c>
      <c r="Y1533" s="54">
        <v>46.7</v>
      </c>
      <c r="Z1533" t="s">
        <v>8834</v>
      </c>
      <c r="AD1533" t="s">
        <v>41</v>
      </c>
      <c r="AG1533">
        <v>1046</v>
      </c>
      <c r="AH1533">
        <v>316.93799999999999</v>
      </c>
      <c r="AI1533">
        <v>64.882226979999999</v>
      </c>
      <c r="AJ1533" t="s">
        <v>8838</v>
      </c>
      <c r="AM1533" t="s">
        <v>1978</v>
      </c>
      <c r="AN1533" t="s">
        <v>2007</v>
      </c>
      <c r="AO1533" t="s">
        <v>2008</v>
      </c>
      <c r="AP1533" t="s">
        <v>2009</v>
      </c>
      <c r="AQ1533" t="s">
        <v>8836</v>
      </c>
    </row>
    <row r="1534" spans="1:43" ht="23.85" customHeight="1">
      <c r="A1534" t="b">
        <v>0</v>
      </c>
      <c r="B1534" t="s">
        <v>8829</v>
      </c>
      <c r="C1534" t="s">
        <v>1951</v>
      </c>
      <c r="D1534" t="s">
        <v>8830</v>
      </c>
      <c r="E1534" t="s">
        <v>386</v>
      </c>
      <c r="F1534" t="s">
        <v>388</v>
      </c>
      <c r="G1534" t="s">
        <v>387</v>
      </c>
      <c r="H1534" t="s">
        <v>8839</v>
      </c>
      <c r="I1534" t="s">
        <v>6222</v>
      </c>
      <c r="J1534" t="s">
        <v>1955</v>
      </c>
      <c r="K1534" t="s">
        <v>8840</v>
      </c>
      <c r="L1534" t="s">
        <v>8841</v>
      </c>
      <c r="M1534" t="s">
        <v>8842</v>
      </c>
      <c r="N1534" t="s">
        <v>1959</v>
      </c>
      <c r="O1534" t="s">
        <v>6171</v>
      </c>
      <c r="P1534" t="s">
        <v>6172</v>
      </c>
      <c r="Q1534" t="s">
        <v>38</v>
      </c>
      <c r="R1534" t="s">
        <v>8825</v>
      </c>
      <c r="S1534" s="34">
        <v>41576</v>
      </c>
      <c r="T1534" s="34">
        <v>42926</v>
      </c>
      <c r="U1534" t="s">
        <v>1977</v>
      </c>
      <c r="V1534" s="13">
        <v>406</v>
      </c>
      <c r="W1534">
        <v>19</v>
      </c>
      <c r="X1534">
        <v>19</v>
      </c>
      <c r="Y1534" s="54">
        <v>100</v>
      </c>
      <c r="Z1534" t="s">
        <v>8834</v>
      </c>
      <c r="AD1534" t="s">
        <v>41</v>
      </c>
      <c r="AG1534">
        <v>19</v>
      </c>
      <c r="AH1534">
        <v>6.992</v>
      </c>
      <c r="AI1534">
        <v>36.799999999999997</v>
      </c>
      <c r="AM1534" t="s">
        <v>1978</v>
      </c>
      <c r="AN1534" t="s">
        <v>2007</v>
      </c>
      <c r="AO1534" t="s">
        <v>2008</v>
      </c>
      <c r="AP1534" t="s">
        <v>2009</v>
      </c>
      <c r="AQ1534" t="s">
        <v>8836</v>
      </c>
    </row>
    <row r="1535" spans="1:43" ht="23.85" customHeight="1">
      <c r="A1535" t="b">
        <v>0</v>
      </c>
      <c r="B1535" t="s">
        <v>8829</v>
      </c>
      <c r="C1535" t="s">
        <v>1951</v>
      </c>
      <c r="D1535" t="s">
        <v>8830</v>
      </c>
      <c r="E1535" t="s">
        <v>386</v>
      </c>
      <c r="F1535" t="s">
        <v>388</v>
      </c>
      <c r="G1535" t="s">
        <v>387</v>
      </c>
      <c r="H1535" t="s">
        <v>8843</v>
      </c>
      <c r="I1535" t="s">
        <v>6222</v>
      </c>
      <c r="J1535" t="s">
        <v>1955</v>
      </c>
      <c r="K1535" t="s">
        <v>8840</v>
      </c>
      <c r="L1535" t="s">
        <v>8844</v>
      </c>
      <c r="M1535" t="s">
        <v>8842</v>
      </c>
      <c r="N1535" t="s">
        <v>1959</v>
      </c>
      <c r="O1535" t="s">
        <v>6171</v>
      </c>
      <c r="P1535" t="s">
        <v>6172</v>
      </c>
      <c r="Q1535" t="s">
        <v>38</v>
      </c>
      <c r="R1535" t="s">
        <v>8825</v>
      </c>
      <c r="S1535" s="34">
        <v>41576</v>
      </c>
      <c r="T1535" s="34">
        <v>42926</v>
      </c>
      <c r="U1535" t="s">
        <v>1977</v>
      </c>
      <c r="V1535" s="13">
        <v>497</v>
      </c>
      <c r="W1535">
        <v>16</v>
      </c>
      <c r="X1535">
        <v>10</v>
      </c>
      <c r="Y1535" s="54">
        <v>62.5</v>
      </c>
      <c r="Z1535" t="s">
        <v>8834</v>
      </c>
      <c r="AD1535" t="s">
        <v>41</v>
      </c>
      <c r="AG1535">
        <v>16</v>
      </c>
      <c r="AH1535">
        <v>5.008</v>
      </c>
      <c r="AI1535">
        <v>50.08</v>
      </c>
      <c r="AM1535" t="s">
        <v>1978</v>
      </c>
      <c r="AN1535" t="s">
        <v>2007</v>
      </c>
      <c r="AO1535" t="s">
        <v>2008</v>
      </c>
      <c r="AP1535" t="s">
        <v>2009</v>
      </c>
      <c r="AQ1535" t="s">
        <v>8836</v>
      </c>
    </row>
    <row r="1536" spans="1:43" ht="23.85" customHeight="1">
      <c r="A1536" t="b">
        <v>0</v>
      </c>
      <c r="B1536" t="s">
        <v>8829</v>
      </c>
      <c r="C1536" t="s">
        <v>1951</v>
      </c>
      <c r="D1536" t="s">
        <v>8830</v>
      </c>
      <c r="E1536" t="s">
        <v>386</v>
      </c>
      <c r="F1536" t="s">
        <v>388</v>
      </c>
      <c r="G1536" t="s">
        <v>387</v>
      </c>
      <c r="H1536" t="s">
        <v>8845</v>
      </c>
      <c r="I1536" t="s">
        <v>6222</v>
      </c>
      <c r="J1536" t="s">
        <v>1955</v>
      </c>
      <c r="K1536" t="s">
        <v>8840</v>
      </c>
      <c r="L1536" t="s">
        <v>8846</v>
      </c>
      <c r="M1536" t="s">
        <v>8842</v>
      </c>
      <c r="N1536" t="s">
        <v>1959</v>
      </c>
      <c r="O1536" t="s">
        <v>6171</v>
      </c>
      <c r="P1536" t="s">
        <v>6172</v>
      </c>
      <c r="Q1536" t="s">
        <v>38</v>
      </c>
      <c r="R1536" t="s">
        <v>8825</v>
      </c>
      <c r="S1536" s="34">
        <v>41576</v>
      </c>
      <c r="T1536" s="34">
        <v>42926</v>
      </c>
      <c r="U1536" t="s">
        <v>1977</v>
      </c>
      <c r="V1536" s="13">
        <v>588</v>
      </c>
      <c r="W1536">
        <v>11</v>
      </c>
      <c r="X1536">
        <v>8</v>
      </c>
      <c r="Y1536" s="54">
        <v>81.8</v>
      </c>
      <c r="Z1536" t="s">
        <v>8834</v>
      </c>
      <c r="AD1536" t="s">
        <v>41</v>
      </c>
      <c r="AG1536">
        <v>11</v>
      </c>
      <c r="AH1536">
        <v>5.0049999999999999</v>
      </c>
      <c r="AI1536">
        <v>55.623471879999997</v>
      </c>
      <c r="AM1536" t="s">
        <v>1978</v>
      </c>
      <c r="AN1536" t="s">
        <v>2007</v>
      </c>
      <c r="AO1536" t="s">
        <v>2008</v>
      </c>
      <c r="AP1536" t="s">
        <v>2009</v>
      </c>
      <c r="AQ1536" t="s">
        <v>8836</v>
      </c>
    </row>
    <row r="1537" spans="1:43" ht="23.85" customHeight="1">
      <c r="A1537" t="b">
        <v>0</v>
      </c>
      <c r="B1537" t="s">
        <v>8829</v>
      </c>
      <c r="C1537" t="s">
        <v>1951</v>
      </c>
      <c r="D1537" t="s">
        <v>8830</v>
      </c>
      <c r="E1537" t="s">
        <v>386</v>
      </c>
      <c r="F1537" t="s">
        <v>388</v>
      </c>
      <c r="G1537" t="s">
        <v>387</v>
      </c>
      <c r="H1537" t="s">
        <v>8847</v>
      </c>
      <c r="I1537" t="s">
        <v>6222</v>
      </c>
      <c r="J1537" t="s">
        <v>1955</v>
      </c>
      <c r="K1537" t="s">
        <v>8840</v>
      </c>
      <c r="L1537" t="s">
        <v>8848</v>
      </c>
      <c r="M1537" t="s">
        <v>8842</v>
      </c>
      <c r="N1537" t="s">
        <v>1959</v>
      </c>
      <c r="O1537" t="s">
        <v>6171</v>
      </c>
      <c r="P1537" t="s">
        <v>6172</v>
      </c>
      <c r="Q1537" t="s">
        <v>38</v>
      </c>
      <c r="R1537" t="s">
        <v>8825</v>
      </c>
      <c r="S1537" s="34">
        <v>41576</v>
      </c>
      <c r="T1537" s="34">
        <v>42926</v>
      </c>
      <c r="U1537" t="s">
        <v>1977</v>
      </c>
      <c r="V1537" s="13">
        <v>679</v>
      </c>
      <c r="W1537">
        <v>4</v>
      </c>
      <c r="X1537">
        <v>2</v>
      </c>
      <c r="Y1537" s="54">
        <v>50</v>
      </c>
      <c r="Z1537" t="s">
        <v>8834</v>
      </c>
      <c r="AD1537" t="s">
        <v>30</v>
      </c>
      <c r="AM1537" t="s">
        <v>1978</v>
      </c>
      <c r="AN1537" t="s">
        <v>2007</v>
      </c>
      <c r="AO1537" t="s">
        <v>2008</v>
      </c>
      <c r="AP1537" t="s">
        <v>2009</v>
      </c>
      <c r="AQ1537" t="s">
        <v>8836</v>
      </c>
    </row>
    <row r="1538" spans="1:43" ht="23.85" customHeight="1">
      <c r="A1538" t="b">
        <v>0</v>
      </c>
      <c r="B1538" t="s">
        <v>8829</v>
      </c>
      <c r="C1538" t="s">
        <v>1951</v>
      </c>
      <c r="D1538" t="s">
        <v>8830</v>
      </c>
      <c r="E1538" t="s">
        <v>386</v>
      </c>
      <c r="F1538" t="s">
        <v>388</v>
      </c>
      <c r="G1538" t="s">
        <v>387</v>
      </c>
      <c r="H1538" t="s">
        <v>8849</v>
      </c>
      <c r="I1538" t="s">
        <v>6222</v>
      </c>
      <c r="J1538" t="s">
        <v>1955</v>
      </c>
      <c r="K1538" t="s">
        <v>8840</v>
      </c>
      <c r="L1538" t="s">
        <v>8850</v>
      </c>
      <c r="M1538" t="s">
        <v>8842</v>
      </c>
      <c r="N1538" t="s">
        <v>1959</v>
      </c>
      <c r="O1538" t="s">
        <v>6171</v>
      </c>
      <c r="P1538" t="s">
        <v>6172</v>
      </c>
      <c r="Q1538" t="s">
        <v>38</v>
      </c>
      <c r="R1538" t="s">
        <v>8825</v>
      </c>
      <c r="S1538" s="34">
        <v>41576</v>
      </c>
      <c r="T1538" s="34">
        <v>42926</v>
      </c>
      <c r="U1538" t="s">
        <v>1977</v>
      </c>
      <c r="V1538" s="13">
        <v>770</v>
      </c>
      <c r="W1538">
        <v>7</v>
      </c>
      <c r="X1538">
        <v>5</v>
      </c>
      <c r="Y1538" s="54">
        <v>85.7</v>
      </c>
      <c r="Z1538" t="s">
        <v>8834</v>
      </c>
      <c r="AD1538" t="s">
        <v>41</v>
      </c>
      <c r="AG1538">
        <v>7</v>
      </c>
      <c r="AH1538">
        <v>3.9969999999999999</v>
      </c>
      <c r="AI1538">
        <v>66.627771300000006</v>
      </c>
      <c r="AM1538" t="s">
        <v>1978</v>
      </c>
      <c r="AN1538" t="s">
        <v>2007</v>
      </c>
      <c r="AO1538" t="s">
        <v>2008</v>
      </c>
      <c r="AP1538" t="s">
        <v>2009</v>
      </c>
      <c r="AQ1538" t="s">
        <v>8836</v>
      </c>
    </row>
    <row r="1539" spans="1:43" ht="23.85" customHeight="1">
      <c r="A1539" t="b">
        <v>0</v>
      </c>
      <c r="B1539" t="s">
        <v>8851</v>
      </c>
      <c r="C1539" t="s">
        <v>1951</v>
      </c>
      <c r="D1539" t="s">
        <v>8852</v>
      </c>
      <c r="E1539" t="s">
        <v>386</v>
      </c>
      <c r="F1539" t="s">
        <v>388</v>
      </c>
      <c r="G1539" t="s">
        <v>387</v>
      </c>
      <c r="H1539" t="s">
        <v>8853</v>
      </c>
      <c r="I1539" t="s">
        <v>6222</v>
      </c>
      <c r="J1539" t="s">
        <v>1955</v>
      </c>
      <c r="K1539" t="s">
        <v>6455</v>
      </c>
      <c r="L1539" t="s">
        <v>2160</v>
      </c>
      <c r="M1539" t="s">
        <v>8823</v>
      </c>
      <c r="N1539" t="s">
        <v>8824</v>
      </c>
      <c r="O1539" t="s">
        <v>6171</v>
      </c>
      <c r="P1539" t="s">
        <v>8854</v>
      </c>
      <c r="Q1539" t="s">
        <v>38</v>
      </c>
      <c r="R1539" t="s">
        <v>8855</v>
      </c>
      <c r="S1539" s="34">
        <v>41570</v>
      </c>
      <c r="T1539" s="34">
        <v>42475</v>
      </c>
      <c r="U1539" t="s">
        <v>1977</v>
      </c>
      <c r="V1539" s="13">
        <v>406</v>
      </c>
      <c r="W1539">
        <v>185</v>
      </c>
      <c r="X1539">
        <v>91</v>
      </c>
      <c r="Y1539" s="54">
        <v>49.7</v>
      </c>
      <c r="Z1539" t="s">
        <v>8856</v>
      </c>
      <c r="AD1539" t="s">
        <v>41</v>
      </c>
      <c r="AG1539">
        <v>185</v>
      </c>
      <c r="AH1539">
        <v>61.05</v>
      </c>
      <c r="AI1539">
        <v>66.398390340000006</v>
      </c>
      <c r="AJ1539" t="s">
        <v>8857</v>
      </c>
      <c r="AM1539" t="s">
        <v>1978</v>
      </c>
      <c r="AN1539" t="s">
        <v>2007</v>
      </c>
      <c r="AO1539" t="s">
        <v>2008</v>
      </c>
      <c r="AP1539" t="s">
        <v>2009</v>
      </c>
      <c r="AQ1539" t="s">
        <v>8828</v>
      </c>
    </row>
    <row r="1540" spans="1:43" ht="23.85" customHeight="1">
      <c r="A1540" t="b">
        <v>1</v>
      </c>
      <c r="B1540" t="s">
        <v>2740</v>
      </c>
      <c r="C1540" t="s">
        <v>1951</v>
      </c>
      <c r="D1540" t="s">
        <v>2741</v>
      </c>
      <c r="E1540" t="s">
        <v>45</v>
      </c>
      <c r="F1540" t="s">
        <v>921</v>
      </c>
      <c r="G1540" t="s">
        <v>920</v>
      </c>
      <c r="H1540" t="s">
        <v>8858</v>
      </c>
      <c r="I1540" t="s">
        <v>2023</v>
      </c>
      <c r="J1540" t="s">
        <v>1955</v>
      </c>
      <c r="K1540" t="s">
        <v>2743</v>
      </c>
      <c r="L1540" t="s">
        <v>3648</v>
      </c>
      <c r="M1540" t="s">
        <v>2744</v>
      </c>
      <c r="N1540" t="s">
        <v>2745</v>
      </c>
      <c r="O1540" t="s">
        <v>1974</v>
      </c>
      <c r="P1540" t="s">
        <v>2746</v>
      </c>
      <c r="Q1540" t="s">
        <v>38</v>
      </c>
      <c r="R1540" t="s">
        <v>2747</v>
      </c>
      <c r="S1540" s="34">
        <v>42766</v>
      </c>
      <c r="T1540" s="34">
        <v>43339</v>
      </c>
      <c r="U1540" t="s">
        <v>1977</v>
      </c>
      <c r="V1540" s="13">
        <v>84</v>
      </c>
      <c r="W1540">
        <v>142</v>
      </c>
      <c r="X1540">
        <v>77</v>
      </c>
      <c r="Y1540" s="54">
        <v>54.2</v>
      </c>
      <c r="Z1540" t="s">
        <v>3648</v>
      </c>
      <c r="AA1540" t="s">
        <v>2748</v>
      </c>
      <c r="AB1540">
        <v>77</v>
      </c>
      <c r="AC1540">
        <v>16</v>
      </c>
      <c r="AD1540" t="s">
        <v>41</v>
      </c>
      <c r="AG1540">
        <v>77</v>
      </c>
      <c r="AH1540">
        <v>26.026</v>
      </c>
      <c r="AI1540">
        <v>33.799999999999997</v>
      </c>
      <c r="AM1540" t="s">
        <v>1978</v>
      </c>
      <c r="AN1540" t="s">
        <v>2007</v>
      </c>
      <c r="AO1540" t="s">
        <v>2008</v>
      </c>
      <c r="AP1540" t="s">
        <v>2042</v>
      </c>
      <c r="AQ1540" t="s">
        <v>2749</v>
      </c>
    </row>
    <row r="1541" spans="1:43" ht="23.85" customHeight="1">
      <c r="A1541" t="b">
        <v>1</v>
      </c>
      <c r="B1541" t="s">
        <v>2740</v>
      </c>
      <c r="C1541" t="s">
        <v>1951</v>
      </c>
      <c r="D1541" t="s">
        <v>2741</v>
      </c>
      <c r="E1541" t="s">
        <v>45</v>
      </c>
      <c r="F1541" t="s">
        <v>47</v>
      </c>
      <c r="G1541" t="s">
        <v>46</v>
      </c>
      <c r="H1541" t="s">
        <v>8859</v>
      </c>
      <c r="I1541" t="s">
        <v>2023</v>
      </c>
      <c r="J1541" t="s">
        <v>1955</v>
      </c>
      <c r="K1541" t="s">
        <v>2946</v>
      </c>
      <c r="L1541" t="s">
        <v>3648</v>
      </c>
      <c r="M1541" t="s">
        <v>2947</v>
      </c>
      <c r="N1541" t="s">
        <v>2745</v>
      </c>
      <c r="O1541" t="s">
        <v>1974</v>
      </c>
      <c r="P1541" t="s">
        <v>2746</v>
      </c>
      <c r="Q1541" t="s">
        <v>38</v>
      </c>
      <c r="R1541" t="s">
        <v>2747</v>
      </c>
      <c r="S1541" s="34">
        <v>42766</v>
      </c>
      <c r="T1541" s="34">
        <v>43339</v>
      </c>
      <c r="U1541" t="s">
        <v>1977</v>
      </c>
      <c r="V1541" s="13">
        <v>84</v>
      </c>
      <c r="W1541">
        <v>140</v>
      </c>
      <c r="X1541">
        <v>68</v>
      </c>
      <c r="Y1541" s="54">
        <v>48.6</v>
      </c>
      <c r="AA1541" t="s">
        <v>2748</v>
      </c>
      <c r="AB1541">
        <v>68</v>
      </c>
      <c r="AC1541">
        <v>16</v>
      </c>
      <c r="AD1541" t="s">
        <v>41</v>
      </c>
      <c r="AG1541">
        <v>68</v>
      </c>
      <c r="AH1541">
        <v>25.975999999999999</v>
      </c>
      <c r="AI1541">
        <v>38.200000000000003</v>
      </c>
      <c r="AM1541" t="s">
        <v>1978</v>
      </c>
      <c r="AN1541" t="s">
        <v>2007</v>
      </c>
      <c r="AO1541" t="s">
        <v>2008</v>
      </c>
      <c r="AP1541" t="s">
        <v>2042</v>
      </c>
      <c r="AQ1541" t="s">
        <v>2749</v>
      </c>
    </row>
    <row r="1542" spans="1:43" ht="23.85" customHeight="1">
      <c r="A1542" t="b">
        <v>0</v>
      </c>
      <c r="B1542" t="s">
        <v>3567</v>
      </c>
      <c r="C1542" t="s">
        <v>1966</v>
      </c>
      <c r="D1542" t="s">
        <v>3568</v>
      </c>
      <c r="E1542" t="s">
        <v>45</v>
      </c>
      <c r="F1542" t="s">
        <v>47</v>
      </c>
      <c r="G1542" t="s">
        <v>46</v>
      </c>
      <c r="H1542" t="s">
        <v>8860</v>
      </c>
      <c r="I1542" t="s">
        <v>2023</v>
      </c>
      <c r="J1542" t="s">
        <v>1955</v>
      </c>
      <c r="K1542" t="s">
        <v>3570</v>
      </c>
      <c r="L1542" t="s">
        <v>8861</v>
      </c>
      <c r="M1542" t="s">
        <v>3572</v>
      </c>
      <c r="N1542" t="s">
        <v>3573</v>
      </c>
      <c r="O1542" t="s">
        <v>1974</v>
      </c>
      <c r="P1542" t="s">
        <v>2489</v>
      </c>
      <c r="Q1542" t="s">
        <v>38</v>
      </c>
      <c r="R1542" t="s">
        <v>3574</v>
      </c>
      <c r="S1542" s="34">
        <v>38132</v>
      </c>
      <c r="T1542" s="34">
        <v>39994</v>
      </c>
      <c r="U1542" t="s">
        <v>1977</v>
      </c>
      <c r="V1542" s="13">
        <v>112</v>
      </c>
      <c r="W1542">
        <v>482</v>
      </c>
      <c r="X1542">
        <v>11</v>
      </c>
      <c r="Y1542" s="54">
        <v>2.2999999999999998</v>
      </c>
      <c r="Z1542" t="s">
        <v>3575</v>
      </c>
      <c r="AM1542" t="s">
        <v>1978</v>
      </c>
      <c r="AN1542" t="s">
        <v>1979</v>
      </c>
      <c r="AO1542" t="s">
        <v>1980</v>
      </c>
      <c r="AQ1542" t="s">
        <v>3576</v>
      </c>
    </row>
    <row r="1543" spans="1:43" ht="23.85" customHeight="1">
      <c r="A1543" t="b">
        <v>0</v>
      </c>
      <c r="B1543" t="s">
        <v>8862</v>
      </c>
      <c r="C1543" t="s">
        <v>1951</v>
      </c>
      <c r="D1543" t="s">
        <v>8863</v>
      </c>
      <c r="E1543" t="s">
        <v>45</v>
      </c>
      <c r="F1543" t="s">
        <v>67</v>
      </c>
      <c r="G1543" t="s">
        <v>66</v>
      </c>
      <c r="H1543" t="s">
        <v>8864</v>
      </c>
      <c r="I1543" t="s">
        <v>2023</v>
      </c>
      <c r="J1543" t="s">
        <v>1955</v>
      </c>
      <c r="K1543" t="s">
        <v>8865</v>
      </c>
      <c r="L1543" t="s">
        <v>8866</v>
      </c>
      <c r="M1543" t="s">
        <v>8867</v>
      </c>
      <c r="N1543" t="s">
        <v>8868</v>
      </c>
      <c r="O1543" t="s">
        <v>1974</v>
      </c>
      <c r="P1543" t="s">
        <v>1975</v>
      </c>
      <c r="Q1543" t="s">
        <v>38</v>
      </c>
      <c r="R1543" t="s">
        <v>8869</v>
      </c>
      <c r="S1543" s="34">
        <v>41565</v>
      </c>
      <c r="T1543" s="34">
        <v>42081</v>
      </c>
      <c r="U1543" t="s">
        <v>1977</v>
      </c>
      <c r="V1543" s="13">
        <v>112</v>
      </c>
      <c r="W1543">
        <v>174</v>
      </c>
      <c r="X1543">
        <v>96</v>
      </c>
      <c r="Y1543" s="54">
        <v>55.2</v>
      </c>
      <c r="Z1543" t="s">
        <v>8870</v>
      </c>
      <c r="AD1543" t="s">
        <v>41</v>
      </c>
      <c r="AG1543">
        <v>174</v>
      </c>
      <c r="AH1543">
        <v>17.052</v>
      </c>
      <c r="AI1543">
        <v>17.753623189999999</v>
      </c>
      <c r="AJ1543" t="s">
        <v>8871</v>
      </c>
      <c r="AM1543" t="s">
        <v>1978</v>
      </c>
      <c r="AN1543" t="s">
        <v>2007</v>
      </c>
      <c r="AO1543" t="s">
        <v>2008</v>
      </c>
      <c r="AP1543" t="s">
        <v>2042</v>
      </c>
      <c r="AQ1543" t="s">
        <v>8872</v>
      </c>
    </row>
    <row r="1544" spans="1:43" ht="23.85" customHeight="1">
      <c r="A1544" t="b">
        <v>0</v>
      </c>
      <c r="B1544" t="s">
        <v>8862</v>
      </c>
      <c r="C1544" t="s">
        <v>1951</v>
      </c>
      <c r="D1544" t="s">
        <v>8863</v>
      </c>
      <c r="E1544" t="s">
        <v>45</v>
      </c>
      <c r="F1544" t="s">
        <v>67</v>
      </c>
      <c r="G1544" t="s">
        <v>66</v>
      </c>
      <c r="H1544" t="s">
        <v>8873</v>
      </c>
      <c r="I1544" t="s">
        <v>2023</v>
      </c>
      <c r="J1544" t="s">
        <v>1955</v>
      </c>
      <c r="K1544" t="s">
        <v>8874</v>
      </c>
      <c r="L1544" t="s">
        <v>8875</v>
      </c>
      <c r="M1544" t="s">
        <v>8876</v>
      </c>
      <c r="N1544" t="s">
        <v>8877</v>
      </c>
      <c r="O1544" t="s">
        <v>1974</v>
      </c>
      <c r="P1544" t="s">
        <v>1975</v>
      </c>
      <c r="Q1544" t="s">
        <v>38</v>
      </c>
      <c r="R1544" t="s">
        <v>8869</v>
      </c>
      <c r="S1544" s="34">
        <v>41565</v>
      </c>
      <c r="T1544" s="34">
        <v>42081</v>
      </c>
      <c r="U1544" t="s">
        <v>1977</v>
      </c>
      <c r="V1544" s="13">
        <v>112</v>
      </c>
      <c r="W1544">
        <v>152</v>
      </c>
      <c r="X1544">
        <v>103</v>
      </c>
      <c r="Y1544" s="54">
        <v>68.400000000000006</v>
      </c>
      <c r="Z1544" t="s">
        <v>8870</v>
      </c>
      <c r="AD1544" t="s">
        <v>41</v>
      </c>
      <c r="AG1544">
        <v>152</v>
      </c>
      <c r="AH1544">
        <v>20.975999999999999</v>
      </c>
      <c r="AI1544">
        <v>20.1754386</v>
      </c>
      <c r="AJ1544" t="s">
        <v>8878</v>
      </c>
      <c r="AM1544" t="s">
        <v>1978</v>
      </c>
      <c r="AN1544" t="s">
        <v>2007</v>
      </c>
      <c r="AO1544" t="s">
        <v>2008</v>
      </c>
      <c r="AP1544" t="s">
        <v>2042</v>
      </c>
      <c r="AQ1544" t="s">
        <v>8872</v>
      </c>
    </row>
    <row r="1545" spans="1:43" ht="23.85" customHeight="1">
      <c r="A1545" t="b">
        <v>0</v>
      </c>
      <c r="B1545" t="s">
        <v>8862</v>
      </c>
      <c r="C1545" t="s">
        <v>1951</v>
      </c>
      <c r="D1545" t="s">
        <v>8863</v>
      </c>
      <c r="E1545" t="s">
        <v>45</v>
      </c>
      <c r="F1545" t="s">
        <v>47</v>
      </c>
      <c r="G1545" t="s">
        <v>46</v>
      </c>
      <c r="H1545" t="s">
        <v>8879</v>
      </c>
      <c r="I1545" t="s">
        <v>2023</v>
      </c>
      <c r="J1545" t="s">
        <v>1955</v>
      </c>
      <c r="K1545" t="s">
        <v>8880</v>
      </c>
      <c r="L1545" t="s">
        <v>8866</v>
      </c>
      <c r="M1545" t="s">
        <v>8881</v>
      </c>
      <c r="N1545" t="s">
        <v>8868</v>
      </c>
      <c r="O1545" t="s">
        <v>1974</v>
      </c>
      <c r="P1545" t="s">
        <v>1975</v>
      </c>
      <c r="Q1545" t="s">
        <v>38</v>
      </c>
      <c r="R1545" t="s">
        <v>8869</v>
      </c>
      <c r="S1545" s="34">
        <v>41565</v>
      </c>
      <c r="T1545" s="34">
        <v>42081</v>
      </c>
      <c r="U1545" t="s">
        <v>1977</v>
      </c>
      <c r="V1545" s="13">
        <v>112</v>
      </c>
      <c r="W1545">
        <v>173</v>
      </c>
      <c r="X1545">
        <v>110</v>
      </c>
      <c r="Y1545" s="54">
        <v>63.6</v>
      </c>
      <c r="Z1545" t="s">
        <v>8870</v>
      </c>
      <c r="AD1545" t="s">
        <v>41</v>
      </c>
      <c r="AG1545">
        <v>173</v>
      </c>
      <c r="AH1545">
        <v>24.047000000000001</v>
      </c>
      <c r="AI1545">
        <v>21.85534591</v>
      </c>
      <c r="AJ1545" t="s">
        <v>8878</v>
      </c>
      <c r="AM1545" t="s">
        <v>1978</v>
      </c>
      <c r="AN1545" t="s">
        <v>2007</v>
      </c>
      <c r="AO1545" t="s">
        <v>2008</v>
      </c>
      <c r="AP1545" t="s">
        <v>2042</v>
      </c>
      <c r="AQ1545" t="s">
        <v>8872</v>
      </c>
    </row>
    <row r="1546" spans="1:43" ht="23.85" customHeight="1">
      <c r="A1546" t="b">
        <v>0</v>
      </c>
      <c r="B1546" t="s">
        <v>8862</v>
      </c>
      <c r="C1546" t="s">
        <v>1951</v>
      </c>
      <c r="D1546" t="s">
        <v>8863</v>
      </c>
      <c r="E1546" t="s">
        <v>45</v>
      </c>
      <c r="F1546" t="s">
        <v>47</v>
      </c>
      <c r="G1546" t="s">
        <v>46</v>
      </c>
      <c r="H1546" t="s">
        <v>8882</v>
      </c>
      <c r="I1546" t="s">
        <v>2023</v>
      </c>
      <c r="J1546" t="s">
        <v>1955</v>
      </c>
      <c r="K1546" t="s">
        <v>8883</v>
      </c>
      <c r="L1546" t="s">
        <v>8875</v>
      </c>
      <c r="M1546" t="s">
        <v>8884</v>
      </c>
      <c r="N1546" t="s">
        <v>8877</v>
      </c>
      <c r="O1546" t="s">
        <v>1974</v>
      </c>
      <c r="P1546" t="s">
        <v>1975</v>
      </c>
      <c r="Q1546" t="s">
        <v>38</v>
      </c>
      <c r="R1546" t="s">
        <v>8869</v>
      </c>
      <c r="S1546" s="34">
        <v>41565</v>
      </c>
      <c r="T1546" s="34">
        <v>42081</v>
      </c>
      <c r="U1546" t="s">
        <v>1977</v>
      </c>
      <c r="V1546" s="13">
        <v>112</v>
      </c>
      <c r="W1546">
        <v>79</v>
      </c>
      <c r="X1546">
        <v>59</v>
      </c>
      <c r="Y1546" s="54">
        <v>74.7</v>
      </c>
      <c r="Z1546" t="s">
        <v>8870</v>
      </c>
      <c r="AD1546" t="s">
        <v>41</v>
      </c>
      <c r="AG1546">
        <v>79</v>
      </c>
      <c r="AH1546">
        <v>16.036999999999999</v>
      </c>
      <c r="AI1546">
        <v>27.17536814</v>
      </c>
      <c r="AJ1546" t="s">
        <v>8878</v>
      </c>
      <c r="AM1546" t="s">
        <v>1978</v>
      </c>
      <c r="AN1546" t="s">
        <v>2007</v>
      </c>
      <c r="AO1546" t="s">
        <v>2008</v>
      </c>
      <c r="AP1546" t="s">
        <v>2042</v>
      </c>
      <c r="AQ1546" t="s">
        <v>8872</v>
      </c>
    </row>
    <row r="1547" spans="1:43" ht="23.85" customHeight="1">
      <c r="A1547" t="b">
        <v>0</v>
      </c>
      <c r="B1547" t="s">
        <v>8885</v>
      </c>
      <c r="C1547" t="s">
        <v>1951</v>
      </c>
      <c r="D1547" t="s">
        <v>8886</v>
      </c>
      <c r="E1547" t="s">
        <v>550</v>
      </c>
      <c r="F1547" t="s">
        <v>552</v>
      </c>
      <c r="G1547" t="s">
        <v>551</v>
      </c>
      <c r="H1547" t="s">
        <v>8887</v>
      </c>
      <c r="I1547" t="s">
        <v>2000</v>
      </c>
      <c r="J1547" t="s">
        <v>1955</v>
      </c>
      <c r="K1547" t="s">
        <v>8888</v>
      </c>
      <c r="L1547" t="s">
        <v>2160</v>
      </c>
      <c r="M1547" t="s">
        <v>8889</v>
      </c>
      <c r="N1547" t="s">
        <v>8890</v>
      </c>
      <c r="O1547" t="s">
        <v>1974</v>
      </c>
      <c r="P1547" t="s">
        <v>8891</v>
      </c>
      <c r="Q1547" t="s">
        <v>45</v>
      </c>
      <c r="R1547" t="s">
        <v>8892</v>
      </c>
      <c r="S1547" s="34">
        <v>41548</v>
      </c>
      <c r="T1547" s="34">
        <v>42765</v>
      </c>
      <c r="U1547" t="s">
        <v>1963</v>
      </c>
      <c r="V1547" s="13">
        <v>365</v>
      </c>
      <c r="W1547">
        <v>24</v>
      </c>
      <c r="X1547">
        <v>4</v>
      </c>
      <c r="Y1547" s="54">
        <v>16.7</v>
      </c>
      <c r="AM1547" t="s">
        <v>1978</v>
      </c>
      <c r="AP1547" t="s">
        <v>2053</v>
      </c>
      <c r="AQ1547" t="s">
        <v>8893</v>
      </c>
    </row>
    <row r="1548" spans="1:43" ht="23.85" customHeight="1">
      <c r="A1548" t="b">
        <v>0</v>
      </c>
      <c r="B1548" t="s">
        <v>8885</v>
      </c>
      <c r="C1548" t="s">
        <v>1951</v>
      </c>
      <c r="D1548" t="s">
        <v>8886</v>
      </c>
      <c r="E1548" t="s">
        <v>550</v>
      </c>
      <c r="F1548" t="s">
        <v>552</v>
      </c>
      <c r="G1548" t="s">
        <v>551</v>
      </c>
      <c r="H1548" t="s">
        <v>8894</v>
      </c>
      <c r="I1548" t="s">
        <v>2000</v>
      </c>
      <c r="J1548" t="s">
        <v>1955</v>
      </c>
      <c r="K1548" t="s">
        <v>8895</v>
      </c>
      <c r="L1548" t="s">
        <v>2160</v>
      </c>
      <c r="M1548" t="s">
        <v>8896</v>
      </c>
      <c r="N1548" t="s">
        <v>8897</v>
      </c>
      <c r="O1548" t="s">
        <v>1974</v>
      </c>
      <c r="P1548" t="s">
        <v>8891</v>
      </c>
      <c r="Q1548" t="s">
        <v>45</v>
      </c>
      <c r="R1548" t="s">
        <v>8892</v>
      </c>
      <c r="S1548" s="34">
        <v>41548</v>
      </c>
      <c r="T1548" s="34">
        <v>42765</v>
      </c>
      <c r="U1548" t="s">
        <v>1963</v>
      </c>
      <c r="V1548" s="13">
        <v>365</v>
      </c>
      <c r="W1548">
        <v>21</v>
      </c>
      <c r="X1548">
        <v>3</v>
      </c>
      <c r="Y1548" s="54">
        <v>14.3</v>
      </c>
      <c r="AM1548" t="s">
        <v>1978</v>
      </c>
      <c r="AP1548" t="s">
        <v>2053</v>
      </c>
      <c r="AQ1548" t="s">
        <v>8898</v>
      </c>
    </row>
    <row r="1549" spans="1:43" ht="23.85" customHeight="1">
      <c r="A1549" t="b">
        <v>0</v>
      </c>
      <c r="B1549" t="s">
        <v>4852</v>
      </c>
      <c r="C1549" t="s">
        <v>1951</v>
      </c>
      <c r="D1549" t="s">
        <v>4853</v>
      </c>
      <c r="E1549" t="s">
        <v>512</v>
      </c>
      <c r="F1549" t="s">
        <v>514</v>
      </c>
      <c r="G1549" t="s">
        <v>513</v>
      </c>
      <c r="H1549" t="s">
        <v>8899</v>
      </c>
      <c r="I1549" t="s">
        <v>8900</v>
      </c>
      <c r="J1549" t="s">
        <v>1955</v>
      </c>
      <c r="K1549" t="s">
        <v>512</v>
      </c>
      <c r="L1549" t="s">
        <v>2160</v>
      </c>
      <c r="M1549" t="s">
        <v>8901</v>
      </c>
      <c r="N1549" t="s">
        <v>1959</v>
      </c>
      <c r="O1549" t="s">
        <v>1974</v>
      </c>
      <c r="P1549" t="s">
        <v>2028</v>
      </c>
      <c r="Q1549" t="s">
        <v>38</v>
      </c>
      <c r="R1549" t="s">
        <v>4856</v>
      </c>
      <c r="S1549" s="34">
        <v>41640</v>
      </c>
      <c r="T1549" s="34">
        <v>41974</v>
      </c>
      <c r="U1549" t="s">
        <v>1977</v>
      </c>
      <c r="V1549" s="13">
        <v>28</v>
      </c>
      <c r="W1549">
        <v>200</v>
      </c>
      <c r="X1549">
        <v>0</v>
      </c>
      <c r="Y1549" s="54">
        <v>0</v>
      </c>
      <c r="AJ1549" t="s">
        <v>8902</v>
      </c>
      <c r="AM1549" t="s">
        <v>1978</v>
      </c>
      <c r="AP1549" t="s">
        <v>2042</v>
      </c>
      <c r="AQ1549" t="s">
        <v>4858</v>
      </c>
    </row>
    <row r="1550" spans="1:43" ht="23.85" customHeight="1">
      <c r="A1550" t="b">
        <v>0</v>
      </c>
      <c r="B1550" t="s">
        <v>8862</v>
      </c>
      <c r="C1550" t="s">
        <v>1951</v>
      </c>
      <c r="D1550" t="s">
        <v>8863</v>
      </c>
      <c r="E1550" t="s">
        <v>45</v>
      </c>
      <c r="F1550" t="s">
        <v>67</v>
      </c>
      <c r="G1550" t="s">
        <v>66</v>
      </c>
      <c r="H1550" t="s">
        <v>8903</v>
      </c>
      <c r="I1550" t="s">
        <v>2023</v>
      </c>
      <c r="J1550" t="s">
        <v>1955</v>
      </c>
      <c r="K1550" t="s">
        <v>8904</v>
      </c>
      <c r="L1550" t="s">
        <v>8875</v>
      </c>
      <c r="M1550" t="s">
        <v>8905</v>
      </c>
      <c r="N1550" t="s">
        <v>8877</v>
      </c>
      <c r="O1550" t="s">
        <v>1974</v>
      </c>
      <c r="P1550" t="s">
        <v>1975</v>
      </c>
      <c r="Q1550" t="s">
        <v>38</v>
      </c>
      <c r="R1550" t="s">
        <v>8869</v>
      </c>
      <c r="S1550" s="34">
        <v>41565</v>
      </c>
      <c r="T1550" s="34">
        <v>42081</v>
      </c>
      <c r="U1550" t="s">
        <v>1977</v>
      </c>
      <c r="V1550" s="13">
        <v>112</v>
      </c>
      <c r="W1550">
        <v>77</v>
      </c>
      <c r="X1550">
        <v>55</v>
      </c>
      <c r="Y1550" s="54">
        <v>72.7</v>
      </c>
      <c r="Z1550" t="s">
        <v>8870</v>
      </c>
      <c r="AD1550" t="s">
        <v>41</v>
      </c>
      <c r="AG1550">
        <v>77</v>
      </c>
      <c r="AH1550">
        <v>19.018999999999998</v>
      </c>
      <c r="AI1550">
        <v>33.975240720000002</v>
      </c>
      <c r="AJ1550" t="s">
        <v>8878</v>
      </c>
      <c r="AM1550" t="s">
        <v>1978</v>
      </c>
      <c r="AN1550" t="s">
        <v>2007</v>
      </c>
      <c r="AO1550" t="s">
        <v>2008</v>
      </c>
      <c r="AP1550" t="s">
        <v>2042</v>
      </c>
      <c r="AQ1550" t="s">
        <v>8872</v>
      </c>
    </row>
    <row r="1551" spans="1:43" ht="23.85" customHeight="1">
      <c r="A1551" t="b">
        <v>0</v>
      </c>
      <c r="B1551" t="s">
        <v>4852</v>
      </c>
      <c r="C1551" t="s">
        <v>1951</v>
      </c>
      <c r="D1551" t="s">
        <v>4853</v>
      </c>
      <c r="E1551" t="s">
        <v>550</v>
      </c>
      <c r="F1551" t="s">
        <v>552</v>
      </c>
      <c r="G1551" t="s">
        <v>551</v>
      </c>
      <c r="H1551" t="s">
        <v>8906</v>
      </c>
      <c r="I1551" t="s">
        <v>2000</v>
      </c>
      <c r="J1551" t="s">
        <v>1955</v>
      </c>
      <c r="K1551" t="s">
        <v>550</v>
      </c>
      <c r="L1551" t="s">
        <v>2160</v>
      </c>
      <c r="M1551" t="s">
        <v>8907</v>
      </c>
      <c r="N1551" t="s">
        <v>1959</v>
      </c>
      <c r="O1551" t="s">
        <v>1974</v>
      </c>
      <c r="P1551" t="s">
        <v>2028</v>
      </c>
      <c r="Q1551" t="s">
        <v>38</v>
      </c>
      <c r="R1551" t="s">
        <v>4856</v>
      </c>
      <c r="S1551" s="34">
        <v>41640</v>
      </c>
      <c r="T1551" s="34">
        <v>41974</v>
      </c>
      <c r="U1551" t="s">
        <v>1977</v>
      </c>
      <c r="V1551" s="13">
        <v>28</v>
      </c>
      <c r="W1551">
        <v>195</v>
      </c>
      <c r="X1551">
        <v>33</v>
      </c>
      <c r="Y1551" s="54">
        <v>17.399999999999999</v>
      </c>
      <c r="AJ1551" t="s">
        <v>8902</v>
      </c>
      <c r="AM1551" t="s">
        <v>1978</v>
      </c>
      <c r="AP1551" t="s">
        <v>2042</v>
      </c>
      <c r="AQ1551" t="s">
        <v>4858</v>
      </c>
    </row>
    <row r="1552" spans="1:43" ht="23.85" customHeight="1">
      <c r="A1552" t="b">
        <v>0</v>
      </c>
      <c r="B1552" t="s">
        <v>8908</v>
      </c>
      <c r="C1552" t="s">
        <v>1951</v>
      </c>
      <c r="D1552" t="s">
        <v>8909</v>
      </c>
      <c r="E1552" t="s">
        <v>726</v>
      </c>
      <c r="F1552" t="s">
        <v>728</v>
      </c>
      <c r="G1552" t="s">
        <v>727</v>
      </c>
      <c r="H1552" t="s">
        <v>8910</v>
      </c>
      <c r="I1552" t="s">
        <v>4327</v>
      </c>
      <c r="J1552" t="s">
        <v>1955</v>
      </c>
      <c r="K1552" t="s">
        <v>8911</v>
      </c>
      <c r="L1552" t="s">
        <v>6241</v>
      </c>
      <c r="M1552" t="s">
        <v>8912</v>
      </c>
      <c r="N1552" t="s">
        <v>8913</v>
      </c>
      <c r="O1552" t="s">
        <v>1960</v>
      </c>
      <c r="P1552" t="s">
        <v>6259</v>
      </c>
      <c r="Q1552" t="s">
        <v>38</v>
      </c>
      <c r="R1552" t="s">
        <v>8914</v>
      </c>
      <c r="S1552" s="34">
        <v>41609</v>
      </c>
      <c r="T1552" s="34">
        <v>42401</v>
      </c>
      <c r="U1552" t="s">
        <v>1963</v>
      </c>
      <c r="V1552" s="13"/>
      <c r="W1552">
        <v>36</v>
      </c>
      <c r="X1552">
        <v>1</v>
      </c>
      <c r="Y1552" s="54">
        <v>2.7777777779999999</v>
      </c>
      <c r="AM1552" t="s">
        <v>1978</v>
      </c>
      <c r="AO1552" t="s">
        <v>1980</v>
      </c>
      <c r="AQ1552" t="s">
        <v>8915</v>
      </c>
    </row>
    <row r="1553" spans="1:43" ht="23.85" customHeight="1">
      <c r="A1553" t="b">
        <v>0</v>
      </c>
      <c r="B1553" t="s">
        <v>8916</v>
      </c>
      <c r="C1553" t="s">
        <v>1951</v>
      </c>
      <c r="D1553" t="s">
        <v>8917</v>
      </c>
      <c r="E1553" t="s">
        <v>170</v>
      </c>
      <c r="F1553" t="s">
        <v>172</v>
      </c>
      <c r="G1553" t="s">
        <v>171</v>
      </c>
      <c r="H1553" t="s">
        <v>8918</v>
      </c>
      <c r="I1553" t="s">
        <v>2557</v>
      </c>
      <c r="J1553" t="s">
        <v>1955</v>
      </c>
      <c r="K1553" t="s">
        <v>8919</v>
      </c>
      <c r="L1553" t="s">
        <v>2160</v>
      </c>
      <c r="M1553" t="s">
        <v>8920</v>
      </c>
      <c r="N1553" t="s">
        <v>8921</v>
      </c>
      <c r="O1553" t="s">
        <v>1960</v>
      </c>
      <c r="P1553" t="s">
        <v>3251</v>
      </c>
      <c r="Q1553" t="s">
        <v>245</v>
      </c>
      <c r="R1553" t="s">
        <v>8922</v>
      </c>
      <c r="S1553" s="34">
        <v>41647</v>
      </c>
      <c r="T1553" s="34">
        <v>43473</v>
      </c>
      <c r="U1553" t="s">
        <v>1963</v>
      </c>
      <c r="V1553" s="13">
        <v>1800</v>
      </c>
      <c r="W1553">
        <v>97</v>
      </c>
      <c r="X1553">
        <v>32</v>
      </c>
      <c r="Y1553" s="54">
        <v>34</v>
      </c>
      <c r="AJ1553" t="s">
        <v>8923</v>
      </c>
      <c r="AM1553" t="s">
        <v>1978</v>
      </c>
      <c r="AN1553" t="s">
        <v>2007</v>
      </c>
      <c r="AO1553" t="s">
        <v>1980</v>
      </c>
      <c r="AP1553" t="s">
        <v>2042</v>
      </c>
      <c r="AQ1553" t="s">
        <v>8924</v>
      </c>
    </row>
    <row r="1554" spans="1:43" ht="23.85" customHeight="1">
      <c r="A1554" t="b">
        <v>0</v>
      </c>
      <c r="B1554" t="s">
        <v>8916</v>
      </c>
      <c r="C1554" t="s">
        <v>1951</v>
      </c>
      <c r="D1554" t="s">
        <v>8917</v>
      </c>
      <c r="E1554" t="s">
        <v>170</v>
      </c>
      <c r="F1554" t="s">
        <v>172</v>
      </c>
      <c r="G1554" t="s">
        <v>171</v>
      </c>
      <c r="H1554" t="s">
        <v>8925</v>
      </c>
      <c r="I1554" t="s">
        <v>2557</v>
      </c>
      <c r="J1554" t="s">
        <v>1955</v>
      </c>
      <c r="K1554" t="s">
        <v>2558</v>
      </c>
      <c r="L1554" t="s">
        <v>2160</v>
      </c>
      <c r="M1554" t="s">
        <v>8926</v>
      </c>
      <c r="N1554" t="s">
        <v>8927</v>
      </c>
      <c r="O1554" t="s">
        <v>1960</v>
      </c>
      <c r="P1554" t="s">
        <v>3251</v>
      </c>
      <c r="Q1554" t="s">
        <v>38</v>
      </c>
      <c r="R1554" t="s">
        <v>8922</v>
      </c>
      <c r="S1554" s="34">
        <v>41647</v>
      </c>
      <c r="T1554" s="34">
        <v>43473</v>
      </c>
      <c r="U1554" t="s">
        <v>1963</v>
      </c>
      <c r="V1554" s="13">
        <v>1800</v>
      </c>
      <c r="W1554">
        <v>96</v>
      </c>
      <c r="X1554">
        <v>24</v>
      </c>
      <c r="Y1554" s="54">
        <v>25</v>
      </c>
      <c r="AJ1554" t="s">
        <v>8928</v>
      </c>
      <c r="AM1554" t="s">
        <v>1978</v>
      </c>
      <c r="AN1554" t="s">
        <v>2007</v>
      </c>
      <c r="AO1554" t="s">
        <v>1980</v>
      </c>
      <c r="AP1554" t="s">
        <v>2042</v>
      </c>
      <c r="AQ1554" t="s">
        <v>8924</v>
      </c>
    </row>
    <row r="1555" spans="1:43" ht="23.85" customHeight="1">
      <c r="A1555" t="b">
        <v>1</v>
      </c>
      <c r="B1555" t="s">
        <v>7556</v>
      </c>
      <c r="C1555" t="s">
        <v>1951</v>
      </c>
      <c r="D1555" t="s">
        <v>7557</v>
      </c>
      <c r="E1555" t="s">
        <v>1261</v>
      </c>
      <c r="F1555" t="s">
        <v>1263</v>
      </c>
      <c r="G1555" t="s">
        <v>1262</v>
      </c>
      <c r="H1555" t="s">
        <v>8929</v>
      </c>
      <c r="I1555" t="s">
        <v>3258</v>
      </c>
      <c r="J1555" t="s">
        <v>2175</v>
      </c>
      <c r="K1555" t="s">
        <v>7565</v>
      </c>
      <c r="L1555" t="s">
        <v>2025</v>
      </c>
      <c r="M1555" t="s">
        <v>7566</v>
      </c>
      <c r="N1555" t="s">
        <v>7567</v>
      </c>
      <c r="O1555" t="s">
        <v>2204</v>
      </c>
      <c r="P1555" t="s">
        <v>3263</v>
      </c>
      <c r="Q1555" t="s">
        <v>38</v>
      </c>
      <c r="R1555" t="s">
        <v>7562</v>
      </c>
      <c r="S1555" s="34">
        <v>41183</v>
      </c>
      <c r="T1555" s="34">
        <v>42370</v>
      </c>
      <c r="U1555" t="s">
        <v>1963</v>
      </c>
      <c r="V1555" s="13">
        <v>0</v>
      </c>
      <c r="W1555">
        <v>54</v>
      </c>
      <c r="X1555">
        <v>1</v>
      </c>
      <c r="Y1555" s="54">
        <v>1.9</v>
      </c>
      <c r="AM1555" t="s">
        <v>1978</v>
      </c>
      <c r="AN1555" t="s">
        <v>2007</v>
      </c>
      <c r="AO1555" t="s">
        <v>2008</v>
      </c>
      <c r="AP1555" t="s">
        <v>2009</v>
      </c>
      <c r="AQ1555" t="s">
        <v>7563</v>
      </c>
    </row>
    <row r="1556" spans="1:43" ht="23.85" customHeight="1">
      <c r="A1556" t="b">
        <v>0</v>
      </c>
      <c r="B1556" t="s">
        <v>5078</v>
      </c>
      <c r="C1556" t="s">
        <v>1951</v>
      </c>
      <c r="D1556" t="s">
        <v>5079</v>
      </c>
      <c r="E1556" t="s">
        <v>814</v>
      </c>
      <c r="F1556" t="s">
        <v>816</v>
      </c>
      <c r="G1556" t="s">
        <v>815</v>
      </c>
      <c r="H1556" t="s">
        <v>8930</v>
      </c>
      <c r="I1556" t="s">
        <v>2036</v>
      </c>
      <c r="J1556" t="s">
        <v>1955</v>
      </c>
      <c r="K1556" t="s">
        <v>5081</v>
      </c>
      <c r="L1556" t="s">
        <v>3648</v>
      </c>
      <c r="M1556" t="s">
        <v>5082</v>
      </c>
      <c r="N1556" t="s">
        <v>5083</v>
      </c>
      <c r="O1556" t="s">
        <v>1974</v>
      </c>
      <c r="P1556" t="s">
        <v>2028</v>
      </c>
      <c r="Q1556" t="s">
        <v>5084</v>
      </c>
      <c r="R1556" t="s">
        <v>5085</v>
      </c>
      <c r="S1556" s="34">
        <v>41669</v>
      </c>
      <c r="T1556" s="34">
        <v>42516</v>
      </c>
      <c r="U1556" t="s">
        <v>1977</v>
      </c>
      <c r="V1556" s="13">
        <v>84</v>
      </c>
      <c r="W1556">
        <v>5</v>
      </c>
      <c r="X1556">
        <v>2</v>
      </c>
      <c r="Y1556" s="54">
        <v>40</v>
      </c>
      <c r="AD1556" t="s">
        <v>30</v>
      </c>
      <c r="AM1556" t="s">
        <v>1978</v>
      </c>
      <c r="AO1556" t="s">
        <v>1980</v>
      </c>
      <c r="AQ1556" t="s">
        <v>5086</v>
      </c>
    </row>
    <row r="1557" spans="1:43" ht="23.85" customHeight="1">
      <c r="A1557" t="b">
        <v>0</v>
      </c>
      <c r="B1557" t="s">
        <v>5078</v>
      </c>
      <c r="C1557" t="s">
        <v>1951</v>
      </c>
      <c r="D1557" t="s">
        <v>5079</v>
      </c>
      <c r="E1557" t="s">
        <v>814</v>
      </c>
      <c r="F1557" t="s">
        <v>816</v>
      </c>
      <c r="G1557" t="s">
        <v>815</v>
      </c>
      <c r="H1557" t="s">
        <v>8931</v>
      </c>
      <c r="I1557" t="s">
        <v>2036</v>
      </c>
      <c r="J1557" t="s">
        <v>1955</v>
      </c>
      <c r="K1557" t="s">
        <v>5081</v>
      </c>
      <c r="L1557" t="s">
        <v>2478</v>
      </c>
      <c r="M1557" t="s">
        <v>5082</v>
      </c>
      <c r="N1557" t="s">
        <v>5083</v>
      </c>
      <c r="O1557" t="s">
        <v>1974</v>
      </c>
      <c r="P1557" t="s">
        <v>2028</v>
      </c>
      <c r="Q1557" t="s">
        <v>5084</v>
      </c>
      <c r="R1557" t="s">
        <v>5085</v>
      </c>
      <c r="S1557" s="34">
        <v>41669</v>
      </c>
      <c r="T1557" s="34">
        <v>42516</v>
      </c>
      <c r="U1557" t="s">
        <v>1977</v>
      </c>
      <c r="V1557" s="13">
        <v>168</v>
      </c>
      <c r="W1557">
        <v>121</v>
      </c>
      <c r="X1557">
        <v>8</v>
      </c>
      <c r="Y1557" s="54">
        <v>7.4</v>
      </c>
      <c r="AD1557" t="s">
        <v>30</v>
      </c>
      <c r="AM1557" t="s">
        <v>1978</v>
      </c>
      <c r="AO1557" t="s">
        <v>1980</v>
      </c>
      <c r="AQ1557" t="s">
        <v>5086</v>
      </c>
    </row>
    <row r="1558" spans="1:43" ht="23.85" customHeight="1">
      <c r="A1558" t="b">
        <v>0</v>
      </c>
      <c r="B1558" t="s">
        <v>5078</v>
      </c>
      <c r="C1558" t="s">
        <v>1951</v>
      </c>
      <c r="D1558" t="s">
        <v>5079</v>
      </c>
      <c r="E1558" t="s">
        <v>814</v>
      </c>
      <c r="F1558" t="s">
        <v>816</v>
      </c>
      <c r="G1558" t="s">
        <v>815</v>
      </c>
      <c r="H1558" t="s">
        <v>8932</v>
      </c>
      <c r="I1558" t="s">
        <v>2036</v>
      </c>
      <c r="J1558" t="s">
        <v>1955</v>
      </c>
      <c r="K1558" t="s">
        <v>5081</v>
      </c>
      <c r="L1558" t="s">
        <v>8933</v>
      </c>
      <c r="M1558" t="s">
        <v>5082</v>
      </c>
      <c r="N1558" t="s">
        <v>5083</v>
      </c>
      <c r="O1558" t="s">
        <v>1974</v>
      </c>
      <c r="P1558" t="s">
        <v>2028</v>
      </c>
      <c r="Q1558" t="s">
        <v>5084</v>
      </c>
      <c r="R1558" t="s">
        <v>5085</v>
      </c>
      <c r="S1558" s="34">
        <v>41669</v>
      </c>
      <c r="T1558" s="34">
        <v>42516</v>
      </c>
      <c r="U1558" t="s">
        <v>1977</v>
      </c>
      <c r="V1558" s="13">
        <v>224</v>
      </c>
      <c r="W1558">
        <v>22</v>
      </c>
      <c r="X1558">
        <v>2</v>
      </c>
      <c r="Y1558" s="54">
        <v>9.1</v>
      </c>
      <c r="AD1558" t="s">
        <v>30</v>
      </c>
      <c r="AM1558" t="s">
        <v>1978</v>
      </c>
      <c r="AO1558" t="s">
        <v>1980</v>
      </c>
      <c r="AQ1558" t="s">
        <v>5086</v>
      </c>
    </row>
    <row r="1559" spans="1:43" ht="23.85" customHeight="1">
      <c r="A1559" t="b">
        <v>0</v>
      </c>
      <c r="B1559" t="s">
        <v>5078</v>
      </c>
      <c r="C1559" t="s">
        <v>1951</v>
      </c>
      <c r="D1559" t="s">
        <v>5079</v>
      </c>
      <c r="E1559" t="s">
        <v>814</v>
      </c>
      <c r="F1559" t="s">
        <v>816</v>
      </c>
      <c r="G1559" t="s">
        <v>815</v>
      </c>
      <c r="H1559" t="s">
        <v>8934</v>
      </c>
      <c r="I1559" t="s">
        <v>2036</v>
      </c>
      <c r="J1559" t="s">
        <v>1955</v>
      </c>
      <c r="K1559" t="s">
        <v>5081</v>
      </c>
      <c r="L1559" t="s">
        <v>8935</v>
      </c>
      <c r="M1559" t="s">
        <v>5082</v>
      </c>
      <c r="N1559" t="s">
        <v>4958</v>
      </c>
      <c r="O1559" t="s">
        <v>1974</v>
      </c>
      <c r="P1559" t="s">
        <v>2028</v>
      </c>
      <c r="Q1559" t="s">
        <v>5084</v>
      </c>
      <c r="R1559" t="s">
        <v>5085</v>
      </c>
      <c r="S1559" s="34">
        <v>41669</v>
      </c>
      <c r="T1559" s="34">
        <v>42516</v>
      </c>
      <c r="U1559" t="s">
        <v>1977</v>
      </c>
      <c r="V1559" s="13">
        <v>224</v>
      </c>
      <c r="W1559">
        <v>26</v>
      </c>
      <c r="X1559">
        <v>2</v>
      </c>
      <c r="Y1559" s="54">
        <v>11.5</v>
      </c>
      <c r="AD1559" t="s">
        <v>30</v>
      </c>
      <c r="AM1559" t="s">
        <v>1978</v>
      </c>
      <c r="AO1559" t="s">
        <v>1980</v>
      </c>
      <c r="AQ1559" t="s">
        <v>5086</v>
      </c>
    </row>
    <row r="1560" spans="1:43" ht="23.85" customHeight="1">
      <c r="A1560" t="b">
        <v>1</v>
      </c>
      <c r="B1560" t="s">
        <v>8936</v>
      </c>
      <c r="C1560" t="s">
        <v>1951</v>
      </c>
      <c r="D1560" t="s">
        <v>8937</v>
      </c>
      <c r="E1560" t="s">
        <v>1261</v>
      </c>
      <c r="F1560" t="s">
        <v>1263</v>
      </c>
      <c r="G1560" t="s">
        <v>1262</v>
      </c>
      <c r="H1560" t="s">
        <v>8938</v>
      </c>
      <c r="I1560" t="s">
        <v>3258</v>
      </c>
      <c r="J1560" t="s">
        <v>2175</v>
      </c>
      <c r="K1560" t="s">
        <v>2176</v>
      </c>
      <c r="L1560" t="s">
        <v>2025</v>
      </c>
      <c r="M1560" t="s">
        <v>8939</v>
      </c>
      <c r="N1560" t="s">
        <v>8940</v>
      </c>
      <c r="O1560" t="s">
        <v>1974</v>
      </c>
      <c r="P1560" t="s">
        <v>2677</v>
      </c>
      <c r="Q1560" t="s">
        <v>38</v>
      </c>
      <c r="R1560" t="s">
        <v>8941</v>
      </c>
      <c r="S1560" s="34">
        <v>41803</v>
      </c>
      <c r="T1560" s="34">
        <v>42934</v>
      </c>
      <c r="U1560" t="s">
        <v>1977</v>
      </c>
      <c r="V1560" s="13">
        <v>0</v>
      </c>
      <c r="W1560">
        <v>374</v>
      </c>
      <c r="X1560">
        <v>7</v>
      </c>
      <c r="Y1560" s="54">
        <v>1.9</v>
      </c>
      <c r="AA1560" t="s">
        <v>5649</v>
      </c>
      <c r="AM1560" t="s">
        <v>1978</v>
      </c>
      <c r="AN1560" t="s">
        <v>2007</v>
      </c>
      <c r="AO1560" t="s">
        <v>4175</v>
      </c>
      <c r="AP1560" t="s">
        <v>2009</v>
      </c>
      <c r="AQ1560" t="s">
        <v>8942</v>
      </c>
    </row>
    <row r="1561" spans="1:43" ht="23.85" customHeight="1">
      <c r="A1561" t="b">
        <v>1</v>
      </c>
      <c r="B1561" t="s">
        <v>8943</v>
      </c>
      <c r="C1561" t="s">
        <v>1951</v>
      </c>
      <c r="D1561" t="s">
        <v>8944</v>
      </c>
      <c r="E1561" t="s">
        <v>814</v>
      </c>
      <c r="F1561" t="s">
        <v>816</v>
      </c>
      <c r="G1561" t="s">
        <v>815</v>
      </c>
      <c r="H1561" t="s">
        <v>8945</v>
      </c>
      <c r="I1561" t="s">
        <v>2036</v>
      </c>
      <c r="J1561" t="s">
        <v>1955</v>
      </c>
      <c r="K1561" t="s">
        <v>4945</v>
      </c>
      <c r="L1561" t="s">
        <v>2478</v>
      </c>
      <c r="M1561" t="s">
        <v>8946</v>
      </c>
      <c r="N1561" t="s">
        <v>3109</v>
      </c>
      <c r="O1561" t="s">
        <v>1974</v>
      </c>
      <c r="P1561" t="s">
        <v>2028</v>
      </c>
      <c r="Q1561" t="s">
        <v>38</v>
      </c>
      <c r="R1561" t="s">
        <v>8947</v>
      </c>
      <c r="S1561" s="34">
        <v>41640</v>
      </c>
      <c r="T1561" s="34">
        <v>42186</v>
      </c>
      <c r="U1561" t="s">
        <v>1977</v>
      </c>
      <c r="V1561" s="13">
        <v>168</v>
      </c>
      <c r="W1561">
        <v>85</v>
      </c>
      <c r="X1561">
        <v>0</v>
      </c>
      <c r="Y1561" s="54">
        <v>0</v>
      </c>
      <c r="Z1561" t="s">
        <v>5639</v>
      </c>
      <c r="AA1561" t="s">
        <v>8948</v>
      </c>
      <c r="AD1561" t="s">
        <v>30</v>
      </c>
      <c r="AM1561" t="s">
        <v>1978</v>
      </c>
      <c r="AO1561" t="s">
        <v>1980</v>
      </c>
      <c r="AQ1561" t="s">
        <v>8949</v>
      </c>
    </row>
    <row r="1562" spans="1:43" ht="23.85" customHeight="1">
      <c r="A1562" t="b">
        <v>1</v>
      </c>
      <c r="B1562" t="s">
        <v>8943</v>
      </c>
      <c r="C1562" t="s">
        <v>1951</v>
      </c>
      <c r="D1562" t="s">
        <v>8944</v>
      </c>
      <c r="E1562" t="s">
        <v>814</v>
      </c>
      <c r="F1562" t="s">
        <v>816</v>
      </c>
      <c r="G1562" t="s">
        <v>815</v>
      </c>
      <c r="H1562" t="s">
        <v>8950</v>
      </c>
      <c r="I1562" t="s">
        <v>2036</v>
      </c>
      <c r="J1562" t="s">
        <v>1955</v>
      </c>
      <c r="K1562" t="s">
        <v>4945</v>
      </c>
      <c r="L1562" t="s">
        <v>8951</v>
      </c>
      <c r="M1562" t="s">
        <v>8946</v>
      </c>
      <c r="N1562" t="s">
        <v>8952</v>
      </c>
      <c r="O1562" t="s">
        <v>1974</v>
      </c>
      <c r="P1562" t="s">
        <v>2028</v>
      </c>
      <c r="Q1562" t="s">
        <v>38</v>
      </c>
      <c r="R1562" t="s">
        <v>8947</v>
      </c>
      <c r="S1562" s="34">
        <v>41640</v>
      </c>
      <c r="T1562" s="34">
        <v>42186</v>
      </c>
      <c r="U1562" t="s">
        <v>1977</v>
      </c>
      <c r="V1562" s="13">
        <v>224</v>
      </c>
      <c r="W1562">
        <v>76</v>
      </c>
      <c r="X1562">
        <v>0</v>
      </c>
      <c r="Y1562" s="54">
        <v>0</v>
      </c>
      <c r="Z1562" t="s">
        <v>5639</v>
      </c>
      <c r="AA1562" t="s">
        <v>8948</v>
      </c>
      <c r="AD1562" t="s">
        <v>30</v>
      </c>
      <c r="AM1562" t="s">
        <v>1978</v>
      </c>
      <c r="AO1562" t="s">
        <v>1980</v>
      </c>
      <c r="AQ1562" t="s">
        <v>8949</v>
      </c>
    </row>
    <row r="1563" spans="1:43" ht="23.85" customHeight="1">
      <c r="A1563" t="b">
        <v>1</v>
      </c>
      <c r="B1563" t="s">
        <v>8943</v>
      </c>
      <c r="C1563" t="s">
        <v>1951</v>
      </c>
      <c r="D1563" t="s">
        <v>8944</v>
      </c>
      <c r="E1563" t="s">
        <v>814</v>
      </c>
      <c r="F1563" t="s">
        <v>816</v>
      </c>
      <c r="G1563" t="s">
        <v>815</v>
      </c>
      <c r="H1563" t="s">
        <v>8953</v>
      </c>
      <c r="I1563" t="s">
        <v>2036</v>
      </c>
      <c r="J1563" t="s">
        <v>1955</v>
      </c>
      <c r="K1563" t="s">
        <v>4945</v>
      </c>
      <c r="L1563" t="s">
        <v>8954</v>
      </c>
      <c r="M1563" t="s">
        <v>8946</v>
      </c>
      <c r="N1563" t="s">
        <v>3109</v>
      </c>
      <c r="O1563" t="s">
        <v>1974</v>
      </c>
      <c r="P1563" t="s">
        <v>2028</v>
      </c>
      <c r="Q1563" t="s">
        <v>38</v>
      </c>
      <c r="R1563" t="s">
        <v>8947</v>
      </c>
      <c r="S1563" s="34">
        <v>41640</v>
      </c>
      <c r="T1563" s="34">
        <v>42186</v>
      </c>
      <c r="U1563" t="s">
        <v>1977</v>
      </c>
      <c r="V1563" s="13">
        <v>224</v>
      </c>
      <c r="W1563">
        <v>10</v>
      </c>
      <c r="X1563">
        <v>0</v>
      </c>
      <c r="Y1563" s="54">
        <v>0</v>
      </c>
      <c r="Z1563" t="s">
        <v>5639</v>
      </c>
      <c r="AA1563" t="s">
        <v>8948</v>
      </c>
      <c r="AD1563" t="s">
        <v>30</v>
      </c>
      <c r="AM1563" t="s">
        <v>1978</v>
      </c>
      <c r="AO1563" t="s">
        <v>1980</v>
      </c>
      <c r="AQ1563" t="s">
        <v>8949</v>
      </c>
    </row>
    <row r="1564" spans="1:43" ht="23.85" customHeight="1">
      <c r="A1564" t="b">
        <v>1</v>
      </c>
      <c r="B1564" t="s">
        <v>7533</v>
      </c>
      <c r="C1564" t="s">
        <v>1951</v>
      </c>
      <c r="D1564" t="s">
        <v>7534</v>
      </c>
      <c r="E1564" t="s">
        <v>170</v>
      </c>
      <c r="F1564" t="s">
        <v>172</v>
      </c>
      <c r="G1564" t="s">
        <v>171</v>
      </c>
      <c r="H1564" t="s">
        <v>8955</v>
      </c>
      <c r="I1564" t="s">
        <v>2557</v>
      </c>
      <c r="J1564" t="s">
        <v>2175</v>
      </c>
      <c r="K1564" t="s">
        <v>8956</v>
      </c>
      <c r="L1564" t="s">
        <v>3107</v>
      </c>
      <c r="M1564" t="s">
        <v>8957</v>
      </c>
      <c r="N1564" t="s">
        <v>8958</v>
      </c>
      <c r="O1564" t="s">
        <v>1960</v>
      </c>
      <c r="P1564" t="s">
        <v>7539</v>
      </c>
      <c r="Q1564" t="s">
        <v>8959</v>
      </c>
      <c r="R1564" t="s">
        <v>7541</v>
      </c>
      <c r="S1564" s="34">
        <v>42166</v>
      </c>
      <c r="T1564" s="34">
        <v>44244</v>
      </c>
      <c r="U1564" t="s">
        <v>1963</v>
      </c>
      <c r="V1564" s="13">
        <v>0</v>
      </c>
      <c r="W1564">
        <v>320</v>
      </c>
      <c r="X1564">
        <v>6</v>
      </c>
      <c r="Y1564" s="54">
        <v>1.9</v>
      </c>
      <c r="AJ1564" t="s">
        <v>3464</v>
      </c>
      <c r="AM1564" t="s">
        <v>1978</v>
      </c>
      <c r="AN1564" t="s">
        <v>2007</v>
      </c>
      <c r="AO1564" t="s">
        <v>1980</v>
      </c>
      <c r="AP1564" t="s">
        <v>2042</v>
      </c>
      <c r="AQ1564" t="s">
        <v>7543</v>
      </c>
    </row>
    <row r="1565" spans="1:43" ht="23.85" customHeight="1">
      <c r="A1565" t="b">
        <v>0</v>
      </c>
      <c r="B1565" t="s">
        <v>8960</v>
      </c>
      <c r="C1565" t="s">
        <v>1951</v>
      </c>
      <c r="D1565" t="s">
        <v>8961</v>
      </c>
      <c r="E1565" t="s">
        <v>170</v>
      </c>
      <c r="F1565" t="s">
        <v>172</v>
      </c>
      <c r="G1565" t="s">
        <v>171</v>
      </c>
      <c r="H1565" t="s">
        <v>8962</v>
      </c>
      <c r="I1565" t="s">
        <v>2557</v>
      </c>
      <c r="J1565" t="s">
        <v>2175</v>
      </c>
      <c r="K1565" t="s">
        <v>2558</v>
      </c>
      <c r="L1565" t="s">
        <v>3107</v>
      </c>
      <c r="M1565" t="s">
        <v>8963</v>
      </c>
      <c r="N1565" t="s">
        <v>7819</v>
      </c>
      <c r="O1565" t="s">
        <v>1960</v>
      </c>
      <c r="P1565" t="s">
        <v>8964</v>
      </c>
      <c r="Q1565" t="s">
        <v>38</v>
      </c>
      <c r="R1565" t="s">
        <v>8965</v>
      </c>
      <c r="S1565" s="34">
        <v>42201</v>
      </c>
      <c r="T1565" s="34">
        <v>44040</v>
      </c>
      <c r="U1565" t="s">
        <v>1963</v>
      </c>
      <c r="V1565" s="13">
        <v>0</v>
      </c>
      <c r="W1565">
        <v>462</v>
      </c>
      <c r="X1565">
        <v>8</v>
      </c>
      <c r="Y1565" s="54">
        <v>1.9</v>
      </c>
      <c r="AM1565" t="s">
        <v>1978</v>
      </c>
      <c r="AO1565" t="s">
        <v>1980</v>
      </c>
      <c r="AQ1565" t="s">
        <v>8966</v>
      </c>
    </row>
    <row r="1566" spans="1:43" ht="23.85" customHeight="1">
      <c r="A1566" t="b">
        <v>1</v>
      </c>
      <c r="B1566" t="s">
        <v>8967</v>
      </c>
      <c r="C1566" t="s">
        <v>1951</v>
      </c>
      <c r="D1566" t="s">
        <v>8968</v>
      </c>
      <c r="E1566" t="s">
        <v>187</v>
      </c>
      <c r="F1566" t="s">
        <v>189</v>
      </c>
      <c r="G1566" t="s">
        <v>188</v>
      </c>
      <c r="H1566" t="s">
        <v>8969</v>
      </c>
      <c r="I1566" t="s">
        <v>3165</v>
      </c>
      <c r="J1566" t="s">
        <v>2175</v>
      </c>
      <c r="K1566" t="s">
        <v>8970</v>
      </c>
      <c r="L1566" t="s">
        <v>2442</v>
      </c>
      <c r="M1566" t="s">
        <v>8971</v>
      </c>
      <c r="N1566" t="s">
        <v>8971</v>
      </c>
      <c r="O1566" t="s">
        <v>1960</v>
      </c>
      <c r="P1566" t="s">
        <v>8972</v>
      </c>
      <c r="Q1566" t="s">
        <v>38</v>
      </c>
      <c r="R1566" t="s">
        <v>8973</v>
      </c>
      <c r="S1566" s="34">
        <v>43027</v>
      </c>
      <c r="T1566" s="34">
        <v>44930</v>
      </c>
      <c r="U1566" t="s">
        <v>1963</v>
      </c>
      <c r="V1566" s="13">
        <v>0</v>
      </c>
      <c r="W1566">
        <v>211</v>
      </c>
      <c r="X1566">
        <v>4</v>
      </c>
      <c r="Y1566" s="54">
        <v>1.9</v>
      </c>
      <c r="Z1566" t="s">
        <v>8974</v>
      </c>
      <c r="AA1566" t="s">
        <v>8975</v>
      </c>
      <c r="AD1566" t="s">
        <v>30</v>
      </c>
      <c r="AM1566" t="s">
        <v>1978</v>
      </c>
      <c r="AN1566" t="s">
        <v>1979</v>
      </c>
      <c r="AO1566" t="s">
        <v>1980</v>
      </c>
      <c r="AP1566" t="s">
        <v>2053</v>
      </c>
      <c r="AQ1566" t="s">
        <v>8976</v>
      </c>
    </row>
    <row r="1567" spans="1:43" ht="23.85" customHeight="1">
      <c r="A1567" t="b">
        <v>0</v>
      </c>
      <c r="B1567" t="s">
        <v>2876</v>
      </c>
      <c r="C1567" t="s">
        <v>1966</v>
      </c>
      <c r="D1567" t="s">
        <v>2877</v>
      </c>
      <c r="E1567" t="s">
        <v>1224</v>
      </c>
      <c r="F1567" t="s">
        <v>1226</v>
      </c>
      <c r="G1567" t="s">
        <v>1225</v>
      </c>
      <c r="H1567" t="s">
        <v>8977</v>
      </c>
      <c r="I1567" t="s">
        <v>2359</v>
      </c>
      <c r="J1567" t="s">
        <v>2175</v>
      </c>
      <c r="K1567" t="s">
        <v>2888</v>
      </c>
      <c r="L1567" t="s">
        <v>2432</v>
      </c>
      <c r="M1567" t="s">
        <v>2889</v>
      </c>
      <c r="N1567" t="s">
        <v>2890</v>
      </c>
      <c r="O1567" t="s">
        <v>1974</v>
      </c>
      <c r="P1567" t="s">
        <v>2883</v>
      </c>
      <c r="Q1567" t="s">
        <v>2884</v>
      </c>
      <c r="R1567" t="s">
        <v>2885</v>
      </c>
      <c r="S1567" s="34">
        <v>42142</v>
      </c>
      <c r="T1567" s="34">
        <v>42478</v>
      </c>
      <c r="U1567" t="s">
        <v>1977</v>
      </c>
      <c r="V1567" s="13">
        <v>0</v>
      </c>
      <c r="W1567">
        <v>53</v>
      </c>
      <c r="X1567">
        <v>1</v>
      </c>
      <c r="Y1567" s="54">
        <v>1.886792453</v>
      </c>
      <c r="AM1567" t="s">
        <v>1978</v>
      </c>
      <c r="AN1567" t="s">
        <v>2007</v>
      </c>
      <c r="AO1567" t="s">
        <v>2008</v>
      </c>
      <c r="AP1567" t="s">
        <v>2009</v>
      </c>
      <c r="AQ1567" t="s">
        <v>2886</v>
      </c>
    </row>
    <row r="1568" spans="1:43" ht="23.85" customHeight="1">
      <c r="A1568" t="b">
        <v>0</v>
      </c>
      <c r="B1568" t="s">
        <v>6621</v>
      </c>
      <c r="C1568" t="s">
        <v>1951</v>
      </c>
      <c r="D1568" t="s">
        <v>6622</v>
      </c>
      <c r="E1568" t="s">
        <v>820</v>
      </c>
      <c r="F1568" t="s">
        <v>952</v>
      </c>
      <c r="G1568" t="s">
        <v>951</v>
      </c>
      <c r="H1568" t="s">
        <v>8978</v>
      </c>
      <c r="I1568" t="s">
        <v>2803</v>
      </c>
      <c r="J1568" t="s">
        <v>2175</v>
      </c>
      <c r="K1568" t="s">
        <v>8979</v>
      </c>
      <c r="L1568" t="s">
        <v>4061</v>
      </c>
      <c r="M1568" t="s">
        <v>8980</v>
      </c>
      <c r="N1568" t="s">
        <v>6626</v>
      </c>
      <c r="O1568" t="s">
        <v>1960</v>
      </c>
      <c r="P1568" t="s">
        <v>6627</v>
      </c>
      <c r="Q1568" t="s">
        <v>38</v>
      </c>
      <c r="R1568" t="s">
        <v>6628</v>
      </c>
      <c r="S1568" s="34">
        <v>43697</v>
      </c>
      <c r="T1568" s="34">
        <v>44628</v>
      </c>
      <c r="U1568" t="s">
        <v>1963</v>
      </c>
      <c r="V1568" s="13">
        <v>0</v>
      </c>
      <c r="W1568">
        <v>162</v>
      </c>
      <c r="X1568">
        <v>3</v>
      </c>
      <c r="Y1568" s="54">
        <v>1.851851852</v>
      </c>
      <c r="AD1568" t="s">
        <v>30</v>
      </c>
      <c r="AG1568">
        <v>3</v>
      </c>
      <c r="AH1568">
        <v>0</v>
      </c>
      <c r="AI1568">
        <v>0</v>
      </c>
      <c r="AM1568" t="s">
        <v>1978</v>
      </c>
      <c r="AN1568" t="s">
        <v>2007</v>
      </c>
      <c r="AO1568" t="s">
        <v>2008</v>
      </c>
      <c r="AP1568" t="s">
        <v>2053</v>
      </c>
      <c r="AQ1568" t="s">
        <v>6629</v>
      </c>
    </row>
    <row r="1569" spans="1:43" ht="23.85" customHeight="1">
      <c r="A1569" t="b">
        <v>1</v>
      </c>
      <c r="B1569" t="s">
        <v>8565</v>
      </c>
      <c r="C1569" t="s">
        <v>1951</v>
      </c>
      <c r="D1569" t="s">
        <v>8566</v>
      </c>
      <c r="E1569" t="s">
        <v>231</v>
      </c>
      <c r="F1569" t="s">
        <v>233</v>
      </c>
      <c r="G1569" t="s">
        <v>232</v>
      </c>
      <c r="H1569" t="s">
        <v>8981</v>
      </c>
      <c r="I1569" t="s">
        <v>2730</v>
      </c>
      <c r="J1569" t="s">
        <v>2175</v>
      </c>
      <c r="K1569" t="s">
        <v>2731</v>
      </c>
      <c r="L1569" t="s">
        <v>4937</v>
      </c>
      <c r="M1569" t="s">
        <v>8569</v>
      </c>
      <c r="N1569" t="s">
        <v>8570</v>
      </c>
      <c r="O1569" t="s">
        <v>1974</v>
      </c>
      <c r="P1569" t="s">
        <v>2363</v>
      </c>
      <c r="Q1569" t="s">
        <v>38</v>
      </c>
      <c r="R1569" t="s">
        <v>8571</v>
      </c>
      <c r="S1569" s="34">
        <v>41487</v>
      </c>
      <c r="T1569" s="34">
        <v>42430</v>
      </c>
      <c r="U1569" t="s">
        <v>1977</v>
      </c>
      <c r="V1569" s="13">
        <v>0</v>
      </c>
      <c r="W1569">
        <v>438</v>
      </c>
      <c r="X1569">
        <v>8</v>
      </c>
      <c r="Y1569" s="54">
        <v>1.82</v>
      </c>
      <c r="Z1569" t="s">
        <v>8572</v>
      </c>
      <c r="AA1569" t="s">
        <v>3044</v>
      </c>
      <c r="AM1569" t="s">
        <v>1978</v>
      </c>
      <c r="AN1569" t="s">
        <v>2007</v>
      </c>
      <c r="AO1569" t="s">
        <v>2008</v>
      </c>
      <c r="AP1569" t="s">
        <v>2009</v>
      </c>
      <c r="AQ1569" t="s">
        <v>8573</v>
      </c>
    </row>
    <row r="1570" spans="1:43" ht="23.85" customHeight="1">
      <c r="A1570" t="b">
        <v>0</v>
      </c>
      <c r="B1570" t="s">
        <v>7177</v>
      </c>
      <c r="C1570" t="s">
        <v>1951</v>
      </c>
      <c r="D1570" t="s">
        <v>7178</v>
      </c>
      <c r="E1570" t="s">
        <v>1261</v>
      </c>
      <c r="F1570" t="s">
        <v>1263</v>
      </c>
      <c r="G1570" t="s">
        <v>1262</v>
      </c>
      <c r="H1570" t="s">
        <v>8982</v>
      </c>
      <c r="I1570" t="s">
        <v>3258</v>
      </c>
      <c r="J1570" t="s">
        <v>2175</v>
      </c>
      <c r="K1570" t="s">
        <v>2176</v>
      </c>
      <c r="L1570" t="s">
        <v>3260</v>
      </c>
      <c r="M1570" t="s">
        <v>7187</v>
      </c>
      <c r="N1570" t="s">
        <v>7188</v>
      </c>
      <c r="O1570" t="s">
        <v>1974</v>
      </c>
      <c r="P1570" t="s">
        <v>5685</v>
      </c>
      <c r="Q1570" t="s">
        <v>38</v>
      </c>
      <c r="R1570" t="s">
        <v>7184</v>
      </c>
      <c r="S1570" s="34">
        <v>40969</v>
      </c>
      <c r="T1570" s="34">
        <v>41426</v>
      </c>
      <c r="U1570" t="s">
        <v>1977</v>
      </c>
      <c r="V1570" s="13">
        <v>0</v>
      </c>
      <c r="W1570">
        <v>55</v>
      </c>
      <c r="X1570">
        <v>1</v>
      </c>
      <c r="Y1570" s="54">
        <v>1.818181818</v>
      </c>
      <c r="AM1570" t="s">
        <v>1978</v>
      </c>
      <c r="AN1570" t="s">
        <v>2007</v>
      </c>
      <c r="AO1570" t="s">
        <v>2008</v>
      </c>
      <c r="AP1570" t="s">
        <v>2009</v>
      </c>
      <c r="AQ1570" t="s">
        <v>7185</v>
      </c>
    </row>
    <row r="1571" spans="1:43" ht="23.85" customHeight="1">
      <c r="A1571" t="b">
        <v>0</v>
      </c>
      <c r="B1571" t="s">
        <v>3246</v>
      </c>
      <c r="C1571" t="s">
        <v>1966</v>
      </c>
      <c r="D1571" t="s">
        <v>3247</v>
      </c>
      <c r="E1571" t="s">
        <v>170</v>
      </c>
      <c r="F1571" t="s">
        <v>172</v>
      </c>
      <c r="G1571" t="s">
        <v>171</v>
      </c>
      <c r="H1571" t="s">
        <v>8983</v>
      </c>
      <c r="I1571" t="s">
        <v>2557</v>
      </c>
      <c r="J1571" t="s">
        <v>2175</v>
      </c>
      <c r="K1571" t="s">
        <v>2558</v>
      </c>
      <c r="L1571" t="s">
        <v>8984</v>
      </c>
      <c r="M1571" t="s">
        <v>3249</v>
      </c>
      <c r="N1571" t="s">
        <v>3250</v>
      </c>
      <c r="O1571" t="s">
        <v>1960</v>
      </c>
      <c r="P1571" t="s">
        <v>3251</v>
      </c>
      <c r="Q1571" t="s">
        <v>38</v>
      </c>
      <c r="R1571" t="s">
        <v>3252</v>
      </c>
      <c r="S1571" s="34">
        <v>42738</v>
      </c>
      <c r="T1571" s="34">
        <v>44903</v>
      </c>
      <c r="U1571" t="s">
        <v>1963</v>
      </c>
      <c r="V1571" s="13">
        <v>0</v>
      </c>
      <c r="W1571">
        <v>390</v>
      </c>
      <c r="X1571">
        <v>7</v>
      </c>
      <c r="Y1571" s="54">
        <v>1.8</v>
      </c>
      <c r="AJ1571" t="s">
        <v>8985</v>
      </c>
      <c r="AM1571" t="s">
        <v>1978</v>
      </c>
      <c r="AN1571" t="s">
        <v>2007</v>
      </c>
      <c r="AO1571" t="s">
        <v>2008</v>
      </c>
      <c r="AP1571" t="s">
        <v>2009</v>
      </c>
      <c r="AQ1571" t="s">
        <v>3254</v>
      </c>
    </row>
    <row r="1572" spans="1:43" ht="23.85" customHeight="1">
      <c r="A1572" t="b">
        <v>0</v>
      </c>
      <c r="B1572" t="s">
        <v>8490</v>
      </c>
      <c r="C1572" t="s">
        <v>1951</v>
      </c>
      <c r="D1572" t="s">
        <v>8491</v>
      </c>
      <c r="E1572" t="s">
        <v>814</v>
      </c>
      <c r="F1572" t="s">
        <v>816</v>
      </c>
      <c r="G1572" t="s">
        <v>815</v>
      </c>
      <c r="H1572" t="s">
        <v>8986</v>
      </c>
      <c r="I1572" t="s">
        <v>2036</v>
      </c>
      <c r="J1572" t="s">
        <v>2175</v>
      </c>
      <c r="K1572" t="s">
        <v>8493</v>
      </c>
      <c r="L1572" t="s">
        <v>8987</v>
      </c>
      <c r="M1572" t="s">
        <v>8495</v>
      </c>
      <c r="N1572" t="s">
        <v>8496</v>
      </c>
      <c r="O1572" t="s">
        <v>1974</v>
      </c>
      <c r="P1572" t="s">
        <v>2028</v>
      </c>
      <c r="Q1572" t="s">
        <v>38</v>
      </c>
      <c r="R1572" t="s">
        <v>8497</v>
      </c>
      <c r="S1572" s="34">
        <v>41585</v>
      </c>
      <c r="T1572" s="34">
        <v>42657</v>
      </c>
      <c r="U1572" t="s">
        <v>1977</v>
      </c>
      <c r="V1572" s="13">
        <v>0</v>
      </c>
      <c r="W1572">
        <v>701</v>
      </c>
      <c r="X1572">
        <v>12</v>
      </c>
      <c r="Y1572" s="54">
        <v>1.8</v>
      </c>
      <c r="Z1572" t="s">
        <v>8498</v>
      </c>
      <c r="AD1572" t="s">
        <v>30</v>
      </c>
      <c r="AM1572" t="s">
        <v>1978</v>
      </c>
      <c r="AN1572" t="s">
        <v>2007</v>
      </c>
      <c r="AO1572" t="s">
        <v>2008</v>
      </c>
      <c r="AP1572" t="s">
        <v>2042</v>
      </c>
      <c r="AQ1572" t="s">
        <v>8500</v>
      </c>
    </row>
    <row r="1573" spans="1:43" ht="23.85" customHeight="1">
      <c r="A1573" t="b">
        <v>0</v>
      </c>
      <c r="B1573" t="s">
        <v>5651</v>
      </c>
      <c r="C1573" t="s">
        <v>1951</v>
      </c>
      <c r="D1573" t="s">
        <v>5652</v>
      </c>
      <c r="E1573" t="s">
        <v>1224</v>
      </c>
      <c r="F1573" t="s">
        <v>1226</v>
      </c>
      <c r="G1573" t="s">
        <v>1225</v>
      </c>
      <c r="H1573" t="s">
        <v>8988</v>
      </c>
      <c r="I1573" t="s">
        <v>2359</v>
      </c>
      <c r="J1573" t="s">
        <v>2175</v>
      </c>
      <c r="K1573" t="s">
        <v>8525</v>
      </c>
      <c r="L1573" t="s">
        <v>2432</v>
      </c>
      <c r="M1573" t="s">
        <v>8526</v>
      </c>
      <c r="N1573" t="s">
        <v>8527</v>
      </c>
      <c r="O1573" t="s">
        <v>2204</v>
      </c>
      <c r="P1573" t="s">
        <v>3263</v>
      </c>
      <c r="Q1573" t="s">
        <v>38</v>
      </c>
      <c r="R1573" t="s">
        <v>5656</v>
      </c>
      <c r="S1573" s="34">
        <v>41560</v>
      </c>
      <c r="T1573" s="34">
        <v>43045</v>
      </c>
      <c r="U1573" t="s">
        <v>1977</v>
      </c>
      <c r="V1573" s="13">
        <v>0</v>
      </c>
      <c r="W1573">
        <v>171</v>
      </c>
      <c r="X1573">
        <v>3</v>
      </c>
      <c r="Y1573" s="54">
        <v>1.8</v>
      </c>
      <c r="Z1573" t="s">
        <v>5657</v>
      </c>
      <c r="AJ1573" t="s">
        <v>8989</v>
      </c>
      <c r="AM1573" t="s">
        <v>1978</v>
      </c>
      <c r="AN1573" t="s">
        <v>2007</v>
      </c>
      <c r="AO1573" t="s">
        <v>2008</v>
      </c>
      <c r="AP1573" t="s">
        <v>2009</v>
      </c>
      <c r="AQ1573" t="s">
        <v>5659</v>
      </c>
    </row>
    <row r="1574" spans="1:43" ht="23.85" customHeight="1">
      <c r="A1574" t="b">
        <v>1</v>
      </c>
      <c r="B1574" t="s">
        <v>6955</v>
      </c>
      <c r="C1574" t="s">
        <v>1951</v>
      </c>
      <c r="D1574" t="s">
        <v>6956</v>
      </c>
      <c r="E1574" t="s">
        <v>231</v>
      </c>
      <c r="F1574" t="s">
        <v>233</v>
      </c>
      <c r="G1574" t="s">
        <v>232</v>
      </c>
      <c r="H1574" t="s">
        <v>8990</v>
      </c>
      <c r="I1574" t="s">
        <v>2730</v>
      </c>
      <c r="J1574" t="s">
        <v>2175</v>
      </c>
      <c r="K1574" t="s">
        <v>8991</v>
      </c>
      <c r="L1574" t="s">
        <v>3646</v>
      </c>
      <c r="M1574" t="s">
        <v>8992</v>
      </c>
      <c r="N1574" t="s">
        <v>8993</v>
      </c>
      <c r="O1574" t="s">
        <v>1974</v>
      </c>
      <c r="P1574" t="s">
        <v>6960</v>
      </c>
      <c r="Q1574" t="s">
        <v>6961</v>
      </c>
      <c r="R1574" t="s">
        <v>6962</v>
      </c>
      <c r="S1574" s="34">
        <v>41803</v>
      </c>
      <c r="T1574" s="34">
        <v>43200</v>
      </c>
      <c r="U1574" t="s">
        <v>1977</v>
      </c>
      <c r="V1574" s="13">
        <v>0</v>
      </c>
      <c r="W1574">
        <v>550</v>
      </c>
      <c r="X1574">
        <v>10</v>
      </c>
      <c r="Y1574" s="54">
        <v>1.8</v>
      </c>
      <c r="Z1574" s="11" t="s">
        <v>6963</v>
      </c>
      <c r="AM1574" t="s">
        <v>1978</v>
      </c>
      <c r="AN1574" t="s">
        <v>2007</v>
      </c>
      <c r="AO1574" t="s">
        <v>2008</v>
      </c>
      <c r="AP1574" t="s">
        <v>2009</v>
      </c>
      <c r="AQ1574" t="s">
        <v>6964</v>
      </c>
    </row>
    <row r="1575" spans="1:43" ht="23.85" customHeight="1">
      <c r="A1575" t="b">
        <v>0</v>
      </c>
      <c r="B1575" t="s">
        <v>8994</v>
      </c>
      <c r="C1575" t="s">
        <v>1951</v>
      </c>
      <c r="D1575" t="s">
        <v>8995</v>
      </c>
      <c r="E1575" t="s">
        <v>170</v>
      </c>
      <c r="F1575" t="s">
        <v>172</v>
      </c>
      <c r="G1575" t="s">
        <v>171</v>
      </c>
      <c r="H1575" t="s">
        <v>8996</v>
      </c>
      <c r="I1575" t="s">
        <v>2557</v>
      </c>
      <c r="J1575" t="s">
        <v>2175</v>
      </c>
      <c r="K1575" t="s">
        <v>8997</v>
      </c>
      <c r="L1575" t="s">
        <v>3107</v>
      </c>
      <c r="M1575" t="s">
        <v>8998</v>
      </c>
      <c r="N1575" t="s">
        <v>8999</v>
      </c>
      <c r="O1575" t="s">
        <v>1960</v>
      </c>
      <c r="P1575" t="s">
        <v>2942</v>
      </c>
      <c r="Q1575" t="s">
        <v>9000</v>
      </c>
      <c r="R1575" t="s">
        <v>9001</v>
      </c>
      <c r="S1575" s="34">
        <v>42490</v>
      </c>
      <c r="T1575" s="34">
        <v>44908</v>
      </c>
      <c r="U1575" t="s">
        <v>1963</v>
      </c>
      <c r="V1575" s="13">
        <v>0</v>
      </c>
      <c r="W1575">
        <v>277</v>
      </c>
      <c r="X1575">
        <v>4</v>
      </c>
      <c r="Y1575" s="54">
        <v>1.8</v>
      </c>
      <c r="AJ1575" t="s">
        <v>9002</v>
      </c>
      <c r="AM1575" t="s">
        <v>1978</v>
      </c>
      <c r="AN1575" t="s">
        <v>2007</v>
      </c>
      <c r="AO1575" t="s">
        <v>1980</v>
      </c>
      <c r="AP1575" t="s">
        <v>2042</v>
      </c>
      <c r="AQ1575" t="s">
        <v>9003</v>
      </c>
    </row>
    <row r="1576" spans="1:43" ht="23.85" customHeight="1">
      <c r="A1576" t="b">
        <v>1</v>
      </c>
      <c r="B1576" t="s">
        <v>4164</v>
      </c>
      <c r="C1576" t="s">
        <v>1951</v>
      </c>
      <c r="D1576" t="s">
        <v>4165</v>
      </c>
      <c r="E1576" t="s">
        <v>820</v>
      </c>
      <c r="F1576" t="s">
        <v>822</v>
      </c>
      <c r="G1576" t="s">
        <v>821</v>
      </c>
      <c r="H1576" t="s">
        <v>9004</v>
      </c>
      <c r="I1576" t="s">
        <v>2803</v>
      </c>
      <c r="J1576" t="s">
        <v>1955</v>
      </c>
      <c r="K1576" t="s">
        <v>6592</v>
      </c>
      <c r="L1576" t="s">
        <v>9005</v>
      </c>
      <c r="M1576" t="s">
        <v>6593</v>
      </c>
      <c r="N1576" t="s">
        <v>6594</v>
      </c>
      <c r="O1576" t="s">
        <v>1960</v>
      </c>
      <c r="P1576" t="s">
        <v>4171</v>
      </c>
      <c r="Q1576" t="s">
        <v>38</v>
      </c>
      <c r="R1576" t="s">
        <v>4172</v>
      </c>
      <c r="S1576" s="34">
        <v>41694</v>
      </c>
      <c r="T1576" s="34">
        <v>44009</v>
      </c>
      <c r="U1576" t="s">
        <v>1963</v>
      </c>
      <c r="V1576" s="13">
        <v>17</v>
      </c>
      <c r="W1576">
        <v>1</v>
      </c>
      <c r="X1576">
        <v>0</v>
      </c>
      <c r="Y1576" s="54">
        <v>0</v>
      </c>
      <c r="Z1576" t="s">
        <v>4173</v>
      </c>
      <c r="AM1576" t="s">
        <v>1978</v>
      </c>
      <c r="AN1576" t="s">
        <v>2007</v>
      </c>
      <c r="AO1576" t="s">
        <v>4175</v>
      </c>
      <c r="AP1576" t="s">
        <v>2042</v>
      </c>
      <c r="AQ1576" t="s">
        <v>4176</v>
      </c>
    </row>
    <row r="1577" spans="1:43" ht="23.85" customHeight="1">
      <c r="A1577" t="b">
        <v>1</v>
      </c>
      <c r="B1577" t="s">
        <v>9006</v>
      </c>
      <c r="C1577" t="s">
        <v>1951</v>
      </c>
      <c r="D1577" t="s">
        <v>9007</v>
      </c>
      <c r="E1577" t="s">
        <v>658</v>
      </c>
      <c r="F1577" t="s">
        <v>660</v>
      </c>
      <c r="G1577" t="s">
        <v>659</v>
      </c>
      <c r="H1577" t="s">
        <v>9008</v>
      </c>
      <c r="I1577" t="s">
        <v>2996</v>
      </c>
      <c r="J1577" t="s">
        <v>2175</v>
      </c>
      <c r="K1577" t="s">
        <v>9009</v>
      </c>
      <c r="L1577" t="s">
        <v>2160</v>
      </c>
      <c r="M1577" t="s">
        <v>9010</v>
      </c>
      <c r="N1577" t="s">
        <v>9011</v>
      </c>
      <c r="O1577" t="s">
        <v>1960</v>
      </c>
      <c r="P1577" t="s">
        <v>5341</v>
      </c>
      <c r="Q1577" t="s">
        <v>9012</v>
      </c>
      <c r="R1577" t="s">
        <v>9013</v>
      </c>
      <c r="S1577" s="34">
        <v>41607</v>
      </c>
      <c r="T1577" s="34">
        <v>43453</v>
      </c>
      <c r="U1577" t="s">
        <v>1963</v>
      </c>
      <c r="V1577" s="13">
        <v>273</v>
      </c>
      <c r="W1577">
        <v>3</v>
      </c>
      <c r="X1577">
        <v>0</v>
      </c>
      <c r="Y1577" s="54">
        <v>0</v>
      </c>
      <c r="AA1577" t="s">
        <v>9014</v>
      </c>
      <c r="AM1577" t="s">
        <v>1978</v>
      </c>
      <c r="AN1577" t="s">
        <v>1979</v>
      </c>
      <c r="AO1577" t="s">
        <v>1980</v>
      </c>
      <c r="AP1577" t="s">
        <v>2042</v>
      </c>
      <c r="AQ1577" t="s">
        <v>9015</v>
      </c>
    </row>
    <row r="1578" spans="1:43" ht="23.85" customHeight="1">
      <c r="A1578" t="b">
        <v>1</v>
      </c>
      <c r="B1578" t="s">
        <v>9006</v>
      </c>
      <c r="C1578" t="s">
        <v>1951</v>
      </c>
      <c r="D1578" t="s">
        <v>9007</v>
      </c>
      <c r="E1578" t="s">
        <v>658</v>
      </c>
      <c r="F1578" t="s">
        <v>660</v>
      </c>
      <c r="G1578" t="s">
        <v>659</v>
      </c>
      <c r="H1578" t="s">
        <v>9016</v>
      </c>
      <c r="I1578" t="s">
        <v>2996</v>
      </c>
      <c r="J1578" t="s">
        <v>2175</v>
      </c>
      <c r="K1578" t="s">
        <v>9017</v>
      </c>
      <c r="L1578" t="s">
        <v>2160</v>
      </c>
      <c r="M1578" t="s">
        <v>9010</v>
      </c>
      <c r="N1578" t="s">
        <v>9018</v>
      </c>
      <c r="O1578" t="s">
        <v>1960</v>
      </c>
      <c r="P1578" t="s">
        <v>5341</v>
      </c>
      <c r="Q1578" t="s">
        <v>9012</v>
      </c>
      <c r="R1578" t="s">
        <v>9013</v>
      </c>
      <c r="S1578" s="34">
        <v>41607</v>
      </c>
      <c r="T1578" s="34">
        <v>43453</v>
      </c>
      <c r="U1578" t="s">
        <v>1963</v>
      </c>
      <c r="V1578" s="13">
        <v>273</v>
      </c>
      <c r="W1578">
        <v>3</v>
      </c>
      <c r="X1578">
        <v>0</v>
      </c>
      <c r="Y1578" s="54">
        <v>0</v>
      </c>
      <c r="AA1578" t="s">
        <v>9014</v>
      </c>
      <c r="AM1578" t="s">
        <v>1978</v>
      </c>
      <c r="AN1578" t="s">
        <v>1979</v>
      </c>
      <c r="AO1578" t="s">
        <v>1980</v>
      </c>
      <c r="AP1578" t="s">
        <v>2042</v>
      </c>
      <c r="AQ1578" t="s">
        <v>9015</v>
      </c>
    </row>
    <row r="1579" spans="1:43" ht="23.85" customHeight="1">
      <c r="A1579" t="b">
        <v>1</v>
      </c>
      <c r="B1579" t="s">
        <v>9006</v>
      </c>
      <c r="C1579" t="s">
        <v>1951</v>
      </c>
      <c r="D1579" t="s">
        <v>9007</v>
      </c>
      <c r="E1579" t="s">
        <v>658</v>
      </c>
      <c r="F1579" t="s">
        <v>660</v>
      </c>
      <c r="G1579" t="s">
        <v>659</v>
      </c>
      <c r="H1579" t="s">
        <v>9019</v>
      </c>
      <c r="I1579" t="s">
        <v>2996</v>
      </c>
      <c r="J1579" t="s">
        <v>2175</v>
      </c>
      <c r="K1579" t="s">
        <v>9020</v>
      </c>
      <c r="L1579" t="s">
        <v>2160</v>
      </c>
      <c r="M1579" t="s">
        <v>9010</v>
      </c>
      <c r="N1579" t="s">
        <v>9018</v>
      </c>
      <c r="O1579" t="s">
        <v>1960</v>
      </c>
      <c r="P1579" t="s">
        <v>5341</v>
      </c>
      <c r="Q1579" t="s">
        <v>9012</v>
      </c>
      <c r="R1579" t="s">
        <v>9013</v>
      </c>
      <c r="S1579" s="34">
        <v>41607</v>
      </c>
      <c r="T1579" s="34">
        <v>43453</v>
      </c>
      <c r="U1579" t="s">
        <v>1963</v>
      </c>
      <c r="V1579" s="13">
        <v>273</v>
      </c>
      <c r="W1579">
        <v>6</v>
      </c>
      <c r="X1579">
        <v>0</v>
      </c>
      <c r="Y1579" s="54">
        <v>0</v>
      </c>
      <c r="AA1579" t="s">
        <v>9014</v>
      </c>
      <c r="AM1579" t="s">
        <v>1978</v>
      </c>
      <c r="AN1579" t="s">
        <v>1979</v>
      </c>
      <c r="AO1579" t="s">
        <v>1980</v>
      </c>
      <c r="AP1579" t="s">
        <v>2042</v>
      </c>
      <c r="AQ1579" t="s">
        <v>9015</v>
      </c>
    </row>
    <row r="1580" spans="1:43" ht="23.85" customHeight="1">
      <c r="A1580" t="b">
        <v>1</v>
      </c>
      <c r="B1580" t="s">
        <v>9006</v>
      </c>
      <c r="C1580" t="s">
        <v>1951</v>
      </c>
      <c r="D1580" t="s">
        <v>9007</v>
      </c>
      <c r="E1580" t="s">
        <v>658</v>
      </c>
      <c r="F1580" t="s">
        <v>660</v>
      </c>
      <c r="G1580" t="s">
        <v>659</v>
      </c>
      <c r="H1580" t="s">
        <v>9021</v>
      </c>
      <c r="I1580" t="s">
        <v>2996</v>
      </c>
      <c r="J1580" t="s">
        <v>2175</v>
      </c>
      <c r="K1580" t="s">
        <v>9022</v>
      </c>
      <c r="L1580" t="s">
        <v>2160</v>
      </c>
      <c r="M1580" t="s">
        <v>9023</v>
      </c>
      <c r="N1580" t="s">
        <v>9018</v>
      </c>
      <c r="O1580" t="s">
        <v>1960</v>
      </c>
      <c r="P1580" t="s">
        <v>5341</v>
      </c>
      <c r="Q1580" t="s">
        <v>9012</v>
      </c>
      <c r="R1580" t="s">
        <v>9013</v>
      </c>
      <c r="S1580" s="34">
        <v>41607</v>
      </c>
      <c r="T1580" s="34">
        <v>43453</v>
      </c>
      <c r="U1580" t="s">
        <v>1963</v>
      </c>
      <c r="V1580" s="13">
        <v>273</v>
      </c>
      <c r="W1580">
        <v>1</v>
      </c>
      <c r="X1580">
        <v>0</v>
      </c>
      <c r="Y1580" s="54">
        <v>0</v>
      </c>
      <c r="AA1580" t="s">
        <v>9014</v>
      </c>
      <c r="AM1580" t="s">
        <v>1978</v>
      </c>
      <c r="AN1580" t="s">
        <v>1979</v>
      </c>
      <c r="AO1580" t="s">
        <v>1980</v>
      </c>
      <c r="AP1580" t="s">
        <v>2042</v>
      </c>
      <c r="AQ1580" t="s">
        <v>9015</v>
      </c>
    </row>
    <row r="1581" spans="1:43" ht="23.85" customHeight="1">
      <c r="A1581" t="b">
        <v>1</v>
      </c>
      <c r="B1581" t="s">
        <v>9006</v>
      </c>
      <c r="C1581" t="s">
        <v>1951</v>
      </c>
      <c r="D1581" t="s">
        <v>9007</v>
      </c>
      <c r="E1581" t="s">
        <v>658</v>
      </c>
      <c r="F1581" t="s">
        <v>660</v>
      </c>
      <c r="G1581" t="s">
        <v>659</v>
      </c>
      <c r="H1581" t="s">
        <v>9024</v>
      </c>
      <c r="I1581" t="s">
        <v>2996</v>
      </c>
      <c r="J1581" t="s">
        <v>1955</v>
      </c>
      <c r="K1581" t="s">
        <v>9025</v>
      </c>
      <c r="L1581" t="s">
        <v>2160</v>
      </c>
      <c r="M1581" t="s">
        <v>9026</v>
      </c>
      <c r="N1581" t="s">
        <v>9027</v>
      </c>
      <c r="O1581" t="s">
        <v>1960</v>
      </c>
      <c r="P1581" t="s">
        <v>5341</v>
      </c>
      <c r="Q1581" t="s">
        <v>9028</v>
      </c>
      <c r="R1581" t="s">
        <v>9013</v>
      </c>
      <c r="S1581" s="34">
        <v>41607</v>
      </c>
      <c r="T1581" s="34">
        <v>43453</v>
      </c>
      <c r="U1581" t="s">
        <v>1963</v>
      </c>
      <c r="V1581" s="13">
        <v>273</v>
      </c>
      <c r="W1581">
        <v>6</v>
      </c>
      <c r="X1581">
        <v>0</v>
      </c>
      <c r="Y1581" s="54">
        <v>0</v>
      </c>
      <c r="AA1581" t="s">
        <v>9014</v>
      </c>
      <c r="AM1581" t="s">
        <v>1978</v>
      </c>
      <c r="AN1581" t="s">
        <v>1979</v>
      </c>
      <c r="AO1581" t="s">
        <v>1980</v>
      </c>
      <c r="AP1581" t="s">
        <v>2042</v>
      </c>
      <c r="AQ1581" t="s">
        <v>9015</v>
      </c>
    </row>
    <row r="1582" spans="1:43" ht="23.85" customHeight="1">
      <c r="A1582" t="b">
        <v>1</v>
      </c>
      <c r="B1582" t="s">
        <v>9006</v>
      </c>
      <c r="C1582" t="s">
        <v>1951</v>
      </c>
      <c r="D1582" t="s">
        <v>9007</v>
      </c>
      <c r="E1582" t="s">
        <v>658</v>
      </c>
      <c r="F1582" t="s">
        <v>660</v>
      </c>
      <c r="G1582" t="s">
        <v>659</v>
      </c>
      <c r="H1582" t="s">
        <v>9029</v>
      </c>
      <c r="I1582" t="s">
        <v>2996</v>
      </c>
      <c r="J1582" t="s">
        <v>1955</v>
      </c>
      <c r="K1582" t="s">
        <v>9030</v>
      </c>
      <c r="L1582" t="s">
        <v>2160</v>
      </c>
      <c r="M1582" t="s">
        <v>9026</v>
      </c>
      <c r="N1582" t="s">
        <v>9027</v>
      </c>
      <c r="O1582" t="s">
        <v>1960</v>
      </c>
      <c r="P1582" t="s">
        <v>5341</v>
      </c>
      <c r="Q1582" t="s">
        <v>9028</v>
      </c>
      <c r="R1582" t="s">
        <v>9013</v>
      </c>
      <c r="S1582" s="34">
        <v>41607</v>
      </c>
      <c r="T1582" s="34">
        <v>43453</v>
      </c>
      <c r="U1582" t="s">
        <v>1963</v>
      </c>
      <c r="V1582" s="13">
        <v>273</v>
      </c>
      <c r="W1582">
        <v>6</v>
      </c>
      <c r="X1582">
        <v>0</v>
      </c>
      <c r="Y1582" s="54">
        <v>0</v>
      </c>
      <c r="AA1582" t="s">
        <v>9014</v>
      </c>
      <c r="AM1582" t="s">
        <v>1978</v>
      </c>
      <c r="AN1582" t="s">
        <v>1979</v>
      </c>
      <c r="AO1582" t="s">
        <v>1980</v>
      </c>
      <c r="AP1582" t="s">
        <v>2042</v>
      </c>
      <c r="AQ1582" t="s">
        <v>9015</v>
      </c>
    </row>
    <row r="1583" spans="1:43" ht="23.85" customHeight="1">
      <c r="A1583" t="b">
        <v>1</v>
      </c>
      <c r="B1583" t="s">
        <v>9006</v>
      </c>
      <c r="C1583" t="s">
        <v>1951</v>
      </c>
      <c r="D1583" t="s">
        <v>9007</v>
      </c>
      <c r="E1583" t="s">
        <v>658</v>
      </c>
      <c r="F1583" t="s">
        <v>660</v>
      </c>
      <c r="G1583" t="s">
        <v>659</v>
      </c>
      <c r="H1583" t="s">
        <v>9031</v>
      </c>
      <c r="I1583" t="s">
        <v>2996</v>
      </c>
      <c r="J1583" t="s">
        <v>2175</v>
      </c>
      <c r="K1583" t="s">
        <v>9032</v>
      </c>
      <c r="L1583" t="s">
        <v>2160</v>
      </c>
      <c r="M1583" t="s">
        <v>9033</v>
      </c>
      <c r="N1583" t="s">
        <v>9011</v>
      </c>
      <c r="O1583" t="s">
        <v>1960</v>
      </c>
      <c r="P1583" t="s">
        <v>5341</v>
      </c>
      <c r="Q1583" t="s">
        <v>9012</v>
      </c>
      <c r="R1583" t="s">
        <v>9013</v>
      </c>
      <c r="S1583" s="34">
        <v>41607</v>
      </c>
      <c r="T1583" s="34">
        <v>43453</v>
      </c>
      <c r="U1583" t="s">
        <v>1963</v>
      </c>
      <c r="V1583" s="13">
        <v>273</v>
      </c>
      <c r="W1583">
        <v>40</v>
      </c>
      <c r="X1583">
        <v>0</v>
      </c>
      <c r="Y1583" s="54">
        <v>0</v>
      </c>
      <c r="AA1583" t="s">
        <v>9014</v>
      </c>
      <c r="AM1583" t="s">
        <v>1978</v>
      </c>
      <c r="AN1583" t="s">
        <v>1979</v>
      </c>
      <c r="AO1583" t="s">
        <v>1980</v>
      </c>
      <c r="AP1583" t="s">
        <v>2042</v>
      </c>
      <c r="AQ1583" t="s">
        <v>9015</v>
      </c>
    </row>
    <row r="1584" spans="1:43" ht="23.85" customHeight="1">
      <c r="A1584" t="b">
        <v>1</v>
      </c>
      <c r="B1584" t="s">
        <v>9006</v>
      </c>
      <c r="C1584" t="s">
        <v>1951</v>
      </c>
      <c r="D1584" t="s">
        <v>9007</v>
      </c>
      <c r="E1584" t="s">
        <v>658</v>
      </c>
      <c r="F1584" t="s">
        <v>660</v>
      </c>
      <c r="G1584" t="s">
        <v>659</v>
      </c>
      <c r="H1584" t="s">
        <v>9034</v>
      </c>
      <c r="I1584" t="s">
        <v>2996</v>
      </c>
      <c r="J1584" t="s">
        <v>1955</v>
      </c>
      <c r="K1584" t="s">
        <v>9035</v>
      </c>
      <c r="L1584" t="s">
        <v>2160</v>
      </c>
      <c r="M1584" t="s">
        <v>9036</v>
      </c>
      <c r="N1584" t="s">
        <v>9037</v>
      </c>
      <c r="O1584" t="s">
        <v>1960</v>
      </c>
      <c r="P1584" t="s">
        <v>5341</v>
      </c>
      <c r="Q1584" t="s">
        <v>9028</v>
      </c>
      <c r="R1584" t="s">
        <v>9013</v>
      </c>
      <c r="S1584" s="34">
        <v>41607</v>
      </c>
      <c r="T1584" s="34">
        <v>43453</v>
      </c>
      <c r="U1584" t="s">
        <v>1963</v>
      </c>
      <c r="V1584" s="13">
        <v>273</v>
      </c>
      <c r="W1584">
        <v>17</v>
      </c>
      <c r="X1584">
        <v>0</v>
      </c>
      <c r="Y1584" s="54">
        <v>0</v>
      </c>
      <c r="AA1584" t="s">
        <v>9014</v>
      </c>
      <c r="AM1584" t="s">
        <v>1978</v>
      </c>
      <c r="AN1584" t="s">
        <v>1979</v>
      </c>
      <c r="AO1584" t="s">
        <v>1980</v>
      </c>
      <c r="AP1584" t="s">
        <v>2042</v>
      </c>
      <c r="AQ1584" t="s">
        <v>9015</v>
      </c>
    </row>
    <row r="1585" spans="1:43" ht="23.85" customHeight="1">
      <c r="A1585" t="b">
        <v>1</v>
      </c>
      <c r="B1585" t="s">
        <v>9006</v>
      </c>
      <c r="C1585" t="s">
        <v>1951</v>
      </c>
      <c r="D1585" t="s">
        <v>9007</v>
      </c>
      <c r="E1585" t="s">
        <v>719</v>
      </c>
      <c r="F1585" t="s">
        <v>721</v>
      </c>
      <c r="G1585" t="s">
        <v>720</v>
      </c>
      <c r="H1585" t="s">
        <v>9038</v>
      </c>
      <c r="I1585" t="s">
        <v>2850</v>
      </c>
      <c r="J1585" t="s">
        <v>1955</v>
      </c>
      <c r="K1585" t="s">
        <v>9039</v>
      </c>
      <c r="L1585" t="s">
        <v>2160</v>
      </c>
      <c r="M1585" t="s">
        <v>9010</v>
      </c>
      <c r="N1585" t="s">
        <v>9011</v>
      </c>
      <c r="O1585" t="s">
        <v>1960</v>
      </c>
      <c r="P1585" t="s">
        <v>5341</v>
      </c>
      <c r="Q1585" t="s">
        <v>9028</v>
      </c>
      <c r="R1585" t="s">
        <v>9013</v>
      </c>
      <c r="S1585" s="34">
        <v>41607</v>
      </c>
      <c r="T1585" s="34">
        <v>43453</v>
      </c>
      <c r="U1585" t="s">
        <v>1963</v>
      </c>
      <c r="V1585" s="13">
        <v>273</v>
      </c>
      <c r="W1585">
        <v>3</v>
      </c>
      <c r="X1585">
        <v>0</v>
      </c>
      <c r="Y1585" s="54">
        <v>0</v>
      </c>
      <c r="AA1585" t="s">
        <v>9040</v>
      </c>
      <c r="AM1585" t="s">
        <v>1978</v>
      </c>
      <c r="AN1585" t="s">
        <v>1979</v>
      </c>
      <c r="AO1585" t="s">
        <v>1980</v>
      </c>
      <c r="AP1585" t="s">
        <v>2042</v>
      </c>
      <c r="AQ1585" t="s">
        <v>9015</v>
      </c>
    </row>
    <row r="1586" spans="1:43" ht="23.85" customHeight="1">
      <c r="A1586" t="b">
        <v>1</v>
      </c>
      <c r="B1586" t="s">
        <v>9006</v>
      </c>
      <c r="C1586" t="s">
        <v>1951</v>
      </c>
      <c r="D1586" t="s">
        <v>9007</v>
      </c>
      <c r="E1586" t="s">
        <v>719</v>
      </c>
      <c r="F1586" t="s">
        <v>721</v>
      </c>
      <c r="G1586" t="s">
        <v>720</v>
      </c>
      <c r="H1586" t="s">
        <v>9041</v>
      </c>
      <c r="I1586" t="s">
        <v>2850</v>
      </c>
      <c r="J1586" t="s">
        <v>1955</v>
      </c>
      <c r="K1586" t="s">
        <v>9042</v>
      </c>
      <c r="L1586" t="s">
        <v>2160</v>
      </c>
      <c r="M1586" t="s">
        <v>9010</v>
      </c>
      <c r="N1586" t="s">
        <v>9018</v>
      </c>
      <c r="O1586" t="s">
        <v>1960</v>
      </c>
      <c r="P1586" t="s">
        <v>5341</v>
      </c>
      <c r="Q1586" t="s">
        <v>9012</v>
      </c>
      <c r="R1586" t="s">
        <v>9013</v>
      </c>
      <c r="S1586" s="34">
        <v>41607</v>
      </c>
      <c r="T1586" s="34">
        <v>43453</v>
      </c>
      <c r="U1586" t="s">
        <v>1963</v>
      </c>
      <c r="V1586" s="13">
        <v>273</v>
      </c>
      <c r="W1586">
        <v>3</v>
      </c>
      <c r="X1586">
        <v>0</v>
      </c>
      <c r="Y1586" s="54">
        <v>0</v>
      </c>
      <c r="AA1586" t="s">
        <v>9040</v>
      </c>
      <c r="AM1586" t="s">
        <v>1978</v>
      </c>
      <c r="AN1586" t="s">
        <v>1979</v>
      </c>
      <c r="AO1586" t="s">
        <v>1980</v>
      </c>
      <c r="AP1586" t="s">
        <v>2042</v>
      </c>
      <c r="AQ1586" t="s">
        <v>9015</v>
      </c>
    </row>
    <row r="1587" spans="1:43" ht="23.85" customHeight="1">
      <c r="A1587" t="b">
        <v>1</v>
      </c>
      <c r="B1587" t="s">
        <v>9006</v>
      </c>
      <c r="C1587" t="s">
        <v>1951</v>
      </c>
      <c r="D1587" t="s">
        <v>9007</v>
      </c>
      <c r="E1587" t="s">
        <v>719</v>
      </c>
      <c r="F1587" t="s">
        <v>721</v>
      </c>
      <c r="G1587" t="s">
        <v>720</v>
      </c>
      <c r="H1587" t="s">
        <v>9043</v>
      </c>
      <c r="I1587" t="s">
        <v>2850</v>
      </c>
      <c r="J1587" t="s">
        <v>1955</v>
      </c>
      <c r="K1587" t="s">
        <v>9044</v>
      </c>
      <c r="L1587" t="s">
        <v>2160</v>
      </c>
      <c r="M1587" t="s">
        <v>9010</v>
      </c>
      <c r="N1587" t="s">
        <v>9018</v>
      </c>
      <c r="O1587" t="s">
        <v>1960</v>
      </c>
      <c r="P1587" t="s">
        <v>5341</v>
      </c>
      <c r="Q1587" t="s">
        <v>9045</v>
      </c>
      <c r="R1587" t="s">
        <v>9013</v>
      </c>
      <c r="S1587" s="34">
        <v>41607</v>
      </c>
      <c r="T1587" s="34">
        <v>43453</v>
      </c>
      <c r="U1587" t="s">
        <v>1963</v>
      </c>
      <c r="V1587" s="13">
        <v>273</v>
      </c>
      <c r="W1587">
        <v>6</v>
      </c>
      <c r="X1587">
        <v>0</v>
      </c>
      <c r="Y1587" s="54">
        <v>0</v>
      </c>
      <c r="AA1587" t="s">
        <v>9040</v>
      </c>
      <c r="AM1587" t="s">
        <v>1978</v>
      </c>
      <c r="AN1587" t="s">
        <v>1979</v>
      </c>
      <c r="AO1587" t="s">
        <v>1980</v>
      </c>
      <c r="AP1587" t="s">
        <v>2042</v>
      </c>
      <c r="AQ1587" t="s">
        <v>9015</v>
      </c>
    </row>
    <row r="1588" spans="1:43" ht="23.85" customHeight="1">
      <c r="A1588" t="b">
        <v>1</v>
      </c>
      <c r="B1588" t="s">
        <v>9006</v>
      </c>
      <c r="C1588" t="s">
        <v>1951</v>
      </c>
      <c r="D1588" t="s">
        <v>9007</v>
      </c>
      <c r="E1588" t="s">
        <v>719</v>
      </c>
      <c r="F1588" t="s">
        <v>721</v>
      </c>
      <c r="G1588" t="s">
        <v>720</v>
      </c>
      <c r="H1588" t="s">
        <v>9046</v>
      </c>
      <c r="I1588" t="s">
        <v>2850</v>
      </c>
      <c r="J1588" t="s">
        <v>1955</v>
      </c>
      <c r="K1588" t="s">
        <v>9047</v>
      </c>
      <c r="L1588" t="s">
        <v>2160</v>
      </c>
      <c r="M1588" t="s">
        <v>9023</v>
      </c>
      <c r="N1588" t="s">
        <v>9018</v>
      </c>
      <c r="O1588" t="s">
        <v>1960</v>
      </c>
      <c r="P1588" t="s">
        <v>5341</v>
      </c>
      <c r="Q1588" t="s">
        <v>9012</v>
      </c>
      <c r="R1588" t="s">
        <v>9013</v>
      </c>
      <c r="S1588" s="34">
        <v>41607</v>
      </c>
      <c r="T1588" s="34">
        <v>43453</v>
      </c>
      <c r="U1588" t="s">
        <v>1963</v>
      </c>
      <c r="V1588" s="13">
        <v>273</v>
      </c>
      <c r="W1588">
        <v>1</v>
      </c>
      <c r="X1588">
        <v>0</v>
      </c>
      <c r="Y1588" s="54">
        <v>0</v>
      </c>
      <c r="AA1588" t="s">
        <v>9040</v>
      </c>
      <c r="AM1588" t="s">
        <v>1978</v>
      </c>
      <c r="AN1588" t="s">
        <v>1979</v>
      </c>
      <c r="AO1588" t="s">
        <v>1980</v>
      </c>
      <c r="AP1588" t="s">
        <v>2042</v>
      </c>
      <c r="AQ1588" t="s">
        <v>9015</v>
      </c>
    </row>
    <row r="1589" spans="1:43" ht="23.85" customHeight="1">
      <c r="A1589" t="b">
        <v>1</v>
      </c>
      <c r="B1589" t="s">
        <v>9006</v>
      </c>
      <c r="C1589" t="s">
        <v>1951</v>
      </c>
      <c r="D1589" t="s">
        <v>9007</v>
      </c>
      <c r="E1589" t="s">
        <v>719</v>
      </c>
      <c r="F1589" t="s">
        <v>721</v>
      </c>
      <c r="G1589" t="s">
        <v>720</v>
      </c>
      <c r="H1589" t="s">
        <v>9048</v>
      </c>
      <c r="I1589" t="s">
        <v>2850</v>
      </c>
      <c r="J1589" t="s">
        <v>1955</v>
      </c>
      <c r="K1589" t="s">
        <v>9049</v>
      </c>
      <c r="L1589" t="s">
        <v>2160</v>
      </c>
      <c r="M1589" t="s">
        <v>9026</v>
      </c>
      <c r="N1589" t="s">
        <v>9027</v>
      </c>
      <c r="O1589" t="s">
        <v>1960</v>
      </c>
      <c r="P1589" t="s">
        <v>5341</v>
      </c>
      <c r="Q1589" t="s">
        <v>9050</v>
      </c>
      <c r="R1589" t="s">
        <v>9013</v>
      </c>
      <c r="S1589" s="34">
        <v>41607</v>
      </c>
      <c r="T1589" s="34">
        <v>43453</v>
      </c>
      <c r="U1589" t="s">
        <v>1963</v>
      </c>
      <c r="V1589" s="13">
        <v>273</v>
      </c>
      <c r="W1589">
        <v>6</v>
      </c>
      <c r="X1589">
        <v>0</v>
      </c>
      <c r="Y1589" s="54">
        <v>0</v>
      </c>
      <c r="AA1589" t="s">
        <v>9040</v>
      </c>
      <c r="AM1589" t="s">
        <v>1978</v>
      </c>
      <c r="AN1589" t="s">
        <v>1979</v>
      </c>
      <c r="AO1589" t="s">
        <v>1980</v>
      </c>
      <c r="AP1589" t="s">
        <v>2042</v>
      </c>
      <c r="AQ1589" t="s">
        <v>9015</v>
      </c>
    </row>
    <row r="1590" spans="1:43" ht="23.85" customHeight="1">
      <c r="A1590" t="b">
        <v>1</v>
      </c>
      <c r="B1590" t="s">
        <v>9006</v>
      </c>
      <c r="C1590" t="s">
        <v>1951</v>
      </c>
      <c r="D1590" t="s">
        <v>9007</v>
      </c>
      <c r="E1590" t="s">
        <v>719</v>
      </c>
      <c r="F1590" t="s">
        <v>721</v>
      </c>
      <c r="G1590" t="s">
        <v>720</v>
      </c>
      <c r="H1590" t="s">
        <v>9051</v>
      </c>
      <c r="I1590" t="s">
        <v>2850</v>
      </c>
      <c r="J1590" t="s">
        <v>1955</v>
      </c>
      <c r="K1590" t="s">
        <v>9052</v>
      </c>
      <c r="L1590" t="s">
        <v>2160</v>
      </c>
      <c r="M1590" t="s">
        <v>9026</v>
      </c>
      <c r="N1590" t="s">
        <v>9027</v>
      </c>
      <c r="O1590" t="s">
        <v>1960</v>
      </c>
      <c r="P1590" t="s">
        <v>5341</v>
      </c>
      <c r="Q1590" t="s">
        <v>9050</v>
      </c>
      <c r="R1590" t="s">
        <v>9013</v>
      </c>
      <c r="S1590" s="34">
        <v>41607</v>
      </c>
      <c r="T1590" s="34">
        <v>43453</v>
      </c>
      <c r="U1590" t="s">
        <v>1963</v>
      </c>
      <c r="V1590" s="13">
        <v>273</v>
      </c>
      <c r="W1590">
        <v>6</v>
      </c>
      <c r="X1590">
        <v>0</v>
      </c>
      <c r="Y1590" s="54">
        <v>0</v>
      </c>
      <c r="AA1590" t="s">
        <v>9040</v>
      </c>
      <c r="AM1590" t="s">
        <v>1978</v>
      </c>
      <c r="AN1590" t="s">
        <v>1979</v>
      </c>
      <c r="AO1590" t="s">
        <v>1980</v>
      </c>
      <c r="AP1590" t="s">
        <v>2042</v>
      </c>
      <c r="AQ1590" t="s">
        <v>9015</v>
      </c>
    </row>
    <row r="1591" spans="1:43" ht="23.85" customHeight="1">
      <c r="A1591" t="b">
        <v>1</v>
      </c>
      <c r="B1591" t="s">
        <v>9006</v>
      </c>
      <c r="C1591" t="s">
        <v>1951</v>
      </c>
      <c r="D1591" t="s">
        <v>9007</v>
      </c>
      <c r="E1591" t="s">
        <v>719</v>
      </c>
      <c r="F1591" t="s">
        <v>721</v>
      </c>
      <c r="G1591" t="s">
        <v>720</v>
      </c>
      <c r="H1591" t="s">
        <v>9053</v>
      </c>
      <c r="I1591" t="s">
        <v>2850</v>
      </c>
      <c r="J1591" t="s">
        <v>1955</v>
      </c>
      <c r="K1591" t="s">
        <v>9054</v>
      </c>
      <c r="L1591" t="s">
        <v>2160</v>
      </c>
      <c r="M1591" t="s">
        <v>9033</v>
      </c>
      <c r="N1591" t="s">
        <v>9011</v>
      </c>
      <c r="O1591" t="s">
        <v>1960</v>
      </c>
      <c r="P1591" t="s">
        <v>5341</v>
      </c>
      <c r="Q1591" t="s">
        <v>9012</v>
      </c>
      <c r="R1591" t="s">
        <v>9013</v>
      </c>
      <c r="S1591" s="34">
        <v>41607</v>
      </c>
      <c r="T1591" s="34">
        <v>43453</v>
      </c>
      <c r="U1591" t="s">
        <v>1963</v>
      </c>
      <c r="V1591" s="13">
        <v>273</v>
      </c>
      <c r="W1591">
        <v>40</v>
      </c>
      <c r="X1591">
        <v>0</v>
      </c>
      <c r="Y1591" s="54">
        <v>0</v>
      </c>
      <c r="AA1591" t="s">
        <v>9040</v>
      </c>
      <c r="AM1591" t="s">
        <v>1978</v>
      </c>
      <c r="AN1591" t="s">
        <v>1979</v>
      </c>
      <c r="AO1591" t="s">
        <v>1980</v>
      </c>
      <c r="AP1591" t="s">
        <v>2042</v>
      </c>
      <c r="AQ1591" t="s">
        <v>9015</v>
      </c>
    </row>
    <row r="1592" spans="1:43" ht="23.85" customHeight="1">
      <c r="A1592" t="b">
        <v>1</v>
      </c>
      <c r="B1592" t="s">
        <v>9006</v>
      </c>
      <c r="C1592" t="s">
        <v>1951</v>
      </c>
      <c r="D1592" t="s">
        <v>9007</v>
      </c>
      <c r="E1592" t="s">
        <v>719</v>
      </c>
      <c r="F1592" t="s">
        <v>721</v>
      </c>
      <c r="G1592" t="s">
        <v>720</v>
      </c>
      <c r="H1592" t="s">
        <v>9055</v>
      </c>
      <c r="I1592" t="s">
        <v>2850</v>
      </c>
      <c r="J1592" t="s">
        <v>1955</v>
      </c>
      <c r="K1592" t="s">
        <v>9056</v>
      </c>
      <c r="L1592" t="s">
        <v>2160</v>
      </c>
      <c r="M1592" t="s">
        <v>9036</v>
      </c>
      <c r="N1592" t="s">
        <v>9037</v>
      </c>
      <c r="O1592" t="s">
        <v>1960</v>
      </c>
      <c r="P1592" t="s">
        <v>5341</v>
      </c>
      <c r="Q1592" t="s">
        <v>9057</v>
      </c>
      <c r="R1592" t="s">
        <v>9013</v>
      </c>
      <c r="S1592" s="34">
        <v>41607</v>
      </c>
      <c r="T1592" s="34">
        <v>43453</v>
      </c>
      <c r="U1592" t="s">
        <v>1963</v>
      </c>
      <c r="V1592" s="13">
        <v>273</v>
      </c>
      <c r="W1592">
        <v>17</v>
      </c>
      <c r="X1592">
        <v>0</v>
      </c>
      <c r="Y1592" s="54">
        <v>0</v>
      </c>
      <c r="AA1592" t="s">
        <v>9040</v>
      </c>
      <c r="AM1592" t="s">
        <v>1978</v>
      </c>
      <c r="AN1592" t="s">
        <v>1979</v>
      </c>
      <c r="AO1592" t="s">
        <v>1980</v>
      </c>
      <c r="AP1592" t="s">
        <v>2042</v>
      </c>
      <c r="AQ1592" t="s">
        <v>9015</v>
      </c>
    </row>
    <row r="1593" spans="1:43" ht="23.85" customHeight="1">
      <c r="A1593" t="b">
        <v>1</v>
      </c>
      <c r="B1593" t="s">
        <v>9058</v>
      </c>
      <c r="C1593" t="s">
        <v>1951</v>
      </c>
      <c r="D1593" t="s">
        <v>9059</v>
      </c>
      <c r="E1593" t="s">
        <v>231</v>
      </c>
      <c r="F1593" t="s">
        <v>233</v>
      </c>
      <c r="G1593" t="s">
        <v>232</v>
      </c>
      <c r="H1593" t="s">
        <v>9060</v>
      </c>
      <c r="I1593" t="s">
        <v>2730</v>
      </c>
      <c r="J1593" t="s">
        <v>2175</v>
      </c>
      <c r="K1593" t="s">
        <v>2176</v>
      </c>
      <c r="L1593" t="s">
        <v>3646</v>
      </c>
      <c r="M1593" t="s">
        <v>9061</v>
      </c>
      <c r="N1593" t="s">
        <v>9062</v>
      </c>
      <c r="O1593" t="s">
        <v>1974</v>
      </c>
      <c r="P1593" t="s">
        <v>2363</v>
      </c>
      <c r="Q1593" t="s">
        <v>38</v>
      </c>
      <c r="R1593" t="s">
        <v>9063</v>
      </c>
      <c r="S1593" s="34">
        <v>42683</v>
      </c>
      <c r="T1593" s="34">
        <v>43313</v>
      </c>
      <c r="U1593" t="s">
        <v>1977</v>
      </c>
      <c r="V1593" s="13">
        <v>0</v>
      </c>
      <c r="W1593">
        <v>114</v>
      </c>
      <c r="X1593">
        <v>2</v>
      </c>
      <c r="Y1593" s="54">
        <v>1.754385965</v>
      </c>
      <c r="Z1593" s="11" t="s">
        <v>9064</v>
      </c>
      <c r="AD1593" t="s">
        <v>41</v>
      </c>
      <c r="AG1593">
        <v>114</v>
      </c>
      <c r="AH1593">
        <v>0</v>
      </c>
      <c r="AI1593">
        <v>0</v>
      </c>
      <c r="AM1593" t="s">
        <v>1978</v>
      </c>
      <c r="AN1593" t="s">
        <v>2007</v>
      </c>
      <c r="AO1593" t="s">
        <v>2008</v>
      </c>
      <c r="AP1593" t="s">
        <v>2009</v>
      </c>
      <c r="AQ1593" t="s">
        <v>9065</v>
      </c>
    </row>
    <row r="1594" spans="1:43" ht="23.85" customHeight="1">
      <c r="A1594" t="b">
        <v>1</v>
      </c>
      <c r="B1594" t="s">
        <v>4640</v>
      </c>
      <c r="C1594" t="s">
        <v>1951</v>
      </c>
      <c r="D1594" t="s">
        <v>4641</v>
      </c>
      <c r="E1594" t="s">
        <v>814</v>
      </c>
      <c r="F1594" t="s">
        <v>816</v>
      </c>
      <c r="G1594" t="s">
        <v>815</v>
      </c>
      <c r="H1594" t="s">
        <v>9066</v>
      </c>
      <c r="I1594" t="s">
        <v>2036</v>
      </c>
      <c r="J1594" t="s">
        <v>1955</v>
      </c>
      <c r="K1594" t="s">
        <v>3106</v>
      </c>
      <c r="L1594" t="s">
        <v>3558</v>
      </c>
      <c r="M1594" t="s">
        <v>4643</v>
      </c>
      <c r="N1594" t="s">
        <v>4644</v>
      </c>
      <c r="O1594" t="s">
        <v>1974</v>
      </c>
      <c r="P1594" t="s">
        <v>2028</v>
      </c>
      <c r="Q1594" t="s">
        <v>38</v>
      </c>
      <c r="R1594" t="s">
        <v>4645</v>
      </c>
      <c r="S1594" s="34">
        <v>41518</v>
      </c>
      <c r="T1594" s="34">
        <v>42430</v>
      </c>
      <c r="U1594" t="s">
        <v>1977</v>
      </c>
      <c r="V1594" s="13">
        <v>84</v>
      </c>
      <c r="W1594">
        <v>74</v>
      </c>
      <c r="X1594">
        <v>1</v>
      </c>
      <c r="Y1594" s="54">
        <v>1.3513513509999999</v>
      </c>
      <c r="Z1594" t="s">
        <v>4646</v>
      </c>
      <c r="AD1594" t="s">
        <v>30</v>
      </c>
      <c r="AM1594" t="s">
        <v>1978</v>
      </c>
      <c r="AN1594" t="s">
        <v>2007</v>
      </c>
      <c r="AO1594" t="s">
        <v>1980</v>
      </c>
      <c r="AP1594" t="s">
        <v>2053</v>
      </c>
      <c r="AQ1594" t="s">
        <v>4647</v>
      </c>
    </row>
    <row r="1595" spans="1:43" ht="23.85" customHeight="1">
      <c r="A1595" t="b">
        <v>1</v>
      </c>
      <c r="B1595" t="s">
        <v>4640</v>
      </c>
      <c r="C1595" t="s">
        <v>1951</v>
      </c>
      <c r="D1595" t="s">
        <v>4641</v>
      </c>
      <c r="E1595" t="s">
        <v>814</v>
      </c>
      <c r="F1595" t="s">
        <v>816</v>
      </c>
      <c r="G1595" t="s">
        <v>815</v>
      </c>
      <c r="H1595" t="s">
        <v>9067</v>
      </c>
      <c r="I1595" t="s">
        <v>2036</v>
      </c>
      <c r="J1595" t="s">
        <v>1955</v>
      </c>
      <c r="K1595" t="s">
        <v>3106</v>
      </c>
      <c r="L1595" t="s">
        <v>3560</v>
      </c>
      <c r="M1595" t="s">
        <v>4643</v>
      </c>
      <c r="N1595" t="s">
        <v>4644</v>
      </c>
      <c r="O1595" t="s">
        <v>1974</v>
      </c>
      <c r="P1595" t="s">
        <v>2028</v>
      </c>
      <c r="Q1595" t="s">
        <v>38</v>
      </c>
      <c r="R1595" t="s">
        <v>4645</v>
      </c>
      <c r="S1595" s="34">
        <v>41518</v>
      </c>
      <c r="T1595" s="34">
        <v>42430</v>
      </c>
      <c r="U1595" t="s">
        <v>1977</v>
      </c>
      <c r="V1595" s="13">
        <v>168</v>
      </c>
      <c r="W1595">
        <v>74</v>
      </c>
      <c r="X1595">
        <v>3</v>
      </c>
      <c r="Y1595" s="54">
        <v>4.0540540539999999</v>
      </c>
      <c r="Z1595" t="s">
        <v>4646</v>
      </c>
      <c r="AD1595" t="s">
        <v>30</v>
      </c>
      <c r="AJ1595" t="s">
        <v>9068</v>
      </c>
      <c r="AM1595" t="s">
        <v>1978</v>
      </c>
      <c r="AN1595" t="s">
        <v>2007</v>
      </c>
      <c r="AO1595" t="s">
        <v>1980</v>
      </c>
      <c r="AP1595" t="s">
        <v>2053</v>
      </c>
      <c r="AQ1595" t="s">
        <v>4647</v>
      </c>
    </row>
    <row r="1596" spans="1:43" ht="23.85" customHeight="1">
      <c r="A1596" t="b">
        <v>1</v>
      </c>
      <c r="B1596" t="s">
        <v>9058</v>
      </c>
      <c r="C1596" t="s">
        <v>1951</v>
      </c>
      <c r="D1596" t="s">
        <v>9059</v>
      </c>
      <c r="E1596" t="s">
        <v>231</v>
      </c>
      <c r="F1596" t="s">
        <v>233</v>
      </c>
      <c r="G1596" t="s">
        <v>232</v>
      </c>
      <c r="H1596" t="s">
        <v>9069</v>
      </c>
      <c r="I1596" t="s">
        <v>2730</v>
      </c>
      <c r="J1596" t="s">
        <v>2175</v>
      </c>
      <c r="K1596" t="s">
        <v>7008</v>
      </c>
      <c r="L1596" t="s">
        <v>3646</v>
      </c>
      <c r="M1596" t="s">
        <v>9070</v>
      </c>
      <c r="N1596" t="s">
        <v>9071</v>
      </c>
      <c r="O1596" t="s">
        <v>1974</v>
      </c>
      <c r="P1596" t="s">
        <v>2363</v>
      </c>
      <c r="Q1596" t="s">
        <v>38</v>
      </c>
      <c r="R1596" t="s">
        <v>9063</v>
      </c>
      <c r="S1596" s="34">
        <v>42683</v>
      </c>
      <c r="T1596" s="34">
        <v>43313</v>
      </c>
      <c r="U1596" t="s">
        <v>1977</v>
      </c>
      <c r="V1596" s="13">
        <v>0</v>
      </c>
      <c r="W1596">
        <v>115</v>
      </c>
      <c r="X1596">
        <v>2</v>
      </c>
      <c r="Y1596" s="54">
        <v>1.7</v>
      </c>
      <c r="Z1596" s="11" t="s">
        <v>9064</v>
      </c>
      <c r="AM1596" t="s">
        <v>1978</v>
      </c>
      <c r="AN1596" t="s">
        <v>2007</v>
      </c>
      <c r="AO1596" t="s">
        <v>2008</v>
      </c>
      <c r="AP1596" t="s">
        <v>2009</v>
      </c>
      <c r="AQ1596" t="s">
        <v>9065</v>
      </c>
    </row>
    <row r="1597" spans="1:43" ht="23.85" customHeight="1">
      <c r="A1597" t="b">
        <v>1</v>
      </c>
      <c r="B1597" t="s">
        <v>4640</v>
      </c>
      <c r="C1597" t="s">
        <v>1951</v>
      </c>
      <c r="D1597" t="s">
        <v>4641</v>
      </c>
      <c r="E1597" t="s">
        <v>814</v>
      </c>
      <c r="F1597" t="s">
        <v>816</v>
      </c>
      <c r="G1597" t="s">
        <v>815</v>
      </c>
      <c r="H1597" t="s">
        <v>9072</v>
      </c>
      <c r="I1597" t="s">
        <v>2036</v>
      </c>
      <c r="J1597" t="s">
        <v>1955</v>
      </c>
      <c r="K1597" t="s">
        <v>3106</v>
      </c>
      <c r="L1597" t="s">
        <v>8700</v>
      </c>
      <c r="M1597" t="s">
        <v>4643</v>
      </c>
      <c r="N1597" t="s">
        <v>4644</v>
      </c>
      <c r="O1597" t="s">
        <v>1974</v>
      </c>
      <c r="P1597" t="s">
        <v>2028</v>
      </c>
      <c r="Q1597" t="s">
        <v>38</v>
      </c>
      <c r="R1597" t="s">
        <v>4645</v>
      </c>
      <c r="S1597" s="34">
        <v>41518</v>
      </c>
      <c r="T1597" s="34">
        <v>42430</v>
      </c>
      <c r="U1597" t="s">
        <v>1977</v>
      </c>
      <c r="V1597" s="13">
        <v>84</v>
      </c>
      <c r="W1597">
        <v>74</v>
      </c>
      <c r="X1597">
        <v>1</v>
      </c>
      <c r="Y1597" s="54">
        <v>1.3513513509999999</v>
      </c>
      <c r="Z1597" t="s">
        <v>5639</v>
      </c>
      <c r="AD1597" t="s">
        <v>30</v>
      </c>
      <c r="AM1597" t="s">
        <v>1978</v>
      </c>
      <c r="AN1597" t="s">
        <v>2007</v>
      </c>
      <c r="AO1597" t="s">
        <v>1980</v>
      </c>
      <c r="AP1597" t="s">
        <v>2053</v>
      </c>
      <c r="AQ1597" t="s">
        <v>4647</v>
      </c>
    </row>
    <row r="1598" spans="1:43" ht="23.85" customHeight="1">
      <c r="A1598" t="b">
        <v>1</v>
      </c>
      <c r="B1598" t="s">
        <v>4640</v>
      </c>
      <c r="C1598" t="s">
        <v>1951</v>
      </c>
      <c r="D1598" t="s">
        <v>4641</v>
      </c>
      <c r="E1598" t="s">
        <v>814</v>
      </c>
      <c r="F1598" t="s">
        <v>816</v>
      </c>
      <c r="G1598" t="s">
        <v>815</v>
      </c>
      <c r="H1598" t="s">
        <v>9073</v>
      </c>
      <c r="I1598" t="s">
        <v>2036</v>
      </c>
      <c r="J1598" t="s">
        <v>1955</v>
      </c>
      <c r="K1598" t="s">
        <v>3106</v>
      </c>
      <c r="L1598" t="s">
        <v>9074</v>
      </c>
      <c r="M1598" t="s">
        <v>4643</v>
      </c>
      <c r="N1598" t="s">
        <v>4644</v>
      </c>
      <c r="O1598" t="s">
        <v>1974</v>
      </c>
      <c r="P1598" t="s">
        <v>2028</v>
      </c>
      <c r="Q1598" t="s">
        <v>38</v>
      </c>
      <c r="R1598" t="s">
        <v>4645</v>
      </c>
      <c r="S1598" s="34">
        <v>41518</v>
      </c>
      <c r="T1598" s="34">
        <v>42430</v>
      </c>
      <c r="U1598" t="s">
        <v>1977</v>
      </c>
      <c r="V1598" s="13">
        <v>168</v>
      </c>
      <c r="W1598">
        <v>74</v>
      </c>
      <c r="X1598">
        <v>1</v>
      </c>
      <c r="Y1598" s="54">
        <v>1.3513513509999999</v>
      </c>
      <c r="Z1598" t="s">
        <v>5639</v>
      </c>
      <c r="AD1598" t="s">
        <v>30</v>
      </c>
      <c r="AM1598" t="s">
        <v>1978</v>
      </c>
      <c r="AN1598" t="s">
        <v>2007</v>
      </c>
      <c r="AO1598" t="s">
        <v>1980</v>
      </c>
      <c r="AP1598" t="s">
        <v>2053</v>
      </c>
      <c r="AQ1598" t="s">
        <v>4647</v>
      </c>
    </row>
    <row r="1599" spans="1:43" ht="23.85" customHeight="1">
      <c r="A1599" t="b">
        <v>1</v>
      </c>
      <c r="B1599" t="s">
        <v>3401</v>
      </c>
      <c r="C1599" t="s">
        <v>1951</v>
      </c>
      <c r="D1599" t="s">
        <v>3402</v>
      </c>
      <c r="E1599" t="s">
        <v>719</v>
      </c>
      <c r="F1599" t="s">
        <v>721</v>
      </c>
      <c r="G1599" t="s">
        <v>720</v>
      </c>
      <c r="H1599" t="s">
        <v>9075</v>
      </c>
      <c r="I1599" t="s">
        <v>3113</v>
      </c>
      <c r="J1599" t="s">
        <v>2175</v>
      </c>
      <c r="K1599" t="s">
        <v>7898</v>
      </c>
      <c r="L1599" t="s">
        <v>2432</v>
      </c>
      <c r="M1599" t="s">
        <v>7899</v>
      </c>
      <c r="N1599" t="s">
        <v>7246</v>
      </c>
      <c r="O1599" t="s">
        <v>1960</v>
      </c>
      <c r="P1599" t="s">
        <v>3407</v>
      </c>
      <c r="Q1599" t="s">
        <v>38</v>
      </c>
      <c r="R1599" t="s">
        <v>3409</v>
      </c>
      <c r="S1599" s="34">
        <v>41179</v>
      </c>
      <c r="T1599" s="34">
        <v>43503</v>
      </c>
      <c r="U1599" t="s">
        <v>1963</v>
      </c>
      <c r="V1599" s="13">
        <v>0</v>
      </c>
      <c r="W1599">
        <v>59</v>
      </c>
      <c r="X1599">
        <v>1</v>
      </c>
      <c r="Y1599" s="54">
        <v>1.6949152540000001</v>
      </c>
      <c r="AA1599" t="s">
        <v>3410</v>
      </c>
      <c r="AM1599" t="s">
        <v>1978</v>
      </c>
      <c r="AN1599" t="s">
        <v>2007</v>
      </c>
      <c r="AO1599" t="s">
        <v>1980</v>
      </c>
      <c r="AP1599" t="s">
        <v>2042</v>
      </c>
      <c r="AQ1599" t="s">
        <v>3411</v>
      </c>
    </row>
    <row r="1600" spans="1:43" ht="23.85" customHeight="1">
      <c r="A1600" t="b">
        <v>1</v>
      </c>
      <c r="B1600" t="s">
        <v>4640</v>
      </c>
      <c r="C1600" t="s">
        <v>1951</v>
      </c>
      <c r="D1600" t="s">
        <v>4641</v>
      </c>
      <c r="E1600" t="s">
        <v>814</v>
      </c>
      <c r="F1600" t="s">
        <v>816</v>
      </c>
      <c r="G1600" t="s">
        <v>815</v>
      </c>
      <c r="H1600" t="s">
        <v>9076</v>
      </c>
      <c r="I1600" t="s">
        <v>2036</v>
      </c>
      <c r="J1600" t="s">
        <v>1955</v>
      </c>
      <c r="K1600" t="s">
        <v>6618</v>
      </c>
      <c r="L1600" t="s">
        <v>8700</v>
      </c>
      <c r="M1600" t="s">
        <v>6619</v>
      </c>
      <c r="N1600" t="s">
        <v>6620</v>
      </c>
      <c r="O1600" t="s">
        <v>1974</v>
      </c>
      <c r="P1600" t="s">
        <v>2028</v>
      </c>
      <c r="Q1600" t="s">
        <v>6091</v>
      </c>
      <c r="R1600" t="s">
        <v>4645</v>
      </c>
      <c r="S1600" s="34">
        <v>41518</v>
      </c>
      <c r="T1600" s="34">
        <v>42430</v>
      </c>
      <c r="U1600" t="s">
        <v>1977</v>
      </c>
      <c r="V1600" s="13">
        <v>84</v>
      </c>
      <c r="W1600">
        <v>327</v>
      </c>
      <c r="X1600">
        <v>2</v>
      </c>
      <c r="Y1600" s="54">
        <v>0.61162079499999999</v>
      </c>
      <c r="Z1600" t="s">
        <v>4646</v>
      </c>
      <c r="AD1600" t="s">
        <v>30</v>
      </c>
      <c r="AM1600" t="s">
        <v>1978</v>
      </c>
      <c r="AN1600" t="s">
        <v>2007</v>
      </c>
      <c r="AO1600" t="s">
        <v>1980</v>
      </c>
      <c r="AP1600" t="s">
        <v>2053</v>
      </c>
      <c r="AQ1600" t="s">
        <v>4647</v>
      </c>
    </row>
    <row r="1601" spans="1:43" ht="23.85" customHeight="1">
      <c r="A1601" t="b">
        <v>1</v>
      </c>
      <c r="B1601" t="s">
        <v>4640</v>
      </c>
      <c r="C1601" t="s">
        <v>1951</v>
      </c>
      <c r="D1601" t="s">
        <v>4641</v>
      </c>
      <c r="E1601" t="s">
        <v>814</v>
      </c>
      <c r="F1601" t="s">
        <v>816</v>
      </c>
      <c r="G1601" t="s">
        <v>815</v>
      </c>
      <c r="H1601" t="s">
        <v>9077</v>
      </c>
      <c r="I1601" t="s">
        <v>2036</v>
      </c>
      <c r="J1601" t="s">
        <v>1955</v>
      </c>
      <c r="K1601" t="s">
        <v>6618</v>
      </c>
      <c r="L1601" t="s">
        <v>9074</v>
      </c>
      <c r="M1601" t="s">
        <v>6619</v>
      </c>
      <c r="N1601" t="s">
        <v>6620</v>
      </c>
      <c r="O1601" t="s">
        <v>1974</v>
      </c>
      <c r="P1601" t="s">
        <v>2028</v>
      </c>
      <c r="Q1601" t="s">
        <v>6091</v>
      </c>
      <c r="R1601" t="s">
        <v>4645</v>
      </c>
      <c r="S1601" s="34">
        <v>41518</v>
      </c>
      <c r="T1601" s="34">
        <v>42430</v>
      </c>
      <c r="U1601" t="s">
        <v>1977</v>
      </c>
      <c r="V1601" s="13">
        <v>168</v>
      </c>
      <c r="W1601">
        <v>327</v>
      </c>
      <c r="X1601">
        <v>9</v>
      </c>
      <c r="Y1601" s="54">
        <v>2.7522935780000002</v>
      </c>
      <c r="Z1601" t="s">
        <v>4646</v>
      </c>
      <c r="AD1601" t="s">
        <v>30</v>
      </c>
      <c r="AJ1601" t="s">
        <v>9078</v>
      </c>
      <c r="AM1601" t="s">
        <v>1978</v>
      </c>
      <c r="AN1601" t="s">
        <v>2007</v>
      </c>
      <c r="AO1601" t="s">
        <v>1980</v>
      </c>
      <c r="AP1601" t="s">
        <v>2053</v>
      </c>
      <c r="AQ1601" t="s">
        <v>4647</v>
      </c>
    </row>
    <row r="1602" spans="1:43" ht="23.85" customHeight="1">
      <c r="A1602" t="b">
        <v>1</v>
      </c>
      <c r="B1602" t="s">
        <v>8565</v>
      </c>
      <c r="C1602" t="s">
        <v>1951</v>
      </c>
      <c r="D1602" t="s">
        <v>8566</v>
      </c>
      <c r="E1602" t="s">
        <v>231</v>
      </c>
      <c r="F1602" t="s">
        <v>233</v>
      </c>
      <c r="G1602" t="s">
        <v>232</v>
      </c>
      <c r="H1602" t="s">
        <v>9079</v>
      </c>
      <c r="I1602" t="s">
        <v>2730</v>
      </c>
      <c r="J1602" t="s">
        <v>2175</v>
      </c>
      <c r="K1602" t="s">
        <v>8484</v>
      </c>
      <c r="L1602" t="s">
        <v>4937</v>
      </c>
      <c r="M1602" t="s">
        <v>8575</v>
      </c>
      <c r="N1602" t="s">
        <v>8576</v>
      </c>
      <c r="O1602" t="s">
        <v>1974</v>
      </c>
      <c r="P1602" t="s">
        <v>2363</v>
      </c>
      <c r="Q1602" t="s">
        <v>38</v>
      </c>
      <c r="R1602" t="s">
        <v>8571</v>
      </c>
      <c r="S1602" s="34">
        <v>41487</v>
      </c>
      <c r="T1602" s="34">
        <v>42430</v>
      </c>
      <c r="U1602" t="s">
        <v>1977</v>
      </c>
      <c r="V1602" s="13">
        <v>0</v>
      </c>
      <c r="W1602">
        <v>421</v>
      </c>
      <c r="X1602">
        <v>7</v>
      </c>
      <c r="Y1602" s="54">
        <v>1.66</v>
      </c>
      <c r="Z1602" t="s">
        <v>8572</v>
      </c>
      <c r="AA1602" t="s">
        <v>3044</v>
      </c>
      <c r="AM1602" t="s">
        <v>1978</v>
      </c>
      <c r="AN1602" t="s">
        <v>2007</v>
      </c>
      <c r="AO1602" t="s">
        <v>2008</v>
      </c>
      <c r="AP1602" t="s">
        <v>2009</v>
      </c>
      <c r="AQ1602" t="s">
        <v>8573</v>
      </c>
    </row>
    <row r="1603" spans="1:43" ht="23.85" customHeight="1">
      <c r="A1603" t="b">
        <v>1</v>
      </c>
      <c r="B1603" t="s">
        <v>4640</v>
      </c>
      <c r="C1603" t="s">
        <v>1951</v>
      </c>
      <c r="D1603" t="s">
        <v>4641</v>
      </c>
      <c r="E1603" t="s">
        <v>814</v>
      </c>
      <c r="F1603" t="s">
        <v>816</v>
      </c>
      <c r="G1603" t="s">
        <v>815</v>
      </c>
      <c r="H1603" t="s">
        <v>9080</v>
      </c>
      <c r="I1603" t="s">
        <v>2036</v>
      </c>
      <c r="J1603" t="s">
        <v>1955</v>
      </c>
      <c r="K1603" t="s">
        <v>6618</v>
      </c>
      <c r="L1603" t="s">
        <v>8700</v>
      </c>
      <c r="M1603" t="s">
        <v>6619</v>
      </c>
      <c r="N1603" t="s">
        <v>6620</v>
      </c>
      <c r="O1603" t="s">
        <v>1974</v>
      </c>
      <c r="P1603" t="s">
        <v>2028</v>
      </c>
      <c r="Q1603" t="s">
        <v>6091</v>
      </c>
      <c r="R1603" t="s">
        <v>4645</v>
      </c>
      <c r="S1603" s="34">
        <v>41518</v>
      </c>
      <c r="T1603" s="34">
        <v>42430</v>
      </c>
      <c r="U1603" t="s">
        <v>1977</v>
      </c>
      <c r="V1603" s="13">
        <v>84</v>
      </c>
      <c r="W1603">
        <v>327</v>
      </c>
      <c r="X1603">
        <v>0</v>
      </c>
      <c r="Y1603" s="54">
        <v>0</v>
      </c>
      <c r="Z1603" t="s">
        <v>5639</v>
      </c>
      <c r="AD1603" t="s">
        <v>30</v>
      </c>
      <c r="AM1603" t="s">
        <v>1978</v>
      </c>
      <c r="AN1603" t="s">
        <v>2007</v>
      </c>
      <c r="AO1603" t="s">
        <v>1980</v>
      </c>
      <c r="AP1603" t="s">
        <v>2053</v>
      </c>
      <c r="AQ1603" t="s">
        <v>4647</v>
      </c>
    </row>
    <row r="1604" spans="1:43" ht="23.85" customHeight="1">
      <c r="A1604" t="b">
        <v>1</v>
      </c>
      <c r="B1604" t="s">
        <v>4640</v>
      </c>
      <c r="C1604" t="s">
        <v>1951</v>
      </c>
      <c r="D1604" t="s">
        <v>4641</v>
      </c>
      <c r="E1604" t="s">
        <v>814</v>
      </c>
      <c r="F1604" t="s">
        <v>816</v>
      </c>
      <c r="G1604" t="s">
        <v>815</v>
      </c>
      <c r="H1604" t="s">
        <v>9081</v>
      </c>
      <c r="I1604" t="s">
        <v>2036</v>
      </c>
      <c r="J1604" t="s">
        <v>1955</v>
      </c>
      <c r="K1604" t="s">
        <v>6618</v>
      </c>
      <c r="L1604" t="s">
        <v>9074</v>
      </c>
      <c r="M1604" t="s">
        <v>6619</v>
      </c>
      <c r="N1604" t="s">
        <v>6620</v>
      </c>
      <c r="O1604" t="s">
        <v>1974</v>
      </c>
      <c r="P1604" t="s">
        <v>2028</v>
      </c>
      <c r="Q1604" t="s">
        <v>6091</v>
      </c>
      <c r="R1604" t="s">
        <v>4645</v>
      </c>
      <c r="S1604" s="34">
        <v>41518</v>
      </c>
      <c r="T1604" s="34">
        <v>42430</v>
      </c>
      <c r="U1604" t="s">
        <v>1977</v>
      </c>
      <c r="V1604" s="13">
        <v>168</v>
      </c>
      <c r="W1604">
        <v>327</v>
      </c>
      <c r="X1604">
        <v>3</v>
      </c>
      <c r="Y1604" s="54">
        <v>0.91743119299999998</v>
      </c>
      <c r="Z1604" t="s">
        <v>5639</v>
      </c>
      <c r="AD1604" t="s">
        <v>30</v>
      </c>
      <c r="AM1604" t="s">
        <v>1978</v>
      </c>
      <c r="AN1604" t="s">
        <v>2007</v>
      </c>
      <c r="AO1604" t="s">
        <v>1980</v>
      </c>
      <c r="AP1604" t="s">
        <v>2053</v>
      </c>
      <c r="AQ1604" t="s">
        <v>4647</v>
      </c>
    </row>
    <row r="1605" spans="1:43" ht="23.85" customHeight="1">
      <c r="A1605" t="b">
        <v>1</v>
      </c>
      <c r="B1605" t="s">
        <v>4640</v>
      </c>
      <c r="C1605" t="s">
        <v>1951</v>
      </c>
      <c r="D1605" t="s">
        <v>4641</v>
      </c>
      <c r="E1605" t="s">
        <v>814</v>
      </c>
      <c r="F1605" t="s">
        <v>816</v>
      </c>
      <c r="G1605" t="s">
        <v>815</v>
      </c>
      <c r="H1605" t="s">
        <v>9082</v>
      </c>
      <c r="I1605" t="s">
        <v>2036</v>
      </c>
      <c r="J1605" t="s">
        <v>1955</v>
      </c>
      <c r="K1605" t="s">
        <v>9083</v>
      </c>
      <c r="L1605" t="s">
        <v>9084</v>
      </c>
      <c r="M1605" t="s">
        <v>9085</v>
      </c>
      <c r="N1605" t="s">
        <v>9086</v>
      </c>
      <c r="O1605" t="s">
        <v>1974</v>
      </c>
      <c r="P1605" t="s">
        <v>2028</v>
      </c>
      <c r="Q1605" t="s">
        <v>6091</v>
      </c>
      <c r="R1605" t="s">
        <v>4645</v>
      </c>
      <c r="S1605" s="34">
        <v>41518</v>
      </c>
      <c r="T1605" s="34">
        <v>42430</v>
      </c>
      <c r="U1605" t="s">
        <v>1977</v>
      </c>
      <c r="V1605" s="13">
        <v>252</v>
      </c>
      <c r="W1605">
        <v>86</v>
      </c>
      <c r="X1605">
        <v>0</v>
      </c>
      <c r="Y1605" s="54">
        <v>0</v>
      </c>
      <c r="Z1605" t="s">
        <v>4646</v>
      </c>
      <c r="AD1605" t="s">
        <v>30</v>
      </c>
      <c r="AM1605" t="s">
        <v>1978</v>
      </c>
      <c r="AN1605" t="s">
        <v>2007</v>
      </c>
      <c r="AO1605" t="s">
        <v>1980</v>
      </c>
      <c r="AP1605" t="s">
        <v>2053</v>
      </c>
      <c r="AQ1605" t="s">
        <v>4647</v>
      </c>
    </row>
    <row r="1606" spans="1:43" ht="23.85" customHeight="1">
      <c r="A1606" t="b">
        <v>1</v>
      </c>
      <c r="B1606" t="s">
        <v>4640</v>
      </c>
      <c r="C1606" t="s">
        <v>1951</v>
      </c>
      <c r="D1606" t="s">
        <v>4641</v>
      </c>
      <c r="E1606" t="s">
        <v>814</v>
      </c>
      <c r="F1606" t="s">
        <v>816</v>
      </c>
      <c r="G1606" t="s">
        <v>815</v>
      </c>
      <c r="H1606" t="s">
        <v>9087</v>
      </c>
      <c r="I1606" t="s">
        <v>2036</v>
      </c>
      <c r="J1606" t="s">
        <v>1955</v>
      </c>
      <c r="K1606" t="s">
        <v>9083</v>
      </c>
      <c r="L1606" t="s">
        <v>9088</v>
      </c>
      <c r="M1606" t="s">
        <v>9085</v>
      </c>
      <c r="N1606" t="s">
        <v>9086</v>
      </c>
      <c r="O1606" t="s">
        <v>1974</v>
      </c>
      <c r="P1606" t="s">
        <v>2028</v>
      </c>
      <c r="Q1606" t="s">
        <v>6091</v>
      </c>
      <c r="R1606" t="s">
        <v>4645</v>
      </c>
      <c r="S1606" s="34">
        <v>41518</v>
      </c>
      <c r="T1606" s="34">
        <v>42430</v>
      </c>
      <c r="U1606" t="s">
        <v>1977</v>
      </c>
      <c r="V1606" s="13">
        <v>336</v>
      </c>
      <c r="W1606">
        <v>84</v>
      </c>
      <c r="X1606">
        <v>1</v>
      </c>
      <c r="Y1606" s="54">
        <v>1.19047619</v>
      </c>
      <c r="Z1606" t="s">
        <v>4646</v>
      </c>
      <c r="AD1606" t="s">
        <v>30</v>
      </c>
      <c r="AJ1606" t="s">
        <v>9089</v>
      </c>
      <c r="AM1606" t="s">
        <v>1978</v>
      </c>
      <c r="AN1606" t="s">
        <v>2007</v>
      </c>
      <c r="AO1606" t="s">
        <v>1980</v>
      </c>
      <c r="AP1606" t="s">
        <v>2053</v>
      </c>
      <c r="AQ1606" t="s">
        <v>4647</v>
      </c>
    </row>
    <row r="1607" spans="1:43" ht="23.85" customHeight="1">
      <c r="A1607" t="b">
        <v>1</v>
      </c>
      <c r="B1607" t="s">
        <v>4640</v>
      </c>
      <c r="C1607" t="s">
        <v>1951</v>
      </c>
      <c r="D1607" t="s">
        <v>4641</v>
      </c>
      <c r="E1607" t="s">
        <v>814</v>
      </c>
      <c r="F1607" t="s">
        <v>816</v>
      </c>
      <c r="G1607" t="s">
        <v>815</v>
      </c>
      <c r="H1607" t="s">
        <v>9090</v>
      </c>
      <c r="I1607" t="s">
        <v>2036</v>
      </c>
      <c r="J1607" t="s">
        <v>1955</v>
      </c>
      <c r="K1607" t="s">
        <v>9083</v>
      </c>
      <c r="L1607" t="s">
        <v>9084</v>
      </c>
      <c r="M1607" t="s">
        <v>9085</v>
      </c>
      <c r="N1607" t="s">
        <v>9086</v>
      </c>
      <c r="O1607" t="s">
        <v>1974</v>
      </c>
      <c r="P1607" t="s">
        <v>2028</v>
      </c>
      <c r="Q1607" t="s">
        <v>6091</v>
      </c>
      <c r="R1607" t="s">
        <v>4645</v>
      </c>
      <c r="S1607" s="34">
        <v>41518</v>
      </c>
      <c r="T1607" s="34">
        <v>42430</v>
      </c>
      <c r="U1607" t="s">
        <v>1977</v>
      </c>
      <c r="V1607" s="13">
        <v>252</v>
      </c>
      <c r="W1607">
        <v>86</v>
      </c>
      <c r="X1607">
        <v>0</v>
      </c>
      <c r="Y1607" s="54">
        <v>0</v>
      </c>
      <c r="Z1607" t="s">
        <v>5639</v>
      </c>
      <c r="AD1607" t="s">
        <v>30</v>
      </c>
      <c r="AM1607" t="s">
        <v>1978</v>
      </c>
      <c r="AN1607" t="s">
        <v>2007</v>
      </c>
      <c r="AO1607" t="s">
        <v>1980</v>
      </c>
      <c r="AP1607" t="s">
        <v>2053</v>
      </c>
      <c r="AQ1607" t="s">
        <v>4647</v>
      </c>
    </row>
    <row r="1608" spans="1:43" ht="23.85" customHeight="1">
      <c r="A1608" t="b">
        <v>1</v>
      </c>
      <c r="B1608" t="s">
        <v>4640</v>
      </c>
      <c r="C1608" t="s">
        <v>1951</v>
      </c>
      <c r="D1608" t="s">
        <v>4641</v>
      </c>
      <c r="E1608" t="s">
        <v>814</v>
      </c>
      <c r="F1608" t="s">
        <v>816</v>
      </c>
      <c r="G1608" t="s">
        <v>815</v>
      </c>
      <c r="H1608" t="s">
        <v>9091</v>
      </c>
      <c r="I1608" t="s">
        <v>2036</v>
      </c>
      <c r="J1608" t="s">
        <v>1955</v>
      </c>
      <c r="K1608" t="s">
        <v>9083</v>
      </c>
      <c r="L1608" t="s">
        <v>9088</v>
      </c>
      <c r="M1608" t="s">
        <v>9085</v>
      </c>
      <c r="N1608" t="s">
        <v>9086</v>
      </c>
      <c r="O1608" t="s">
        <v>1974</v>
      </c>
      <c r="P1608" t="s">
        <v>2028</v>
      </c>
      <c r="Q1608" t="s">
        <v>6091</v>
      </c>
      <c r="R1608" t="s">
        <v>4645</v>
      </c>
      <c r="S1608" s="34">
        <v>41518</v>
      </c>
      <c r="T1608" s="34">
        <v>42430</v>
      </c>
      <c r="U1608" t="s">
        <v>1977</v>
      </c>
      <c r="V1608" s="13">
        <v>336</v>
      </c>
      <c r="W1608">
        <v>84</v>
      </c>
      <c r="X1608">
        <v>0</v>
      </c>
      <c r="Y1608" s="54">
        <v>0</v>
      </c>
      <c r="Z1608" t="s">
        <v>5639</v>
      </c>
      <c r="AD1608" t="s">
        <v>30</v>
      </c>
      <c r="AM1608" t="s">
        <v>1978</v>
      </c>
      <c r="AN1608" t="s">
        <v>2007</v>
      </c>
      <c r="AO1608" t="s">
        <v>1980</v>
      </c>
      <c r="AP1608" t="s">
        <v>2053</v>
      </c>
      <c r="AQ1608" t="s">
        <v>4647</v>
      </c>
    </row>
    <row r="1609" spans="1:43" ht="23.85" customHeight="1">
      <c r="A1609" t="b">
        <v>1</v>
      </c>
      <c r="B1609" t="s">
        <v>4640</v>
      </c>
      <c r="C1609" t="s">
        <v>1951</v>
      </c>
      <c r="D1609" t="s">
        <v>4641</v>
      </c>
      <c r="E1609" t="s">
        <v>814</v>
      </c>
      <c r="F1609" t="s">
        <v>816</v>
      </c>
      <c r="G1609" t="s">
        <v>815</v>
      </c>
      <c r="H1609" t="s">
        <v>9092</v>
      </c>
      <c r="I1609" t="s">
        <v>2036</v>
      </c>
      <c r="J1609" t="s">
        <v>1955</v>
      </c>
      <c r="K1609" t="s">
        <v>9093</v>
      </c>
      <c r="L1609" t="s">
        <v>9084</v>
      </c>
      <c r="M1609" t="s">
        <v>9094</v>
      </c>
      <c r="N1609" t="s">
        <v>9095</v>
      </c>
      <c r="O1609" t="s">
        <v>1974</v>
      </c>
      <c r="P1609" t="s">
        <v>2028</v>
      </c>
      <c r="Q1609" t="s">
        <v>6091</v>
      </c>
      <c r="R1609" t="s">
        <v>4645</v>
      </c>
      <c r="S1609" s="34">
        <v>41518</v>
      </c>
      <c r="T1609" s="34">
        <v>42430</v>
      </c>
      <c r="U1609" t="s">
        <v>1977</v>
      </c>
      <c r="V1609" s="13">
        <v>252</v>
      </c>
      <c r="W1609">
        <v>89</v>
      </c>
      <c r="X1609">
        <v>0</v>
      </c>
      <c r="Y1609" s="54">
        <v>0</v>
      </c>
      <c r="Z1609" t="s">
        <v>4646</v>
      </c>
      <c r="AD1609" t="s">
        <v>30</v>
      </c>
      <c r="AM1609" t="s">
        <v>1978</v>
      </c>
      <c r="AN1609" t="s">
        <v>2007</v>
      </c>
      <c r="AO1609" t="s">
        <v>1980</v>
      </c>
      <c r="AP1609" t="s">
        <v>2053</v>
      </c>
      <c r="AQ1609" t="s">
        <v>4647</v>
      </c>
    </row>
    <row r="1610" spans="1:43" ht="23.85" customHeight="1">
      <c r="A1610" t="b">
        <v>1</v>
      </c>
      <c r="B1610" t="s">
        <v>4640</v>
      </c>
      <c r="C1610" t="s">
        <v>1951</v>
      </c>
      <c r="D1610" t="s">
        <v>4641</v>
      </c>
      <c r="E1610" t="s">
        <v>814</v>
      </c>
      <c r="F1610" t="s">
        <v>816</v>
      </c>
      <c r="G1610" t="s">
        <v>815</v>
      </c>
      <c r="H1610" t="s">
        <v>9096</v>
      </c>
      <c r="I1610" t="s">
        <v>2036</v>
      </c>
      <c r="J1610" t="s">
        <v>1955</v>
      </c>
      <c r="K1610" t="s">
        <v>9093</v>
      </c>
      <c r="L1610" t="s">
        <v>9088</v>
      </c>
      <c r="M1610" t="s">
        <v>9094</v>
      </c>
      <c r="N1610" t="s">
        <v>9095</v>
      </c>
      <c r="O1610" t="s">
        <v>1974</v>
      </c>
      <c r="P1610" t="s">
        <v>2028</v>
      </c>
      <c r="Q1610" t="s">
        <v>6091</v>
      </c>
      <c r="R1610" t="s">
        <v>4645</v>
      </c>
      <c r="S1610" s="34">
        <v>41518</v>
      </c>
      <c r="T1610" s="34">
        <v>42430</v>
      </c>
      <c r="U1610" t="s">
        <v>1977</v>
      </c>
      <c r="V1610" s="13">
        <v>336</v>
      </c>
      <c r="W1610">
        <v>89</v>
      </c>
      <c r="X1610">
        <v>3</v>
      </c>
      <c r="Y1610" s="54">
        <v>3.370786517</v>
      </c>
      <c r="Z1610" t="s">
        <v>4646</v>
      </c>
      <c r="AD1610" t="s">
        <v>30</v>
      </c>
      <c r="AJ1610" t="s">
        <v>9089</v>
      </c>
      <c r="AM1610" t="s">
        <v>1978</v>
      </c>
      <c r="AN1610" t="s">
        <v>2007</v>
      </c>
      <c r="AO1610" t="s">
        <v>1980</v>
      </c>
      <c r="AP1610" t="s">
        <v>2053</v>
      </c>
      <c r="AQ1610" t="s">
        <v>4647</v>
      </c>
    </row>
    <row r="1611" spans="1:43" ht="23.85" customHeight="1">
      <c r="A1611" t="b">
        <v>1</v>
      </c>
      <c r="B1611" t="s">
        <v>4640</v>
      </c>
      <c r="C1611" t="s">
        <v>1951</v>
      </c>
      <c r="D1611" t="s">
        <v>4641</v>
      </c>
      <c r="E1611" t="s">
        <v>814</v>
      </c>
      <c r="F1611" t="s">
        <v>816</v>
      </c>
      <c r="G1611" t="s">
        <v>815</v>
      </c>
      <c r="H1611" t="s">
        <v>9097</v>
      </c>
      <c r="I1611" t="s">
        <v>2036</v>
      </c>
      <c r="J1611" t="s">
        <v>1955</v>
      </c>
      <c r="K1611" t="s">
        <v>9093</v>
      </c>
      <c r="L1611" t="s">
        <v>9084</v>
      </c>
      <c r="M1611" t="s">
        <v>9094</v>
      </c>
      <c r="N1611" t="s">
        <v>9095</v>
      </c>
      <c r="O1611" t="s">
        <v>1974</v>
      </c>
      <c r="P1611" t="s">
        <v>2028</v>
      </c>
      <c r="Q1611" t="s">
        <v>6091</v>
      </c>
      <c r="R1611" t="s">
        <v>4645</v>
      </c>
      <c r="S1611" s="34">
        <v>41518</v>
      </c>
      <c r="T1611" s="34">
        <v>42430</v>
      </c>
      <c r="U1611" t="s">
        <v>1977</v>
      </c>
      <c r="V1611" s="13">
        <v>252</v>
      </c>
      <c r="W1611">
        <v>89</v>
      </c>
      <c r="X1611">
        <v>0</v>
      </c>
      <c r="Y1611" s="54">
        <v>0</v>
      </c>
      <c r="Z1611" t="s">
        <v>5639</v>
      </c>
      <c r="AD1611" t="s">
        <v>30</v>
      </c>
      <c r="AM1611" t="s">
        <v>1978</v>
      </c>
      <c r="AN1611" t="s">
        <v>2007</v>
      </c>
      <c r="AO1611" t="s">
        <v>1980</v>
      </c>
      <c r="AP1611" t="s">
        <v>2053</v>
      </c>
      <c r="AQ1611" t="s">
        <v>4647</v>
      </c>
    </row>
    <row r="1612" spans="1:43" ht="23.85" customHeight="1">
      <c r="A1612" t="b">
        <v>1</v>
      </c>
      <c r="B1612" t="s">
        <v>4640</v>
      </c>
      <c r="C1612" t="s">
        <v>1951</v>
      </c>
      <c r="D1612" t="s">
        <v>4641</v>
      </c>
      <c r="E1612" t="s">
        <v>814</v>
      </c>
      <c r="F1612" t="s">
        <v>816</v>
      </c>
      <c r="G1612" t="s">
        <v>815</v>
      </c>
      <c r="H1612" t="s">
        <v>9098</v>
      </c>
      <c r="I1612" t="s">
        <v>2036</v>
      </c>
      <c r="J1612" t="s">
        <v>1955</v>
      </c>
      <c r="K1612" t="s">
        <v>9093</v>
      </c>
      <c r="L1612" t="s">
        <v>9088</v>
      </c>
      <c r="M1612" t="s">
        <v>9094</v>
      </c>
      <c r="N1612" t="s">
        <v>9095</v>
      </c>
      <c r="O1612" t="s">
        <v>1974</v>
      </c>
      <c r="P1612" t="s">
        <v>2028</v>
      </c>
      <c r="Q1612" t="s">
        <v>6091</v>
      </c>
      <c r="R1612" t="s">
        <v>4645</v>
      </c>
      <c r="S1612" s="34">
        <v>41518</v>
      </c>
      <c r="T1612" s="34">
        <v>42430</v>
      </c>
      <c r="U1612" t="s">
        <v>1977</v>
      </c>
      <c r="V1612" s="13">
        <v>336</v>
      </c>
      <c r="W1612">
        <v>89</v>
      </c>
      <c r="X1612">
        <v>0</v>
      </c>
      <c r="Y1612" s="54">
        <v>0</v>
      </c>
      <c r="Z1612" t="s">
        <v>5639</v>
      </c>
      <c r="AD1612" t="s">
        <v>30</v>
      </c>
      <c r="AM1612" t="s">
        <v>1978</v>
      </c>
      <c r="AN1612" t="s">
        <v>2007</v>
      </c>
      <c r="AO1612" t="s">
        <v>1980</v>
      </c>
      <c r="AP1612" t="s">
        <v>2053</v>
      </c>
      <c r="AQ1612" t="s">
        <v>4647</v>
      </c>
    </row>
    <row r="1613" spans="1:43" ht="23.85" customHeight="1">
      <c r="A1613" t="b">
        <v>1</v>
      </c>
      <c r="B1613" t="s">
        <v>4640</v>
      </c>
      <c r="C1613" t="s">
        <v>1951</v>
      </c>
      <c r="D1613" t="s">
        <v>4641</v>
      </c>
      <c r="E1613" t="s">
        <v>814</v>
      </c>
      <c r="F1613" t="s">
        <v>816</v>
      </c>
      <c r="G1613" t="s">
        <v>815</v>
      </c>
      <c r="H1613" t="s">
        <v>9099</v>
      </c>
      <c r="I1613" t="s">
        <v>2036</v>
      </c>
      <c r="J1613" t="s">
        <v>1955</v>
      </c>
      <c r="K1613" t="s">
        <v>9100</v>
      </c>
      <c r="L1613" t="s">
        <v>9084</v>
      </c>
      <c r="M1613" t="s">
        <v>9101</v>
      </c>
      <c r="N1613" t="s">
        <v>9102</v>
      </c>
      <c r="O1613" t="s">
        <v>1974</v>
      </c>
      <c r="P1613" t="s">
        <v>2028</v>
      </c>
      <c r="Q1613" t="s">
        <v>6091</v>
      </c>
      <c r="R1613" t="s">
        <v>4645</v>
      </c>
      <c r="S1613" s="34">
        <v>41518</v>
      </c>
      <c r="T1613" s="34">
        <v>42430</v>
      </c>
      <c r="U1613" t="s">
        <v>1977</v>
      </c>
      <c r="V1613" s="13">
        <v>252</v>
      </c>
      <c r="W1613">
        <v>91</v>
      </c>
      <c r="X1613">
        <v>0</v>
      </c>
      <c r="Y1613" s="54">
        <v>0</v>
      </c>
      <c r="Z1613" t="s">
        <v>4646</v>
      </c>
      <c r="AD1613" t="s">
        <v>30</v>
      </c>
      <c r="AM1613" t="s">
        <v>1978</v>
      </c>
      <c r="AN1613" t="s">
        <v>2007</v>
      </c>
      <c r="AO1613" t="s">
        <v>1980</v>
      </c>
      <c r="AP1613" t="s">
        <v>2053</v>
      </c>
      <c r="AQ1613" t="s">
        <v>4647</v>
      </c>
    </row>
    <row r="1614" spans="1:43" ht="23.85" customHeight="1">
      <c r="A1614" t="b">
        <v>1</v>
      </c>
      <c r="B1614" t="s">
        <v>4640</v>
      </c>
      <c r="C1614" t="s">
        <v>1951</v>
      </c>
      <c r="D1614" t="s">
        <v>4641</v>
      </c>
      <c r="E1614" t="s">
        <v>814</v>
      </c>
      <c r="F1614" t="s">
        <v>816</v>
      </c>
      <c r="G1614" t="s">
        <v>815</v>
      </c>
      <c r="H1614" t="s">
        <v>9103</v>
      </c>
      <c r="I1614" t="s">
        <v>2036</v>
      </c>
      <c r="J1614" t="s">
        <v>1955</v>
      </c>
      <c r="K1614" t="s">
        <v>9100</v>
      </c>
      <c r="L1614" t="s">
        <v>9088</v>
      </c>
      <c r="M1614" t="s">
        <v>9101</v>
      </c>
      <c r="N1614" t="s">
        <v>9102</v>
      </c>
      <c r="O1614" t="s">
        <v>1974</v>
      </c>
      <c r="P1614" t="s">
        <v>2028</v>
      </c>
      <c r="Q1614" t="s">
        <v>6091</v>
      </c>
      <c r="R1614" t="s">
        <v>4645</v>
      </c>
      <c r="S1614" s="34">
        <v>41518</v>
      </c>
      <c r="T1614" s="34">
        <v>42430</v>
      </c>
      <c r="U1614" t="s">
        <v>1977</v>
      </c>
      <c r="V1614" s="13">
        <v>336</v>
      </c>
      <c r="W1614">
        <v>89</v>
      </c>
      <c r="X1614">
        <v>2</v>
      </c>
      <c r="Y1614" s="54">
        <v>2.247191011</v>
      </c>
      <c r="Z1614" t="s">
        <v>4646</v>
      </c>
      <c r="AD1614" t="s">
        <v>30</v>
      </c>
      <c r="AJ1614" t="s">
        <v>9089</v>
      </c>
      <c r="AM1614" t="s">
        <v>1978</v>
      </c>
      <c r="AN1614" t="s">
        <v>2007</v>
      </c>
      <c r="AO1614" t="s">
        <v>1980</v>
      </c>
      <c r="AP1614" t="s">
        <v>2053</v>
      </c>
      <c r="AQ1614" t="s">
        <v>4647</v>
      </c>
    </row>
    <row r="1615" spans="1:43" ht="23.85" customHeight="1">
      <c r="A1615" t="b">
        <v>1</v>
      </c>
      <c r="B1615" t="s">
        <v>4640</v>
      </c>
      <c r="C1615" t="s">
        <v>1951</v>
      </c>
      <c r="D1615" t="s">
        <v>4641</v>
      </c>
      <c r="E1615" t="s">
        <v>814</v>
      </c>
      <c r="F1615" t="s">
        <v>816</v>
      </c>
      <c r="G1615" t="s">
        <v>815</v>
      </c>
      <c r="H1615" t="s">
        <v>9104</v>
      </c>
      <c r="I1615" t="s">
        <v>2036</v>
      </c>
      <c r="J1615" t="s">
        <v>1955</v>
      </c>
      <c r="K1615" t="s">
        <v>9100</v>
      </c>
      <c r="L1615" t="s">
        <v>9084</v>
      </c>
      <c r="M1615" t="s">
        <v>9101</v>
      </c>
      <c r="N1615" t="s">
        <v>9102</v>
      </c>
      <c r="O1615" t="s">
        <v>1974</v>
      </c>
      <c r="P1615" t="s">
        <v>2028</v>
      </c>
      <c r="Q1615" t="s">
        <v>6091</v>
      </c>
      <c r="R1615" t="s">
        <v>4645</v>
      </c>
      <c r="S1615" s="34">
        <v>41518</v>
      </c>
      <c r="T1615" s="34">
        <v>42430</v>
      </c>
      <c r="U1615" t="s">
        <v>1977</v>
      </c>
      <c r="V1615" s="13">
        <v>252</v>
      </c>
      <c r="W1615">
        <v>88</v>
      </c>
      <c r="X1615">
        <v>0</v>
      </c>
      <c r="Y1615" s="54">
        <v>0</v>
      </c>
      <c r="Z1615" t="s">
        <v>5639</v>
      </c>
      <c r="AD1615" t="s">
        <v>30</v>
      </c>
      <c r="AM1615" t="s">
        <v>1978</v>
      </c>
      <c r="AN1615" t="s">
        <v>2007</v>
      </c>
      <c r="AO1615" t="s">
        <v>1980</v>
      </c>
      <c r="AP1615" t="s">
        <v>2053</v>
      </c>
      <c r="AQ1615" t="s">
        <v>4647</v>
      </c>
    </row>
    <row r="1616" spans="1:43" ht="23.85" customHeight="1">
      <c r="A1616" t="b">
        <v>1</v>
      </c>
      <c r="B1616" t="s">
        <v>4640</v>
      </c>
      <c r="C1616" t="s">
        <v>1951</v>
      </c>
      <c r="D1616" t="s">
        <v>4641</v>
      </c>
      <c r="E1616" t="s">
        <v>814</v>
      </c>
      <c r="F1616" t="s">
        <v>816</v>
      </c>
      <c r="G1616" t="s">
        <v>815</v>
      </c>
      <c r="H1616" t="s">
        <v>9105</v>
      </c>
      <c r="I1616" t="s">
        <v>2036</v>
      </c>
      <c r="J1616" t="s">
        <v>1955</v>
      </c>
      <c r="K1616" t="s">
        <v>9100</v>
      </c>
      <c r="L1616" t="s">
        <v>9088</v>
      </c>
      <c r="M1616" t="s">
        <v>9101</v>
      </c>
      <c r="N1616" t="s">
        <v>9102</v>
      </c>
      <c r="O1616" t="s">
        <v>1974</v>
      </c>
      <c r="P1616" t="s">
        <v>2028</v>
      </c>
      <c r="Q1616" t="s">
        <v>6091</v>
      </c>
      <c r="R1616" t="s">
        <v>4645</v>
      </c>
      <c r="S1616" s="34">
        <v>41518</v>
      </c>
      <c r="T1616" s="34">
        <v>42430</v>
      </c>
      <c r="U1616" t="s">
        <v>1977</v>
      </c>
      <c r="V1616" s="13">
        <v>336</v>
      </c>
      <c r="W1616">
        <v>88</v>
      </c>
      <c r="X1616">
        <v>0</v>
      </c>
      <c r="Y1616" s="54">
        <v>0</v>
      </c>
      <c r="Z1616" t="s">
        <v>5639</v>
      </c>
      <c r="AD1616" t="s">
        <v>30</v>
      </c>
      <c r="AM1616" t="s">
        <v>1978</v>
      </c>
      <c r="AN1616" t="s">
        <v>2007</v>
      </c>
      <c r="AO1616" t="s">
        <v>1980</v>
      </c>
      <c r="AP1616" t="s">
        <v>2053</v>
      </c>
      <c r="AQ1616" t="s">
        <v>4647</v>
      </c>
    </row>
    <row r="1617" spans="1:43" ht="23.85" customHeight="1">
      <c r="A1617" t="b">
        <v>1</v>
      </c>
      <c r="B1617" t="s">
        <v>4640</v>
      </c>
      <c r="C1617" t="s">
        <v>1951</v>
      </c>
      <c r="D1617" t="s">
        <v>4641</v>
      </c>
      <c r="E1617" t="s">
        <v>814</v>
      </c>
      <c r="F1617" t="s">
        <v>816</v>
      </c>
      <c r="G1617" t="s">
        <v>815</v>
      </c>
      <c r="H1617" t="s">
        <v>9106</v>
      </c>
      <c r="I1617" t="s">
        <v>2036</v>
      </c>
      <c r="J1617" t="s">
        <v>1955</v>
      </c>
      <c r="K1617" t="s">
        <v>9107</v>
      </c>
      <c r="L1617" t="s">
        <v>9084</v>
      </c>
      <c r="M1617" t="s">
        <v>9108</v>
      </c>
      <c r="N1617" t="s">
        <v>9108</v>
      </c>
      <c r="O1617" t="s">
        <v>1974</v>
      </c>
      <c r="P1617" t="s">
        <v>2028</v>
      </c>
      <c r="Q1617" t="s">
        <v>6091</v>
      </c>
      <c r="R1617" t="s">
        <v>4645</v>
      </c>
      <c r="S1617" s="34">
        <v>41518</v>
      </c>
      <c r="T1617" s="34">
        <v>42430</v>
      </c>
      <c r="U1617" t="s">
        <v>1977</v>
      </c>
      <c r="V1617" s="13">
        <v>252</v>
      </c>
      <c r="W1617">
        <v>59</v>
      </c>
      <c r="X1617">
        <v>2</v>
      </c>
      <c r="Y1617" s="54">
        <v>3.3898305080000002</v>
      </c>
      <c r="Z1617" t="s">
        <v>4646</v>
      </c>
      <c r="AD1617" t="s">
        <v>30</v>
      </c>
      <c r="AM1617" t="s">
        <v>1978</v>
      </c>
      <c r="AN1617" t="s">
        <v>2007</v>
      </c>
      <c r="AO1617" t="s">
        <v>1980</v>
      </c>
      <c r="AP1617" t="s">
        <v>2053</v>
      </c>
      <c r="AQ1617" t="s">
        <v>4647</v>
      </c>
    </row>
    <row r="1618" spans="1:43" ht="23.85" customHeight="1">
      <c r="A1618" t="b">
        <v>1</v>
      </c>
      <c r="B1618" t="s">
        <v>4640</v>
      </c>
      <c r="C1618" t="s">
        <v>1951</v>
      </c>
      <c r="D1618" t="s">
        <v>4641</v>
      </c>
      <c r="E1618" t="s">
        <v>814</v>
      </c>
      <c r="F1618" t="s">
        <v>816</v>
      </c>
      <c r="G1618" t="s">
        <v>815</v>
      </c>
      <c r="H1618" t="s">
        <v>9109</v>
      </c>
      <c r="I1618" t="s">
        <v>2036</v>
      </c>
      <c r="J1618" t="s">
        <v>1955</v>
      </c>
      <c r="K1618" t="s">
        <v>9107</v>
      </c>
      <c r="L1618" t="s">
        <v>9088</v>
      </c>
      <c r="M1618" t="s">
        <v>9108</v>
      </c>
      <c r="N1618" t="s">
        <v>9108</v>
      </c>
      <c r="O1618" t="s">
        <v>1974</v>
      </c>
      <c r="P1618" t="s">
        <v>2028</v>
      </c>
      <c r="Q1618" t="s">
        <v>6091</v>
      </c>
      <c r="R1618" t="s">
        <v>4645</v>
      </c>
      <c r="S1618" s="34">
        <v>41518</v>
      </c>
      <c r="T1618" s="34">
        <v>42430</v>
      </c>
      <c r="U1618" t="s">
        <v>1977</v>
      </c>
      <c r="V1618" s="13">
        <v>336</v>
      </c>
      <c r="W1618">
        <v>59</v>
      </c>
      <c r="X1618">
        <v>3</v>
      </c>
      <c r="Y1618" s="54">
        <v>5.0847457629999999</v>
      </c>
      <c r="Z1618" t="s">
        <v>4646</v>
      </c>
      <c r="AD1618" t="s">
        <v>30</v>
      </c>
      <c r="AJ1618" t="s">
        <v>9089</v>
      </c>
      <c r="AM1618" t="s">
        <v>1978</v>
      </c>
      <c r="AN1618" t="s">
        <v>2007</v>
      </c>
      <c r="AO1618" t="s">
        <v>1980</v>
      </c>
      <c r="AP1618" t="s">
        <v>2053</v>
      </c>
      <c r="AQ1618" t="s">
        <v>4647</v>
      </c>
    </row>
    <row r="1619" spans="1:43" ht="23.85" customHeight="1">
      <c r="A1619" t="b">
        <v>1</v>
      </c>
      <c r="B1619" t="s">
        <v>4640</v>
      </c>
      <c r="C1619" t="s">
        <v>1951</v>
      </c>
      <c r="D1619" t="s">
        <v>4641</v>
      </c>
      <c r="E1619" t="s">
        <v>814</v>
      </c>
      <c r="F1619" t="s">
        <v>816</v>
      </c>
      <c r="G1619" t="s">
        <v>815</v>
      </c>
      <c r="H1619" t="s">
        <v>9110</v>
      </c>
      <c r="I1619" t="s">
        <v>2036</v>
      </c>
      <c r="J1619" t="s">
        <v>1955</v>
      </c>
      <c r="K1619" t="s">
        <v>9107</v>
      </c>
      <c r="L1619" t="s">
        <v>9084</v>
      </c>
      <c r="M1619" t="s">
        <v>9108</v>
      </c>
      <c r="N1619" t="s">
        <v>9108</v>
      </c>
      <c r="O1619" t="s">
        <v>1974</v>
      </c>
      <c r="P1619" t="s">
        <v>2028</v>
      </c>
      <c r="Q1619" t="s">
        <v>6091</v>
      </c>
      <c r="R1619" t="s">
        <v>4645</v>
      </c>
      <c r="S1619" s="34">
        <v>41518</v>
      </c>
      <c r="T1619" s="34">
        <v>42430</v>
      </c>
      <c r="U1619" t="s">
        <v>1977</v>
      </c>
      <c r="V1619" s="13">
        <v>252</v>
      </c>
      <c r="W1619">
        <v>59</v>
      </c>
      <c r="X1619">
        <v>1</v>
      </c>
      <c r="Y1619" s="54">
        <v>1.6949152540000001</v>
      </c>
      <c r="Z1619" t="s">
        <v>5639</v>
      </c>
      <c r="AD1619" t="s">
        <v>30</v>
      </c>
      <c r="AM1619" t="s">
        <v>1978</v>
      </c>
      <c r="AN1619" t="s">
        <v>2007</v>
      </c>
      <c r="AO1619" t="s">
        <v>1980</v>
      </c>
      <c r="AP1619" t="s">
        <v>2053</v>
      </c>
      <c r="AQ1619" t="s">
        <v>4647</v>
      </c>
    </row>
    <row r="1620" spans="1:43" ht="23.85" customHeight="1">
      <c r="A1620" t="b">
        <v>1</v>
      </c>
      <c r="B1620" t="s">
        <v>4640</v>
      </c>
      <c r="C1620" t="s">
        <v>1951</v>
      </c>
      <c r="D1620" t="s">
        <v>4641</v>
      </c>
      <c r="E1620" t="s">
        <v>814</v>
      </c>
      <c r="F1620" t="s">
        <v>816</v>
      </c>
      <c r="G1620" t="s">
        <v>815</v>
      </c>
      <c r="H1620" t="s">
        <v>9111</v>
      </c>
      <c r="I1620" t="s">
        <v>2036</v>
      </c>
      <c r="J1620" t="s">
        <v>1955</v>
      </c>
      <c r="K1620" t="s">
        <v>9107</v>
      </c>
      <c r="L1620" t="s">
        <v>9088</v>
      </c>
      <c r="M1620" t="s">
        <v>9108</v>
      </c>
      <c r="N1620" t="s">
        <v>9108</v>
      </c>
      <c r="O1620" t="s">
        <v>1974</v>
      </c>
      <c r="P1620" t="s">
        <v>2028</v>
      </c>
      <c r="Q1620" t="s">
        <v>6091</v>
      </c>
      <c r="R1620" t="s">
        <v>4645</v>
      </c>
      <c r="S1620" s="34">
        <v>41518</v>
      </c>
      <c r="T1620" s="34">
        <v>42430</v>
      </c>
      <c r="U1620" t="s">
        <v>1977</v>
      </c>
      <c r="V1620" s="13">
        <v>336</v>
      </c>
      <c r="W1620">
        <v>59</v>
      </c>
      <c r="X1620">
        <v>1</v>
      </c>
      <c r="Y1620" s="54">
        <v>1.6949152540000001</v>
      </c>
      <c r="Z1620" t="s">
        <v>5639</v>
      </c>
      <c r="AD1620" t="s">
        <v>30</v>
      </c>
      <c r="AM1620" t="s">
        <v>1978</v>
      </c>
      <c r="AN1620" t="s">
        <v>2007</v>
      </c>
      <c r="AO1620" t="s">
        <v>1980</v>
      </c>
      <c r="AP1620" t="s">
        <v>2053</v>
      </c>
      <c r="AQ1620" t="s">
        <v>4647</v>
      </c>
    </row>
    <row r="1621" spans="1:43" ht="23.85" customHeight="1">
      <c r="A1621" t="b">
        <v>1</v>
      </c>
      <c r="B1621" t="s">
        <v>4640</v>
      </c>
      <c r="C1621" t="s">
        <v>1951</v>
      </c>
      <c r="D1621" t="s">
        <v>4641</v>
      </c>
      <c r="E1621" t="s">
        <v>814</v>
      </c>
      <c r="F1621" t="s">
        <v>816</v>
      </c>
      <c r="G1621" t="s">
        <v>815</v>
      </c>
      <c r="H1621" t="s">
        <v>9112</v>
      </c>
      <c r="I1621" t="s">
        <v>2036</v>
      </c>
      <c r="J1621" t="s">
        <v>1955</v>
      </c>
      <c r="K1621" t="s">
        <v>9113</v>
      </c>
      <c r="L1621" t="s">
        <v>9084</v>
      </c>
      <c r="M1621" t="s">
        <v>9114</v>
      </c>
      <c r="N1621" t="s">
        <v>9114</v>
      </c>
      <c r="O1621" t="s">
        <v>1974</v>
      </c>
      <c r="P1621" t="s">
        <v>2028</v>
      </c>
      <c r="Q1621" t="s">
        <v>6091</v>
      </c>
      <c r="R1621" t="s">
        <v>4645</v>
      </c>
      <c r="S1621" s="34">
        <v>41518</v>
      </c>
      <c r="T1621" s="34">
        <v>42430</v>
      </c>
      <c r="U1621" t="s">
        <v>1977</v>
      </c>
      <c r="V1621" s="13">
        <v>252</v>
      </c>
      <c r="W1621"/>
      <c r="X1621"/>
      <c r="Y1621" s="54"/>
      <c r="Z1621" t="s">
        <v>4646</v>
      </c>
      <c r="AD1621" t="s">
        <v>30</v>
      </c>
      <c r="AM1621" t="s">
        <v>1978</v>
      </c>
      <c r="AN1621" t="s">
        <v>2007</v>
      </c>
      <c r="AO1621" t="s">
        <v>1980</v>
      </c>
      <c r="AP1621" t="s">
        <v>2053</v>
      </c>
      <c r="AQ1621" t="s">
        <v>4647</v>
      </c>
    </row>
    <row r="1622" spans="1:43" ht="23.85" customHeight="1">
      <c r="A1622" t="b">
        <v>1</v>
      </c>
      <c r="B1622" t="s">
        <v>4640</v>
      </c>
      <c r="C1622" t="s">
        <v>1951</v>
      </c>
      <c r="D1622" t="s">
        <v>4641</v>
      </c>
      <c r="E1622" t="s">
        <v>814</v>
      </c>
      <c r="F1622" t="s">
        <v>816</v>
      </c>
      <c r="G1622" t="s">
        <v>815</v>
      </c>
      <c r="H1622" t="s">
        <v>9115</v>
      </c>
      <c r="I1622" t="s">
        <v>2036</v>
      </c>
      <c r="J1622" t="s">
        <v>1955</v>
      </c>
      <c r="K1622" t="s">
        <v>9113</v>
      </c>
      <c r="L1622" t="s">
        <v>9088</v>
      </c>
      <c r="M1622" t="s">
        <v>9114</v>
      </c>
      <c r="N1622" t="s">
        <v>9114</v>
      </c>
      <c r="O1622" t="s">
        <v>1974</v>
      </c>
      <c r="P1622" t="s">
        <v>2028</v>
      </c>
      <c r="Q1622" t="s">
        <v>6091</v>
      </c>
      <c r="R1622" t="s">
        <v>4645</v>
      </c>
      <c r="S1622" s="34">
        <v>41518</v>
      </c>
      <c r="T1622" s="34">
        <v>42430</v>
      </c>
      <c r="U1622" t="s">
        <v>1977</v>
      </c>
      <c r="V1622" s="13">
        <v>336</v>
      </c>
      <c r="W1622"/>
      <c r="X1622"/>
      <c r="Y1622" s="54"/>
      <c r="Z1622" t="s">
        <v>4646</v>
      </c>
      <c r="AD1622" t="s">
        <v>30</v>
      </c>
      <c r="AJ1622" t="s">
        <v>9089</v>
      </c>
      <c r="AM1622" t="s">
        <v>1978</v>
      </c>
      <c r="AN1622" t="s">
        <v>2007</v>
      </c>
      <c r="AO1622" t="s">
        <v>1980</v>
      </c>
      <c r="AP1622" t="s">
        <v>2053</v>
      </c>
      <c r="AQ1622" t="s">
        <v>4647</v>
      </c>
    </row>
    <row r="1623" spans="1:43" ht="23.85" customHeight="1">
      <c r="A1623" t="b">
        <v>1</v>
      </c>
      <c r="B1623" t="s">
        <v>4640</v>
      </c>
      <c r="C1623" t="s">
        <v>1951</v>
      </c>
      <c r="D1623" t="s">
        <v>4641</v>
      </c>
      <c r="E1623" t="s">
        <v>814</v>
      </c>
      <c r="F1623" t="s">
        <v>816</v>
      </c>
      <c r="G1623" t="s">
        <v>815</v>
      </c>
      <c r="H1623" t="s">
        <v>9116</v>
      </c>
      <c r="I1623" t="s">
        <v>2036</v>
      </c>
      <c r="J1623" t="s">
        <v>1955</v>
      </c>
      <c r="K1623" t="s">
        <v>9113</v>
      </c>
      <c r="L1623" t="s">
        <v>9084</v>
      </c>
      <c r="M1623" t="s">
        <v>9114</v>
      </c>
      <c r="N1623" t="s">
        <v>9114</v>
      </c>
      <c r="O1623" t="s">
        <v>1974</v>
      </c>
      <c r="P1623" t="s">
        <v>2028</v>
      </c>
      <c r="Q1623" t="s">
        <v>6091</v>
      </c>
      <c r="R1623" t="s">
        <v>4645</v>
      </c>
      <c r="S1623" s="34">
        <v>41518</v>
      </c>
      <c r="T1623" s="34">
        <v>42430</v>
      </c>
      <c r="U1623" t="s">
        <v>1977</v>
      </c>
      <c r="V1623" s="13">
        <v>252</v>
      </c>
      <c r="W1623"/>
      <c r="X1623"/>
      <c r="Y1623" s="54"/>
      <c r="Z1623" t="s">
        <v>5639</v>
      </c>
      <c r="AD1623" t="s">
        <v>30</v>
      </c>
      <c r="AM1623" t="s">
        <v>1978</v>
      </c>
      <c r="AN1623" t="s">
        <v>2007</v>
      </c>
      <c r="AO1623" t="s">
        <v>1980</v>
      </c>
      <c r="AP1623" t="s">
        <v>2053</v>
      </c>
      <c r="AQ1623" t="s">
        <v>4647</v>
      </c>
    </row>
    <row r="1624" spans="1:43" ht="23.85" customHeight="1">
      <c r="A1624" t="b">
        <v>1</v>
      </c>
      <c r="B1624" t="s">
        <v>4640</v>
      </c>
      <c r="C1624" t="s">
        <v>1951</v>
      </c>
      <c r="D1624" t="s">
        <v>4641</v>
      </c>
      <c r="E1624" t="s">
        <v>814</v>
      </c>
      <c r="F1624" t="s">
        <v>816</v>
      </c>
      <c r="G1624" t="s">
        <v>815</v>
      </c>
      <c r="H1624" t="s">
        <v>9117</v>
      </c>
      <c r="I1624" t="s">
        <v>2036</v>
      </c>
      <c r="J1624" t="s">
        <v>1955</v>
      </c>
      <c r="K1624" t="s">
        <v>9113</v>
      </c>
      <c r="L1624" t="s">
        <v>9088</v>
      </c>
      <c r="M1624" t="s">
        <v>9114</v>
      </c>
      <c r="N1624" t="s">
        <v>9114</v>
      </c>
      <c r="O1624" t="s">
        <v>1974</v>
      </c>
      <c r="P1624" t="s">
        <v>2028</v>
      </c>
      <c r="Q1624" t="s">
        <v>6091</v>
      </c>
      <c r="R1624" t="s">
        <v>4645</v>
      </c>
      <c r="S1624" s="34">
        <v>41518</v>
      </c>
      <c r="T1624" s="34">
        <v>42430</v>
      </c>
      <c r="U1624" t="s">
        <v>1977</v>
      </c>
      <c r="V1624" s="13">
        <v>336</v>
      </c>
      <c r="W1624"/>
      <c r="X1624"/>
      <c r="Y1624" s="54"/>
      <c r="Z1624" t="s">
        <v>5639</v>
      </c>
      <c r="AD1624" t="s">
        <v>30</v>
      </c>
      <c r="AM1624" t="s">
        <v>1978</v>
      </c>
      <c r="AN1624" t="s">
        <v>2007</v>
      </c>
      <c r="AO1624" t="s">
        <v>1980</v>
      </c>
      <c r="AP1624" t="s">
        <v>2053</v>
      </c>
      <c r="AQ1624" t="s">
        <v>4647</v>
      </c>
    </row>
    <row r="1625" spans="1:43" ht="23.85" customHeight="1">
      <c r="A1625" t="b">
        <v>0</v>
      </c>
      <c r="B1625" t="s">
        <v>9118</v>
      </c>
      <c r="C1625" t="s">
        <v>1951</v>
      </c>
      <c r="D1625" t="s">
        <v>9119</v>
      </c>
      <c r="E1625" t="s">
        <v>284</v>
      </c>
      <c r="F1625" t="s">
        <v>286</v>
      </c>
      <c r="G1625" t="s">
        <v>285</v>
      </c>
      <c r="H1625" t="s">
        <v>9120</v>
      </c>
      <c r="I1625" t="s">
        <v>7121</v>
      </c>
      <c r="J1625" t="s">
        <v>1955</v>
      </c>
      <c r="K1625" t="s">
        <v>9121</v>
      </c>
      <c r="L1625" t="s">
        <v>2160</v>
      </c>
      <c r="M1625" t="s">
        <v>9122</v>
      </c>
      <c r="N1625" t="s">
        <v>9123</v>
      </c>
      <c r="O1625" t="s">
        <v>1960</v>
      </c>
      <c r="P1625" t="s">
        <v>9124</v>
      </c>
      <c r="Q1625" t="s">
        <v>38</v>
      </c>
      <c r="R1625" t="s">
        <v>9125</v>
      </c>
      <c r="S1625" s="34">
        <v>41642</v>
      </c>
      <c r="T1625" s="34">
        <v>42741</v>
      </c>
      <c r="U1625" t="s">
        <v>1963</v>
      </c>
      <c r="V1625" s="13">
        <v>435</v>
      </c>
      <c r="W1625">
        <v>29</v>
      </c>
      <c r="X1625">
        <v>0</v>
      </c>
      <c r="Y1625" s="54">
        <v>0</v>
      </c>
      <c r="Z1625" t="s">
        <v>9126</v>
      </c>
      <c r="AM1625" t="s">
        <v>1978</v>
      </c>
      <c r="AN1625" t="s">
        <v>1979</v>
      </c>
      <c r="AO1625" t="s">
        <v>1980</v>
      </c>
      <c r="AQ1625" t="s">
        <v>9127</v>
      </c>
    </row>
    <row r="1626" spans="1:43" ht="23.85" customHeight="1">
      <c r="A1626" t="b">
        <v>1</v>
      </c>
      <c r="B1626" t="s">
        <v>5312</v>
      </c>
      <c r="C1626" t="s">
        <v>1951</v>
      </c>
      <c r="D1626" t="s">
        <v>5313</v>
      </c>
      <c r="E1626" t="s">
        <v>1160</v>
      </c>
      <c r="F1626" t="s">
        <v>1162</v>
      </c>
      <c r="G1626" t="s">
        <v>1161</v>
      </c>
      <c r="H1626" t="s">
        <v>9128</v>
      </c>
      <c r="I1626" t="s">
        <v>2451</v>
      </c>
      <c r="J1626" t="s">
        <v>2175</v>
      </c>
      <c r="K1626" t="s">
        <v>2467</v>
      </c>
      <c r="L1626" t="s">
        <v>2025</v>
      </c>
      <c r="M1626" t="s">
        <v>9129</v>
      </c>
      <c r="N1626" t="s">
        <v>5316</v>
      </c>
      <c r="O1626" t="s">
        <v>2063</v>
      </c>
      <c r="P1626" t="s">
        <v>3379</v>
      </c>
      <c r="Q1626" t="s">
        <v>38</v>
      </c>
      <c r="R1626" t="s">
        <v>5317</v>
      </c>
      <c r="S1626" s="34">
        <v>40045</v>
      </c>
      <c r="T1626" s="34">
        <v>40716</v>
      </c>
      <c r="U1626" t="s">
        <v>1963</v>
      </c>
      <c r="V1626" s="13">
        <v>0</v>
      </c>
      <c r="W1626">
        <v>61</v>
      </c>
      <c r="X1626">
        <v>1</v>
      </c>
      <c r="Y1626" s="54">
        <v>1.6</v>
      </c>
      <c r="Z1626" t="s">
        <v>4877</v>
      </c>
      <c r="AJ1626" t="s">
        <v>9130</v>
      </c>
      <c r="AM1626" t="s">
        <v>1978</v>
      </c>
      <c r="AN1626" t="s">
        <v>2007</v>
      </c>
      <c r="AO1626" t="s">
        <v>2008</v>
      </c>
      <c r="AP1626" t="s">
        <v>2053</v>
      </c>
      <c r="AQ1626" t="s">
        <v>5319</v>
      </c>
    </row>
    <row r="1627" spans="1:43" ht="23.85" customHeight="1">
      <c r="A1627" t="b">
        <v>0</v>
      </c>
      <c r="B1627" t="s">
        <v>6945</v>
      </c>
      <c r="C1627" t="s">
        <v>1951</v>
      </c>
      <c r="D1627" t="s">
        <v>6946</v>
      </c>
      <c r="E1627" t="s">
        <v>869</v>
      </c>
      <c r="F1627" t="s">
        <v>871</v>
      </c>
      <c r="G1627" t="s">
        <v>870</v>
      </c>
      <c r="H1627" t="s">
        <v>9131</v>
      </c>
      <c r="I1627" t="s">
        <v>6948</v>
      </c>
      <c r="J1627" t="s">
        <v>2175</v>
      </c>
      <c r="K1627" t="s">
        <v>9132</v>
      </c>
      <c r="L1627" t="s">
        <v>9133</v>
      </c>
      <c r="M1627" t="s">
        <v>9134</v>
      </c>
      <c r="N1627" t="s">
        <v>9135</v>
      </c>
      <c r="O1627" t="s">
        <v>1974</v>
      </c>
      <c r="P1627" t="s">
        <v>2276</v>
      </c>
      <c r="Q1627" t="s">
        <v>38</v>
      </c>
      <c r="R1627" t="s">
        <v>6953</v>
      </c>
      <c r="S1627" s="34">
        <v>41667</v>
      </c>
      <c r="T1627" s="34">
        <v>43606</v>
      </c>
      <c r="U1627" t="s">
        <v>1963</v>
      </c>
      <c r="V1627" s="13">
        <v>0</v>
      </c>
      <c r="W1627">
        <v>63</v>
      </c>
      <c r="X1627">
        <v>1</v>
      </c>
      <c r="Y1627" s="54">
        <v>1.6</v>
      </c>
      <c r="AD1627" t="s">
        <v>30</v>
      </c>
      <c r="AG1627">
        <v>1</v>
      </c>
      <c r="AH1627">
        <v>0</v>
      </c>
      <c r="AI1627">
        <v>0</v>
      </c>
      <c r="AM1627" t="s">
        <v>1978</v>
      </c>
      <c r="AN1627" t="s">
        <v>2007</v>
      </c>
      <c r="AO1627" t="s">
        <v>2008</v>
      </c>
      <c r="AP1627" t="s">
        <v>2009</v>
      </c>
      <c r="AQ1627" t="s">
        <v>6954</v>
      </c>
    </row>
    <row r="1628" spans="1:43" ht="23.85" customHeight="1">
      <c r="A1628" t="b">
        <v>0</v>
      </c>
      <c r="B1628" t="s">
        <v>9136</v>
      </c>
      <c r="C1628" t="s">
        <v>1951</v>
      </c>
      <c r="D1628" t="s">
        <v>9137</v>
      </c>
      <c r="E1628" t="s">
        <v>170</v>
      </c>
      <c r="F1628" t="s">
        <v>172</v>
      </c>
      <c r="G1628" t="s">
        <v>171</v>
      </c>
      <c r="H1628" t="s">
        <v>9138</v>
      </c>
      <c r="I1628" t="s">
        <v>2557</v>
      </c>
      <c r="J1628" t="s">
        <v>2175</v>
      </c>
      <c r="K1628" t="s">
        <v>9139</v>
      </c>
      <c r="L1628" t="s">
        <v>3107</v>
      </c>
      <c r="M1628" t="s">
        <v>9140</v>
      </c>
      <c r="N1628" t="s">
        <v>9141</v>
      </c>
      <c r="O1628" t="s">
        <v>1960</v>
      </c>
      <c r="P1628" t="s">
        <v>9142</v>
      </c>
      <c r="Q1628" t="s">
        <v>9143</v>
      </c>
      <c r="R1628" t="s">
        <v>9144</v>
      </c>
      <c r="S1628" s="34">
        <v>42178</v>
      </c>
      <c r="T1628" s="34">
        <v>44439</v>
      </c>
      <c r="U1628" t="s">
        <v>1963</v>
      </c>
      <c r="V1628" s="13">
        <v>0</v>
      </c>
      <c r="W1628">
        <v>434</v>
      </c>
      <c r="X1628">
        <v>6</v>
      </c>
      <c r="Y1628" s="54">
        <v>1.6</v>
      </c>
      <c r="AJ1628" t="s">
        <v>9145</v>
      </c>
      <c r="AM1628" t="s">
        <v>1978</v>
      </c>
      <c r="AN1628" t="s">
        <v>2007</v>
      </c>
      <c r="AO1628" t="s">
        <v>2008</v>
      </c>
      <c r="AP1628" t="s">
        <v>2009</v>
      </c>
      <c r="AQ1628" t="s">
        <v>9146</v>
      </c>
    </row>
    <row r="1629" spans="1:43" ht="23.85" customHeight="1">
      <c r="A1629" t="b">
        <v>1</v>
      </c>
      <c r="B1629" t="s">
        <v>4966</v>
      </c>
      <c r="C1629" t="s">
        <v>1951</v>
      </c>
      <c r="D1629" t="s">
        <v>4967</v>
      </c>
      <c r="E1629" t="s">
        <v>669</v>
      </c>
      <c r="F1629" t="s">
        <v>671</v>
      </c>
      <c r="G1629" t="s">
        <v>670</v>
      </c>
      <c r="H1629" t="s">
        <v>9147</v>
      </c>
      <c r="I1629" t="s">
        <v>2200</v>
      </c>
      <c r="J1629" t="s">
        <v>2175</v>
      </c>
      <c r="K1629" t="s">
        <v>4993</v>
      </c>
      <c r="L1629" t="s">
        <v>9148</v>
      </c>
      <c r="M1629" t="s">
        <v>4994</v>
      </c>
      <c r="N1629" t="s">
        <v>4995</v>
      </c>
      <c r="O1629" t="s">
        <v>1960</v>
      </c>
      <c r="P1629" t="s">
        <v>4765</v>
      </c>
      <c r="Q1629" t="s">
        <v>4996</v>
      </c>
      <c r="R1629" t="s">
        <v>4974</v>
      </c>
      <c r="S1629" s="34">
        <v>39884</v>
      </c>
      <c r="T1629" s="34">
        <v>43033</v>
      </c>
      <c r="U1629" t="s">
        <v>1963</v>
      </c>
      <c r="V1629" s="13">
        <v>4</v>
      </c>
      <c r="W1629">
        <v>130</v>
      </c>
      <c r="X1629">
        <v>2</v>
      </c>
      <c r="Y1629" s="54">
        <v>1.538461538</v>
      </c>
      <c r="AA1629" t="s">
        <v>4975</v>
      </c>
      <c r="AM1629" t="s">
        <v>1978</v>
      </c>
      <c r="AN1629" t="s">
        <v>2007</v>
      </c>
      <c r="AO1629" t="s">
        <v>1980</v>
      </c>
      <c r="AP1629" t="s">
        <v>2042</v>
      </c>
      <c r="AQ1629" t="s">
        <v>4976</v>
      </c>
    </row>
    <row r="1630" spans="1:43" ht="23.85" customHeight="1">
      <c r="A1630" t="b">
        <v>1</v>
      </c>
      <c r="B1630" t="s">
        <v>2860</v>
      </c>
      <c r="C1630" t="s">
        <v>1951</v>
      </c>
      <c r="D1630" t="s">
        <v>2861</v>
      </c>
      <c r="E1630" t="s">
        <v>685</v>
      </c>
      <c r="F1630" t="s">
        <v>687</v>
      </c>
      <c r="G1630" t="s">
        <v>686</v>
      </c>
      <c r="H1630" t="s">
        <v>9149</v>
      </c>
      <c r="I1630" t="s">
        <v>2863</v>
      </c>
      <c r="J1630" t="s">
        <v>2175</v>
      </c>
      <c r="K1630" t="s">
        <v>2176</v>
      </c>
      <c r="L1630" t="s">
        <v>9150</v>
      </c>
      <c r="M1630" t="s">
        <v>2865</v>
      </c>
      <c r="N1630" t="s">
        <v>2866</v>
      </c>
      <c r="O1630" t="s">
        <v>2867</v>
      </c>
      <c r="P1630" t="s">
        <v>2868</v>
      </c>
      <c r="Q1630" t="s">
        <v>38</v>
      </c>
      <c r="R1630" t="s">
        <v>2869</v>
      </c>
      <c r="S1630" s="34">
        <v>41710</v>
      </c>
      <c r="T1630" s="34">
        <v>43370</v>
      </c>
      <c r="U1630" t="s">
        <v>1963</v>
      </c>
      <c r="V1630" s="13">
        <v>90</v>
      </c>
      <c r="W1630">
        <v>5</v>
      </c>
      <c r="X1630">
        <v>2</v>
      </c>
      <c r="Y1630" s="54">
        <v>40</v>
      </c>
      <c r="Z1630" t="s">
        <v>2870</v>
      </c>
      <c r="AA1630" t="s">
        <v>9151</v>
      </c>
      <c r="AM1630" t="s">
        <v>1978</v>
      </c>
      <c r="AN1630" t="s">
        <v>2007</v>
      </c>
      <c r="AO1630" t="s">
        <v>2285</v>
      </c>
      <c r="AP1630" t="s">
        <v>2009</v>
      </c>
      <c r="AQ1630" t="s">
        <v>2872</v>
      </c>
    </row>
    <row r="1631" spans="1:43" ht="23.85" customHeight="1">
      <c r="A1631" t="b">
        <v>1</v>
      </c>
      <c r="B1631" t="s">
        <v>2860</v>
      </c>
      <c r="C1631" t="s">
        <v>1951</v>
      </c>
      <c r="D1631" t="s">
        <v>2861</v>
      </c>
      <c r="E1631" t="s">
        <v>685</v>
      </c>
      <c r="F1631" t="s">
        <v>687</v>
      </c>
      <c r="G1631" t="s">
        <v>686</v>
      </c>
      <c r="H1631" t="s">
        <v>9152</v>
      </c>
      <c r="I1631" t="s">
        <v>2863</v>
      </c>
      <c r="J1631" t="s">
        <v>1955</v>
      </c>
      <c r="K1631" t="s">
        <v>9153</v>
      </c>
      <c r="L1631" t="s">
        <v>9150</v>
      </c>
      <c r="M1631" t="s">
        <v>9154</v>
      </c>
      <c r="N1631" t="s">
        <v>9155</v>
      </c>
      <c r="O1631" t="s">
        <v>2867</v>
      </c>
      <c r="P1631" t="s">
        <v>2868</v>
      </c>
      <c r="Q1631" t="s">
        <v>38</v>
      </c>
      <c r="R1631" t="s">
        <v>2869</v>
      </c>
      <c r="S1631" s="34">
        <v>41710</v>
      </c>
      <c r="T1631" s="34">
        <v>43370</v>
      </c>
      <c r="U1631" t="s">
        <v>1963</v>
      </c>
      <c r="V1631" s="13">
        <v>90</v>
      </c>
      <c r="W1631">
        <v>9</v>
      </c>
      <c r="X1631">
        <v>9</v>
      </c>
      <c r="Y1631" s="54">
        <v>100</v>
      </c>
      <c r="Z1631" t="s">
        <v>2870</v>
      </c>
      <c r="AA1631" t="s">
        <v>9151</v>
      </c>
      <c r="AM1631" t="s">
        <v>1978</v>
      </c>
      <c r="AN1631" t="s">
        <v>2007</v>
      </c>
      <c r="AO1631" t="s">
        <v>2285</v>
      </c>
      <c r="AP1631" t="s">
        <v>2009</v>
      </c>
      <c r="AQ1631" t="s">
        <v>2872</v>
      </c>
    </row>
    <row r="1632" spans="1:43" ht="23.85" customHeight="1">
      <c r="A1632" t="b">
        <v>1</v>
      </c>
      <c r="B1632" t="s">
        <v>2860</v>
      </c>
      <c r="C1632" t="s">
        <v>1951</v>
      </c>
      <c r="D1632" t="s">
        <v>2861</v>
      </c>
      <c r="E1632" t="s">
        <v>685</v>
      </c>
      <c r="F1632" t="s">
        <v>687</v>
      </c>
      <c r="G1632" t="s">
        <v>686</v>
      </c>
      <c r="H1632" t="s">
        <v>9156</v>
      </c>
      <c r="I1632" t="s">
        <v>2863</v>
      </c>
      <c r="J1632" t="s">
        <v>1955</v>
      </c>
      <c r="K1632" t="s">
        <v>9157</v>
      </c>
      <c r="L1632" t="s">
        <v>9150</v>
      </c>
      <c r="M1632" t="s">
        <v>9158</v>
      </c>
      <c r="N1632" t="s">
        <v>9159</v>
      </c>
      <c r="O1632" t="s">
        <v>2867</v>
      </c>
      <c r="P1632" t="s">
        <v>2868</v>
      </c>
      <c r="Q1632" t="s">
        <v>38</v>
      </c>
      <c r="R1632" t="s">
        <v>2869</v>
      </c>
      <c r="S1632" s="34">
        <v>41710</v>
      </c>
      <c r="T1632" s="34">
        <v>43370</v>
      </c>
      <c r="U1632" t="s">
        <v>1963</v>
      </c>
      <c r="V1632" s="13">
        <v>90</v>
      </c>
      <c r="W1632">
        <v>8</v>
      </c>
      <c r="X1632">
        <v>8</v>
      </c>
      <c r="Y1632" s="54">
        <v>100</v>
      </c>
      <c r="Z1632" t="s">
        <v>2870</v>
      </c>
      <c r="AA1632" t="s">
        <v>9151</v>
      </c>
      <c r="AM1632" t="s">
        <v>1978</v>
      </c>
      <c r="AN1632" t="s">
        <v>2007</v>
      </c>
      <c r="AO1632" t="s">
        <v>2285</v>
      </c>
      <c r="AP1632" t="s">
        <v>2009</v>
      </c>
      <c r="AQ1632" t="s">
        <v>2872</v>
      </c>
    </row>
    <row r="1633" spans="1:43" ht="23.85" customHeight="1">
      <c r="A1633" t="b">
        <v>1</v>
      </c>
      <c r="B1633" s="15" t="s">
        <v>2860</v>
      </c>
      <c r="C1633" s="15" t="s">
        <v>1951</v>
      </c>
      <c r="D1633" s="15" t="s">
        <v>2861</v>
      </c>
      <c r="E1633" s="15" t="s">
        <v>685</v>
      </c>
      <c r="F1633" s="15" t="s">
        <v>687</v>
      </c>
      <c r="G1633" s="15" t="s">
        <v>686</v>
      </c>
      <c r="H1633" s="15" t="s">
        <v>9160</v>
      </c>
      <c r="I1633" s="15" t="s">
        <v>2863</v>
      </c>
      <c r="J1633" s="15" t="s">
        <v>1955</v>
      </c>
      <c r="K1633" s="15" t="s">
        <v>3154</v>
      </c>
      <c r="L1633" s="15" t="s">
        <v>9150</v>
      </c>
      <c r="M1633" s="15" t="s">
        <v>3155</v>
      </c>
      <c r="N1633" s="15" t="s">
        <v>3156</v>
      </c>
      <c r="O1633" s="15" t="s">
        <v>2867</v>
      </c>
      <c r="P1633" s="15" t="s">
        <v>2868</v>
      </c>
      <c r="Q1633" s="15" t="s">
        <v>38</v>
      </c>
      <c r="R1633" s="15" t="s">
        <v>2869</v>
      </c>
      <c r="S1633" s="66">
        <v>41710</v>
      </c>
      <c r="T1633" s="66">
        <v>43370</v>
      </c>
      <c r="U1633" s="15" t="s">
        <v>1963</v>
      </c>
      <c r="V1633" s="13">
        <v>90</v>
      </c>
      <c r="W1633" s="15">
        <v>7</v>
      </c>
      <c r="X1633" s="15">
        <v>7</v>
      </c>
      <c r="Y1633" s="15">
        <v>100</v>
      </c>
      <c r="Z1633" s="15" t="s">
        <v>2870</v>
      </c>
      <c r="AA1633" s="15" t="s">
        <v>9151</v>
      </c>
      <c r="AB1633" s="15"/>
      <c r="AC1633" s="15"/>
      <c r="AD1633" s="15"/>
      <c r="AE1633" s="15"/>
      <c r="AF1633" s="15"/>
      <c r="AG1633" s="15"/>
      <c r="AH1633" s="15"/>
      <c r="AI1633" s="15"/>
      <c r="AJ1633" s="15"/>
      <c r="AK1633" s="15"/>
      <c r="AL1633" s="15"/>
      <c r="AM1633" s="15" t="s">
        <v>1978</v>
      </c>
      <c r="AN1633" s="15" t="s">
        <v>2007</v>
      </c>
      <c r="AO1633" s="15" t="s">
        <v>2285</v>
      </c>
      <c r="AP1633" s="15" t="s">
        <v>2009</v>
      </c>
      <c r="AQ1633" s="67" t="s">
        <v>2872</v>
      </c>
    </row>
    <row r="1634" spans="1:43" ht="23.85" customHeight="1">
      <c r="A1634" t="b">
        <v>1</v>
      </c>
      <c r="B1634" t="s">
        <v>2860</v>
      </c>
      <c r="C1634" t="s">
        <v>1951</v>
      </c>
      <c r="D1634" t="s">
        <v>2861</v>
      </c>
      <c r="E1634" t="s">
        <v>685</v>
      </c>
      <c r="F1634" t="s">
        <v>687</v>
      </c>
      <c r="G1634" t="s">
        <v>686</v>
      </c>
      <c r="H1634" t="s">
        <v>9161</v>
      </c>
      <c r="I1634" t="s">
        <v>2863</v>
      </c>
      <c r="J1634" t="s">
        <v>2175</v>
      </c>
      <c r="K1634" t="s">
        <v>2176</v>
      </c>
      <c r="L1634" t="s">
        <v>4099</v>
      </c>
      <c r="M1634" t="s">
        <v>2865</v>
      </c>
      <c r="N1634" t="s">
        <v>2866</v>
      </c>
      <c r="O1634" t="s">
        <v>2867</v>
      </c>
      <c r="P1634" t="s">
        <v>2868</v>
      </c>
      <c r="Q1634" t="s">
        <v>38</v>
      </c>
      <c r="R1634" t="s">
        <v>2869</v>
      </c>
      <c r="S1634" s="34">
        <v>41710</v>
      </c>
      <c r="T1634" s="34">
        <v>43370</v>
      </c>
      <c r="U1634" t="s">
        <v>1963</v>
      </c>
      <c r="V1634" s="13">
        <v>180</v>
      </c>
      <c r="W1634">
        <v>5</v>
      </c>
      <c r="X1634">
        <v>2</v>
      </c>
      <c r="Y1634" s="54">
        <v>40</v>
      </c>
      <c r="Z1634" t="s">
        <v>2870</v>
      </c>
      <c r="AA1634" t="s">
        <v>9162</v>
      </c>
      <c r="AJ1634" t="s">
        <v>9163</v>
      </c>
      <c r="AM1634" t="s">
        <v>1978</v>
      </c>
      <c r="AN1634" t="s">
        <v>2007</v>
      </c>
      <c r="AO1634" t="s">
        <v>2285</v>
      </c>
      <c r="AP1634" t="s">
        <v>2009</v>
      </c>
      <c r="AQ1634" t="s">
        <v>2872</v>
      </c>
    </row>
    <row r="1635" spans="1:43" ht="23.85" customHeight="1">
      <c r="A1635" t="b">
        <v>1</v>
      </c>
      <c r="B1635" t="s">
        <v>2860</v>
      </c>
      <c r="C1635" t="s">
        <v>1951</v>
      </c>
      <c r="D1635" t="s">
        <v>2861</v>
      </c>
      <c r="E1635" t="s">
        <v>685</v>
      </c>
      <c r="F1635" t="s">
        <v>687</v>
      </c>
      <c r="G1635" t="s">
        <v>686</v>
      </c>
      <c r="H1635" t="s">
        <v>9164</v>
      </c>
      <c r="I1635" t="s">
        <v>2863</v>
      </c>
      <c r="J1635" t="s">
        <v>1955</v>
      </c>
      <c r="K1635" t="s">
        <v>9153</v>
      </c>
      <c r="L1635" t="s">
        <v>4099</v>
      </c>
      <c r="M1635" t="s">
        <v>9154</v>
      </c>
      <c r="N1635" t="s">
        <v>9155</v>
      </c>
      <c r="O1635" t="s">
        <v>2867</v>
      </c>
      <c r="P1635" t="s">
        <v>2868</v>
      </c>
      <c r="Q1635" t="s">
        <v>38</v>
      </c>
      <c r="R1635" t="s">
        <v>2869</v>
      </c>
      <c r="S1635" s="34">
        <v>41710</v>
      </c>
      <c r="T1635" s="34">
        <v>43370</v>
      </c>
      <c r="U1635" t="s">
        <v>1963</v>
      </c>
      <c r="V1635" s="13">
        <v>180</v>
      </c>
      <c r="W1635">
        <v>9</v>
      </c>
      <c r="X1635">
        <v>8</v>
      </c>
      <c r="Y1635" s="54">
        <v>88.888888890000004</v>
      </c>
      <c r="Z1635" t="s">
        <v>2870</v>
      </c>
      <c r="AA1635" t="s">
        <v>9162</v>
      </c>
      <c r="AJ1635" t="s">
        <v>9165</v>
      </c>
      <c r="AM1635" t="s">
        <v>1978</v>
      </c>
      <c r="AN1635" t="s">
        <v>2007</v>
      </c>
      <c r="AO1635" t="s">
        <v>2285</v>
      </c>
      <c r="AP1635" t="s">
        <v>2009</v>
      </c>
      <c r="AQ1635" t="s">
        <v>2872</v>
      </c>
    </row>
    <row r="1636" spans="1:43" ht="23.85" customHeight="1">
      <c r="A1636" t="b">
        <v>1</v>
      </c>
      <c r="B1636" t="s">
        <v>2860</v>
      </c>
      <c r="C1636" t="s">
        <v>1951</v>
      </c>
      <c r="D1636" t="s">
        <v>2861</v>
      </c>
      <c r="E1636" t="s">
        <v>685</v>
      </c>
      <c r="F1636" t="s">
        <v>687</v>
      </c>
      <c r="G1636" t="s">
        <v>686</v>
      </c>
      <c r="H1636" t="s">
        <v>9166</v>
      </c>
      <c r="I1636" t="s">
        <v>2863</v>
      </c>
      <c r="J1636" t="s">
        <v>1955</v>
      </c>
      <c r="K1636" t="s">
        <v>9157</v>
      </c>
      <c r="L1636" t="s">
        <v>4099</v>
      </c>
      <c r="M1636" t="s">
        <v>9158</v>
      </c>
      <c r="N1636" t="s">
        <v>9159</v>
      </c>
      <c r="O1636" t="s">
        <v>2867</v>
      </c>
      <c r="P1636" t="s">
        <v>2868</v>
      </c>
      <c r="Q1636" t="s">
        <v>38</v>
      </c>
      <c r="R1636" t="s">
        <v>2869</v>
      </c>
      <c r="S1636" s="34">
        <v>41710</v>
      </c>
      <c r="T1636" s="34">
        <v>43370</v>
      </c>
      <c r="U1636" t="s">
        <v>1963</v>
      </c>
      <c r="V1636" s="13">
        <v>180</v>
      </c>
      <c r="W1636">
        <v>8</v>
      </c>
      <c r="X1636">
        <v>8</v>
      </c>
      <c r="Y1636" s="54">
        <v>100</v>
      </c>
      <c r="Z1636" t="s">
        <v>2870</v>
      </c>
      <c r="AA1636" t="s">
        <v>9162</v>
      </c>
      <c r="AJ1636" t="s">
        <v>9165</v>
      </c>
      <c r="AM1636" t="s">
        <v>1978</v>
      </c>
      <c r="AN1636" t="s">
        <v>2007</v>
      </c>
      <c r="AO1636" t="s">
        <v>2285</v>
      </c>
      <c r="AP1636" t="s">
        <v>2009</v>
      </c>
      <c r="AQ1636" t="s">
        <v>2872</v>
      </c>
    </row>
    <row r="1637" spans="1:43" ht="23.85" customHeight="1">
      <c r="A1637" t="b">
        <v>1</v>
      </c>
      <c r="B1637" t="s">
        <v>2860</v>
      </c>
      <c r="C1637" t="s">
        <v>1951</v>
      </c>
      <c r="D1637" t="s">
        <v>2861</v>
      </c>
      <c r="E1637" t="s">
        <v>685</v>
      </c>
      <c r="F1637" t="s">
        <v>687</v>
      </c>
      <c r="G1637" t="s">
        <v>686</v>
      </c>
      <c r="H1637" t="s">
        <v>9167</v>
      </c>
      <c r="I1637" t="s">
        <v>2863</v>
      </c>
      <c r="J1637" t="s">
        <v>1955</v>
      </c>
      <c r="K1637" t="s">
        <v>3154</v>
      </c>
      <c r="L1637" t="s">
        <v>4099</v>
      </c>
      <c r="M1637" t="s">
        <v>3155</v>
      </c>
      <c r="N1637" t="s">
        <v>3156</v>
      </c>
      <c r="O1637" t="s">
        <v>2867</v>
      </c>
      <c r="P1637" t="s">
        <v>2868</v>
      </c>
      <c r="Q1637" t="s">
        <v>38</v>
      </c>
      <c r="R1637" t="s">
        <v>2869</v>
      </c>
      <c r="S1637" s="34">
        <v>41710</v>
      </c>
      <c r="T1637" s="34">
        <v>43370</v>
      </c>
      <c r="U1637" t="s">
        <v>1963</v>
      </c>
      <c r="V1637" s="13">
        <v>180</v>
      </c>
      <c r="W1637">
        <v>7</v>
      </c>
      <c r="X1637">
        <v>7</v>
      </c>
      <c r="Y1637" s="54">
        <v>100</v>
      </c>
      <c r="Z1637" t="s">
        <v>2870</v>
      </c>
      <c r="AA1637" t="s">
        <v>9162</v>
      </c>
      <c r="AJ1637" t="s">
        <v>9168</v>
      </c>
      <c r="AM1637" t="s">
        <v>1978</v>
      </c>
      <c r="AN1637" t="s">
        <v>2007</v>
      </c>
      <c r="AO1637" t="s">
        <v>2285</v>
      </c>
      <c r="AP1637" t="s">
        <v>2009</v>
      </c>
      <c r="AQ1637" t="s">
        <v>2872</v>
      </c>
    </row>
    <row r="1638" spans="1:43" ht="23.85" customHeight="1">
      <c r="A1638" t="b">
        <v>0</v>
      </c>
      <c r="B1638" t="s">
        <v>9169</v>
      </c>
      <c r="C1638" t="s">
        <v>1951</v>
      </c>
      <c r="D1638" t="s">
        <v>9170</v>
      </c>
      <c r="E1638" t="s">
        <v>814</v>
      </c>
      <c r="F1638" t="s">
        <v>816</v>
      </c>
      <c r="G1638" t="s">
        <v>815</v>
      </c>
      <c r="H1638" t="s">
        <v>9171</v>
      </c>
      <c r="I1638" t="s">
        <v>2036</v>
      </c>
      <c r="J1638" t="s">
        <v>1955</v>
      </c>
      <c r="K1638" t="s">
        <v>4945</v>
      </c>
      <c r="L1638" t="s">
        <v>2160</v>
      </c>
      <c r="M1638" t="s">
        <v>9172</v>
      </c>
      <c r="N1638" t="s">
        <v>9173</v>
      </c>
      <c r="O1638" t="s">
        <v>1974</v>
      </c>
      <c r="P1638" t="s">
        <v>2028</v>
      </c>
      <c r="Q1638" t="s">
        <v>9174</v>
      </c>
      <c r="R1638" t="s">
        <v>9175</v>
      </c>
      <c r="S1638" s="34">
        <v>41640</v>
      </c>
      <c r="T1638" s="34">
        <v>42339</v>
      </c>
      <c r="U1638" t="s">
        <v>1977</v>
      </c>
      <c r="V1638" s="13">
        <v>616</v>
      </c>
      <c r="W1638">
        <v>139</v>
      </c>
      <c r="X1638">
        <v>5</v>
      </c>
      <c r="Y1638" s="54">
        <v>3.6</v>
      </c>
      <c r="Z1638" t="s">
        <v>5639</v>
      </c>
      <c r="AA1638" t="s">
        <v>9176</v>
      </c>
      <c r="AD1638" t="s">
        <v>30</v>
      </c>
      <c r="AJ1638" t="s">
        <v>9177</v>
      </c>
      <c r="AM1638" t="s">
        <v>1978</v>
      </c>
      <c r="AO1638" t="s">
        <v>1980</v>
      </c>
      <c r="AQ1638" t="s">
        <v>9178</v>
      </c>
    </row>
    <row r="1639" spans="1:43" ht="23.85" customHeight="1">
      <c r="A1639" t="b">
        <v>0</v>
      </c>
      <c r="B1639" t="s">
        <v>9179</v>
      </c>
      <c r="C1639" t="s">
        <v>1951</v>
      </c>
      <c r="D1639" t="s">
        <v>9180</v>
      </c>
      <c r="E1639" t="s">
        <v>170</v>
      </c>
      <c r="F1639" t="s">
        <v>172</v>
      </c>
      <c r="G1639" t="s">
        <v>171</v>
      </c>
      <c r="H1639" t="s">
        <v>9181</v>
      </c>
      <c r="I1639" t="s">
        <v>2557</v>
      </c>
      <c r="J1639" t="s">
        <v>1955</v>
      </c>
      <c r="K1639" t="s">
        <v>2558</v>
      </c>
      <c r="L1639" t="s">
        <v>2160</v>
      </c>
      <c r="M1639" t="s">
        <v>9182</v>
      </c>
      <c r="N1639" t="s">
        <v>9183</v>
      </c>
      <c r="O1639" t="s">
        <v>1960</v>
      </c>
      <c r="P1639" t="s">
        <v>2942</v>
      </c>
      <c r="Q1639" t="s">
        <v>38</v>
      </c>
      <c r="R1639" t="s">
        <v>9184</v>
      </c>
      <c r="S1639" s="34">
        <v>41709</v>
      </c>
      <c r="T1639" s="34">
        <v>43474</v>
      </c>
      <c r="U1639" t="s">
        <v>1963</v>
      </c>
      <c r="V1639" s="13">
        <v>1927</v>
      </c>
      <c r="W1639">
        <v>565</v>
      </c>
      <c r="X1639">
        <v>171</v>
      </c>
      <c r="Y1639" s="54">
        <v>30.4</v>
      </c>
      <c r="AJ1639" t="s">
        <v>9185</v>
      </c>
      <c r="AM1639" t="s">
        <v>1978</v>
      </c>
      <c r="AN1639" t="s">
        <v>2007</v>
      </c>
      <c r="AO1639" t="s">
        <v>1980</v>
      </c>
      <c r="AP1639" t="s">
        <v>2042</v>
      </c>
      <c r="AQ1639" t="s">
        <v>9186</v>
      </c>
    </row>
    <row r="1640" spans="1:43" ht="23.85" customHeight="1">
      <c r="A1640" t="b">
        <v>0</v>
      </c>
      <c r="B1640" t="s">
        <v>9187</v>
      </c>
      <c r="C1640" t="s">
        <v>1951</v>
      </c>
      <c r="D1640" t="s">
        <v>9188</v>
      </c>
      <c r="E1640" t="s">
        <v>284</v>
      </c>
      <c r="F1640" t="s">
        <v>286</v>
      </c>
      <c r="G1640" t="s">
        <v>285</v>
      </c>
      <c r="H1640" t="s">
        <v>9189</v>
      </c>
      <c r="I1640" t="s">
        <v>7121</v>
      </c>
      <c r="J1640" t="s">
        <v>1955</v>
      </c>
      <c r="K1640" t="s">
        <v>9121</v>
      </c>
      <c r="L1640" t="s">
        <v>2160</v>
      </c>
      <c r="M1640" t="s">
        <v>9190</v>
      </c>
      <c r="N1640" t="s">
        <v>9191</v>
      </c>
      <c r="O1640" t="s">
        <v>1960</v>
      </c>
      <c r="P1640" t="s">
        <v>9192</v>
      </c>
      <c r="Q1640" t="s">
        <v>38</v>
      </c>
      <c r="R1640" t="s">
        <v>9193</v>
      </c>
      <c r="S1640" s="34">
        <v>41642</v>
      </c>
      <c r="T1640" s="34">
        <v>42808</v>
      </c>
      <c r="U1640" t="s">
        <v>1963</v>
      </c>
      <c r="V1640" s="13">
        <v>690</v>
      </c>
      <c r="W1640">
        <v>171</v>
      </c>
      <c r="X1640">
        <v>5</v>
      </c>
      <c r="Y1640" s="54">
        <v>2.9239766079999998</v>
      </c>
      <c r="Z1640" t="s">
        <v>9194</v>
      </c>
      <c r="AD1640" t="s">
        <v>41</v>
      </c>
      <c r="AG1640">
        <v>5</v>
      </c>
      <c r="AH1640">
        <v>3</v>
      </c>
      <c r="AI1640">
        <v>60</v>
      </c>
      <c r="AM1640" t="s">
        <v>1978</v>
      </c>
      <c r="AN1640" t="s">
        <v>2007</v>
      </c>
      <c r="AO1640" t="s">
        <v>1980</v>
      </c>
      <c r="AP1640" t="s">
        <v>2042</v>
      </c>
      <c r="AQ1640" t="s">
        <v>9195</v>
      </c>
    </row>
    <row r="1641" spans="1:43" ht="23.85" customHeight="1">
      <c r="A1641" t="b">
        <v>1</v>
      </c>
      <c r="B1641" t="s">
        <v>4640</v>
      </c>
      <c r="C1641" t="s">
        <v>1951</v>
      </c>
      <c r="D1641" t="s">
        <v>4641</v>
      </c>
      <c r="E1641" t="s">
        <v>814</v>
      </c>
      <c r="F1641" t="s">
        <v>816</v>
      </c>
      <c r="G1641" t="s">
        <v>815</v>
      </c>
      <c r="H1641" t="s">
        <v>9196</v>
      </c>
      <c r="I1641" t="s">
        <v>2036</v>
      </c>
      <c r="J1641" t="s">
        <v>2175</v>
      </c>
      <c r="K1641" t="s">
        <v>6618</v>
      </c>
      <c r="L1641" t="s">
        <v>5638</v>
      </c>
      <c r="M1641" t="s">
        <v>6619</v>
      </c>
      <c r="N1641" t="s">
        <v>6620</v>
      </c>
      <c r="O1641" t="s">
        <v>1974</v>
      </c>
      <c r="P1641" t="s">
        <v>2028</v>
      </c>
      <c r="Q1641" t="s">
        <v>6091</v>
      </c>
      <c r="R1641" t="s">
        <v>4645</v>
      </c>
      <c r="S1641" s="34">
        <v>41518</v>
      </c>
      <c r="T1641" s="34">
        <v>42430</v>
      </c>
      <c r="U1641" t="s">
        <v>1977</v>
      </c>
      <c r="V1641" s="13">
        <v>0</v>
      </c>
      <c r="W1641">
        <v>327</v>
      </c>
      <c r="X1641">
        <v>5</v>
      </c>
      <c r="Y1641" s="54">
        <v>1.529051988</v>
      </c>
      <c r="Z1641" t="s">
        <v>5639</v>
      </c>
      <c r="AD1641" t="s">
        <v>30</v>
      </c>
      <c r="AM1641" t="s">
        <v>1978</v>
      </c>
      <c r="AN1641" t="s">
        <v>2007</v>
      </c>
      <c r="AO1641" t="s">
        <v>1980</v>
      </c>
      <c r="AP1641" t="s">
        <v>2053</v>
      </c>
      <c r="AQ1641" t="s">
        <v>4647</v>
      </c>
    </row>
    <row r="1642" spans="1:43" ht="23.85" customHeight="1">
      <c r="A1642" t="b">
        <v>1</v>
      </c>
      <c r="B1642" t="s">
        <v>5107</v>
      </c>
      <c r="C1642" t="s">
        <v>1951</v>
      </c>
      <c r="D1642" t="s">
        <v>5108</v>
      </c>
      <c r="E1642" t="s">
        <v>1160</v>
      </c>
      <c r="F1642" t="s">
        <v>1162</v>
      </c>
      <c r="G1642" t="s">
        <v>1161</v>
      </c>
      <c r="H1642" t="s">
        <v>9197</v>
      </c>
      <c r="I1642" t="s">
        <v>2451</v>
      </c>
      <c r="J1642" t="s">
        <v>2175</v>
      </c>
      <c r="K1642" t="s">
        <v>3302</v>
      </c>
      <c r="L1642" t="s">
        <v>3132</v>
      </c>
      <c r="M1642" t="s">
        <v>5110</v>
      </c>
      <c r="N1642" t="s">
        <v>5111</v>
      </c>
      <c r="O1642" t="s">
        <v>1974</v>
      </c>
      <c r="P1642" t="s">
        <v>4875</v>
      </c>
      <c r="Q1642" t="s">
        <v>38</v>
      </c>
      <c r="R1642" t="s">
        <v>5112</v>
      </c>
      <c r="S1642" s="34">
        <v>39951</v>
      </c>
      <c r="T1642" s="34">
        <v>40498</v>
      </c>
      <c r="U1642" t="s">
        <v>1963</v>
      </c>
      <c r="V1642" s="13">
        <v>0</v>
      </c>
      <c r="W1642">
        <v>65</v>
      </c>
      <c r="X1642">
        <v>1</v>
      </c>
      <c r="Y1642" s="54">
        <v>1.5</v>
      </c>
      <c r="Z1642" t="s">
        <v>5113</v>
      </c>
      <c r="AM1642" t="s">
        <v>1978</v>
      </c>
      <c r="AN1642" t="s">
        <v>2007</v>
      </c>
      <c r="AO1642" t="s">
        <v>2008</v>
      </c>
      <c r="AP1642" t="s">
        <v>2009</v>
      </c>
      <c r="AQ1642" t="s">
        <v>5114</v>
      </c>
    </row>
    <row r="1643" spans="1:43" ht="23.85" customHeight="1">
      <c r="A1643" t="b">
        <v>0</v>
      </c>
      <c r="B1643" t="s">
        <v>9198</v>
      </c>
      <c r="C1643" t="s">
        <v>1951</v>
      </c>
      <c r="D1643" t="s">
        <v>9199</v>
      </c>
      <c r="E1643" t="s">
        <v>417</v>
      </c>
      <c r="F1643" t="s">
        <v>419</v>
      </c>
      <c r="G1643" t="s">
        <v>418</v>
      </c>
      <c r="H1643" t="s">
        <v>9200</v>
      </c>
      <c r="I1643" t="s">
        <v>2158</v>
      </c>
      <c r="J1643" t="s">
        <v>1955</v>
      </c>
      <c r="K1643" t="s">
        <v>2159</v>
      </c>
      <c r="L1643" t="s">
        <v>4111</v>
      </c>
      <c r="M1643" t="s">
        <v>9201</v>
      </c>
      <c r="N1643" t="s">
        <v>9202</v>
      </c>
      <c r="O1643" t="s">
        <v>2163</v>
      </c>
      <c r="P1643" t="s">
        <v>7080</v>
      </c>
      <c r="Q1643" t="s">
        <v>8596</v>
      </c>
      <c r="R1643" t="s">
        <v>9203</v>
      </c>
      <c r="S1643" s="34">
        <v>41640</v>
      </c>
      <c r="T1643" s="34">
        <v>42217</v>
      </c>
      <c r="U1643" t="s">
        <v>1977</v>
      </c>
      <c r="V1643" s="13">
        <v>360</v>
      </c>
      <c r="W1643">
        <v>29</v>
      </c>
      <c r="X1643">
        <v>1</v>
      </c>
      <c r="Y1643" s="54">
        <v>3.448275862</v>
      </c>
      <c r="AD1643" t="s">
        <v>30</v>
      </c>
      <c r="AG1643">
        <v>1</v>
      </c>
      <c r="AH1643">
        <v>0</v>
      </c>
      <c r="AI1643">
        <v>0</v>
      </c>
      <c r="AM1643" t="s">
        <v>1978</v>
      </c>
      <c r="AN1643" t="s">
        <v>2007</v>
      </c>
      <c r="AO1643" t="s">
        <v>2008</v>
      </c>
      <c r="AP1643" t="s">
        <v>2009</v>
      </c>
      <c r="AQ1643" t="s">
        <v>9204</v>
      </c>
    </row>
    <row r="1644" spans="1:43" ht="23.85" customHeight="1">
      <c r="A1644" t="b">
        <v>0</v>
      </c>
      <c r="B1644" t="s">
        <v>9198</v>
      </c>
      <c r="C1644" t="s">
        <v>1951</v>
      </c>
      <c r="D1644" t="s">
        <v>9199</v>
      </c>
      <c r="E1644" t="s">
        <v>417</v>
      </c>
      <c r="F1644" t="s">
        <v>419</v>
      </c>
      <c r="G1644" t="s">
        <v>418</v>
      </c>
      <c r="H1644" t="s">
        <v>9205</v>
      </c>
      <c r="I1644" t="s">
        <v>2158</v>
      </c>
      <c r="J1644" t="s">
        <v>2175</v>
      </c>
      <c r="K1644" t="s">
        <v>2176</v>
      </c>
      <c r="L1644" t="s">
        <v>4111</v>
      </c>
      <c r="M1644" t="s">
        <v>9206</v>
      </c>
      <c r="N1644" t="s">
        <v>9207</v>
      </c>
      <c r="O1644" t="s">
        <v>2163</v>
      </c>
      <c r="P1644" t="s">
        <v>7080</v>
      </c>
      <c r="Q1644" t="s">
        <v>8596</v>
      </c>
      <c r="R1644" t="s">
        <v>9203</v>
      </c>
      <c r="S1644" s="34">
        <v>41640</v>
      </c>
      <c r="T1644" s="34">
        <v>42217</v>
      </c>
      <c r="U1644" t="s">
        <v>1977</v>
      </c>
      <c r="V1644" s="13">
        <v>360</v>
      </c>
      <c r="W1644">
        <v>3</v>
      </c>
      <c r="X1644">
        <v>0</v>
      </c>
      <c r="Y1644" s="54">
        <v>0</v>
      </c>
      <c r="AD1644" t="s">
        <v>30</v>
      </c>
      <c r="AG1644">
        <v>0</v>
      </c>
      <c r="AH1644">
        <v>0</v>
      </c>
      <c r="AI1644">
        <v>0</v>
      </c>
      <c r="AM1644" t="s">
        <v>1978</v>
      </c>
      <c r="AN1644" t="s">
        <v>2007</v>
      </c>
      <c r="AO1644" t="s">
        <v>2008</v>
      </c>
      <c r="AP1644" t="s">
        <v>2009</v>
      </c>
      <c r="AQ1644" t="s">
        <v>9204</v>
      </c>
    </row>
    <row r="1645" spans="1:43" ht="23.85" customHeight="1">
      <c r="A1645" t="b">
        <v>0</v>
      </c>
      <c r="B1645" t="s">
        <v>9208</v>
      </c>
      <c r="C1645" t="s">
        <v>1951</v>
      </c>
      <c r="D1645" t="s">
        <v>9209</v>
      </c>
      <c r="E1645" t="s">
        <v>45</v>
      </c>
      <c r="F1645" t="s">
        <v>918</v>
      </c>
      <c r="G1645" t="s">
        <v>917</v>
      </c>
      <c r="H1645" t="s">
        <v>9210</v>
      </c>
      <c r="I1645" t="s">
        <v>2023</v>
      </c>
      <c r="J1645" t="s">
        <v>1955</v>
      </c>
      <c r="K1645" t="s">
        <v>9211</v>
      </c>
      <c r="L1645" t="s">
        <v>9212</v>
      </c>
      <c r="M1645" t="s">
        <v>9213</v>
      </c>
      <c r="N1645" t="s">
        <v>9214</v>
      </c>
      <c r="O1645" t="s">
        <v>1974</v>
      </c>
      <c r="P1645" t="s">
        <v>9215</v>
      </c>
      <c r="Q1645" t="s">
        <v>38</v>
      </c>
      <c r="R1645" t="s">
        <v>9216</v>
      </c>
      <c r="S1645" s="34">
        <v>42248</v>
      </c>
      <c r="T1645" s="34">
        <v>42829</v>
      </c>
      <c r="U1645" t="s">
        <v>1977</v>
      </c>
      <c r="V1645" s="13">
        <v>112</v>
      </c>
      <c r="W1645">
        <v>285</v>
      </c>
      <c r="X1645">
        <v>139</v>
      </c>
      <c r="Y1645" s="54">
        <v>48.8</v>
      </c>
      <c r="Z1645" t="s">
        <v>9217</v>
      </c>
      <c r="AD1645" t="s">
        <v>41</v>
      </c>
      <c r="AG1645">
        <v>285</v>
      </c>
      <c r="AH1645">
        <v>28</v>
      </c>
      <c r="AI1645">
        <v>38.92</v>
      </c>
      <c r="AM1645" t="s">
        <v>1978</v>
      </c>
      <c r="AN1645" t="s">
        <v>2007</v>
      </c>
      <c r="AO1645" t="s">
        <v>4175</v>
      </c>
      <c r="AP1645" t="s">
        <v>2042</v>
      </c>
      <c r="AQ1645" t="s">
        <v>9218</v>
      </c>
    </row>
    <row r="1646" spans="1:43" ht="23.85" customHeight="1">
      <c r="A1646" t="b">
        <v>0</v>
      </c>
      <c r="B1646" t="s">
        <v>9208</v>
      </c>
      <c r="C1646" t="s">
        <v>1951</v>
      </c>
      <c r="D1646" t="s">
        <v>9209</v>
      </c>
      <c r="E1646" t="s">
        <v>45</v>
      </c>
      <c r="F1646" t="s">
        <v>47</v>
      </c>
      <c r="G1646" t="s">
        <v>46</v>
      </c>
      <c r="H1646" t="s">
        <v>9219</v>
      </c>
      <c r="I1646" t="s">
        <v>2023</v>
      </c>
      <c r="J1646" t="s">
        <v>1955</v>
      </c>
      <c r="K1646" t="s">
        <v>9220</v>
      </c>
      <c r="L1646" t="s">
        <v>9212</v>
      </c>
      <c r="M1646" t="s">
        <v>9221</v>
      </c>
      <c r="N1646" t="s">
        <v>9214</v>
      </c>
      <c r="O1646" t="s">
        <v>1974</v>
      </c>
      <c r="P1646" t="s">
        <v>9215</v>
      </c>
      <c r="Q1646" t="s">
        <v>38</v>
      </c>
      <c r="R1646" t="s">
        <v>9216</v>
      </c>
      <c r="S1646" s="34">
        <v>42248</v>
      </c>
      <c r="T1646" s="34">
        <v>42829</v>
      </c>
      <c r="U1646" t="s">
        <v>1977</v>
      </c>
      <c r="V1646" s="13">
        <v>112</v>
      </c>
      <c r="W1646">
        <v>285</v>
      </c>
      <c r="X1646">
        <v>152</v>
      </c>
      <c r="Y1646" s="54">
        <v>53.3</v>
      </c>
      <c r="Z1646" t="s">
        <v>9217</v>
      </c>
      <c r="AD1646" t="s">
        <v>41</v>
      </c>
      <c r="AG1646">
        <v>285</v>
      </c>
      <c r="AH1646">
        <v>30</v>
      </c>
      <c r="AI1646">
        <v>45.6</v>
      </c>
      <c r="AM1646" t="s">
        <v>1978</v>
      </c>
      <c r="AN1646" t="s">
        <v>2007</v>
      </c>
      <c r="AO1646" t="s">
        <v>4175</v>
      </c>
      <c r="AP1646" t="s">
        <v>2042</v>
      </c>
      <c r="AQ1646" t="s">
        <v>9218</v>
      </c>
    </row>
    <row r="1647" spans="1:43" ht="23.85" customHeight="1">
      <c r="A1647" t="b">
        <v>1</v>
      </c>
      <c r="B1647" t="s">
        <v>9222</v>
      </c>
      <c r="C1647" t="s">
        <v>1951</v>
      </c>
      <c r="D1647" t="s">
        <v>9223</v>
      </c>
      <c r="E1647" t="s">
        <v>45</v>
      </c>
      <c r="F1647" t="s">
        <v>921</v>
      </c>
      <c r="G1647" t="s">
        <v>920</v>
      </c>
      <c r="H1647" t="s">
        <v>9224</v>
      </c>
      <c r="I1647" t="s">
        <v>2023</v>
      </c>
      <c r="J1647" t="s">
        <v>1955</v>
      </c>
      <c r="K1647" t="s">
        <v>2743</v>
      </c>
      <c r="L1647" t="s">
        <v>9225</v>
      </c>
      <c r="M1647" t="s">
        <v>9226</v>
      </c>
      <c r="N1647" t="s">
        <v>9227</v>
      </c>
      <c r="O1647" t="s">
        <v>1974</v>
      </c>
      <c r="P1647" t="s">
        <v>9228</v>
      </c>
      <c r="Q1647" t="s">
        <v>38</v>
      </c>
      <c r="R1647" t="s">
        <v>9229</v>
      </c>
      <c r="S1647" s="34">
        <v>42416</v>
      </c>
      <c r="T1647" s="34">
        <v>43087</v>
      </c>
      <c r="U1647" t="s">
        <v>1977</v>
      </c>
      <c r="V1647" s="13">
        <v>112</v>
      </c>
      <c r="W1647">
        <v>213</v>
      </c>
      <c r="X1647">
        <v>186</v>
      </c>
      <c r="Y1647" s="54">
        <v>87.323943659999998</v>
      </c>
      <c r="Z1647" t="s">
        <v>9230</v>
      </c>
      <c r="AB1647">
        <v>213</v>
      </c>
      <c r="AC1647">
        <v>8</v>
      </c>
      <c r="AD1647" t="s">
        <v>41</v>
      </c>
      <c r="AG1647">
        <v>186</v>
      </c>
      <c r="AH1647">
        <v>70</v>
      </c>
      <c r="AI1647">
        <v>37.6344086</v>
      </c>
      <c r="AJ1647" t="s">
        <v>9231</v>
      </c>
      <c r="AM1647" t="s">
        <v>1978</v>
      </c>
      <c r="AN1647" t="s">
        <v>2007</v>
      </c>
      <c r="AO1647" t="s">
        <v>2008</v>
      </c>
      <c r="AP1647" t="s">
        <v>2042</v>
      </c>
      <c r="AQ1647" t="s">
        <v>9232</v>
      </c>
    </row>
    <row r="1648" spans="1:43" ht="23.85" customHeight="1">
      <c r="A1648" t="b">
        <v>1</v>
      </c>
      <c r="B1648" t="s">
        <v>9222</v>
      </c>
      <c r="C1648" t="s">
        <v>1951</v>
      </c>
      <c r="D1648" t="s">
        <v>9223</v>
      </c>
      <c r="E1648" t="s">
        <v>45</v>
      </c>
      <c r="F1648" t="s">
        <v>47</v>
      </c>
      <c r="G1648" t="s">
        <v>46</v>
      </c>
      <c r="H1648" t="s">
        <v>9233</v>
      </c>
      <c r="I1648" t="s">
        <v>2023</v>
      </c>
      <c r="J1648" t="s">
        <v>1955</v>
      </c>
      <c r="K1648" t="s">
        <v>2946</v>
      </c>
      <c r="L1648" t="s">
        <v>9225</v>
      </c>
      <c r="M1648" t="s">
        <v>9234</v>
      </c>
      <c r="N1648" t="s">
        <v>9235</v>
      </c>
      <c r="O1648" t="s">
        <v>1974</v>
      </c>
      <c r="P1648" t="s">
        <v>9228</v>
      </c>
      <c r="Q1648" t="s">
        <v>38</v>
      </c>
      <c r="R1648" t="s">
        <v>9229</v>
      </c>
      <c r="S1648" s="34">
        <v>42416</v>
      </c>
      <c r="T1648" s="34">
        <v>43087</v>
      </c>
      <c r="U1648" t="s">
        <v>1977</v>
      </c>
      <c r="V1648" s="13">
        <v>112</v>
      </c>
      <c r="W1648">
        <v>202</v>
      </c>
      <c r="X1648">
        <v>179</v>
      </c>
      <c r="Y1648" s="54">
        <v>88.613861389999997</v>
      </c>
      <c r="Z1648" t="s">
        <v>9230</v>
      </c>
      <c r="AB1648">
        <v>202</v>
      </c>
      <c r="AC1648">
        <v>8</v>
      </c>
      <c r="AD1648" t="s">
        <v>41</v>
      </c>
      <c r="AG1648">
        <v>179</v>
      </c>
      <c r="AH1648">
        <v>70</v>
      </c>
      <c r="AI1648">
        <v>39.106145249999997</v>
      </c>
      <c r="AJ1648" t="s">
        <v>9236</v>
      </c>
      <c r="AM1648" t="s">
        <v>1978</v>
      </c>
      <c r="AN1648" t="s">
        <v>2007</v>
      </c>
      <c r="AO1648" t="s">
        <v>2008</v>
      </c>
      <c r="AP1648" t="s">
        <v>2042</v>
      </c>
      <c r="AQ1648" t="s">
        <v>9232</v>
      </c>
    </row>
    <row r="1649" spans="1:43" ht="23.85" customHeight="1">
      <c r="A1649" t="b">
        <v>0</v>
      </c>
      <c r="B1649" t="s">
        <v>9237</v>
      </c>
      <c r="C1649" t="s">
        <v>1951</v>
      </c>
      <c r="D1649" t="s">
        <v>9238</v>
      </c>
      <c r="E1649" t="s">
        <v>45</v>
      </c>
      <c r="F1649" t="s">
        <v>47</v>
      </c>
      <c r="G1649" t="s">
        <v>46</v>
      </c>
      <c r="H1649" t="s">
        <v>9239</v>
      </c>
      <c r="I1649" t="s">
        <v>9240</v>
      </c>
      <c r="J1649" t="s">
        <v>1955</v>
      </c>
      <c r="K1649" t="s">
        <v>9241</v>
      </c>
      <c r="L1649" t="s">
        <v>9242</v>
      </c>
      <c r="M1649" t="s">
        <v>9243</v>
      </c>
      <c r="N1649" t="s">
        <v>9244</v>
      </c>
      <c r="O1649" t="s">
        <v>1974</v>
      </c>
      <c r="P1649" t="s">
        <v>2028</v>
      </c>
      <c r="Q1649" t="s">
        <v>2152</v>
      </c>
      <c r="R1649" t="s">
        <v>9245</v>
      </c>
      <c r="S1649" s="34">
        <v>43843</v>
      </c>
      <c r="T1649" s="34">
        <v>44369</v>
      </c>
      <c r="U1649" t="s">
        <v>1977</v>
      </c>
      <c r="V1649" s="13">
        <v>112</v>
      </c>
      <c r="W1649">
        <v>213</v>
      </c>
      <c r="X1649">
        <v>55</v>
      </c>
      <c r="Y1649" s="54">
        <v>25.8</v>
      </c>
      <c r="Z1649" t="s">
        <v>9246</v>
      </c>
      <c r="AA1649" t="s">
        <v>9247</v>
      </c>
      <c r="AB1649">
        <v>211</v>
      </c>
      <c r="AC1649">
        <v>0.83</v>
      </c>
      <c r="AD1649" t="s">
        <v>41</v>
      </c>
      <c r="AE1649">
        <v>55</v>
      </c>
      <c r="AF1649">
        <v>0.71199999999999997</v>
      </c>
      <c r="AG1649">
        <v>55</v>
      </c>
      <c r="AH1649">
        <v>22</v>
      </c>
      <c r="AI1649">
        <v>40</v>
      </c>
      <c r="AM1649" t="s">
        <v>1978</v>
      </c>
      <c r="AN1649" t="s">
        <v>2007</v>
      </c>
      <c r="AO1649" t="s">
        <v>1980</v>
      </c>
      <c r="AP1649" t="s">
        <v>2053</v>
      </c>
      <c r="AQ1649" t="s">
        <v>9248</v>
      </c>
    </row>
    <row r="1650" spans="1:43" ht="23.85" customHeight="1">
      <c r="A1650" t="b">
        <v>0</v>
      </c>
      <c r="B1650" t="s">
        <v>9237</v>
      </c>
      <c r="C1650" t="s">
        <v>1951</v>
      </c>
      <c r="D1650" t="s">
        <v>9238</v>
      </c>
      <c r="E1650" t="s">
        <v>45</v>
      </c>
      <c r="F1650" t="s">
        <v>47</v>
      </c>
      <c r="G1650" t="s">
        <v>46</v>
      </c>
      <c r="H1650" t="s">
        <v>9249</v>
      </c>
      <c r="I1650" t="s">
        <v>2023</v>
      </c>
      <c r="J1650" t="s">
        <v>1955</v>
      </c>
      <c r="K1650" t="s">
        <v>9250</v>
      </c>
      <c r="L1650" t="s">
        <v>9242</v>
      </c>
      <c r="M1650" t="s">
        <v>9251</v>
      </c>
      <c r="N1650" t="s">
        <v>9252</v>
      </c>
      <c r="O1650" t="s">
        <v>1974</v>
      </c>
      <c r="P1650" t="s">
        <v>2028</v>
      </c>
      <c r="Q1650" t="s">
        <v>2152</v>
      </c>
      <c r="R1650" t="s">
        <v>9245</v>
      </c>
      <c r="S1650" s="34">
        <v>43843</v>
      </c>
      <c r="T1650" s="34">
        <v>44369</v>
      </c>
      <c r="U1650" t="s">
        <v>1977</v>
      </c>
      <c r="V1650" s="13">
        <v>112</v>
      </c>
      <c r="W1650">
        <v>214</v>
      </c>
      <c r="X1650">
        <v>59</v>
      </c>
      <c r="Y1650" s="54">
        <v>27.6</v>
      </c>
      <c r="Z1650" t="s">
        <v>9246</v>
      </c>
      <c r="AA1650" t="s">
        <v>9247</v>
      </c>
      <c r="AB1650">
        <v>214</v>
      </c>
      <c r="AC1650">
        <v>0.88</v>
      </c>
      <c r="AD1650" t="s">
        <v>41</v>
      </c>
      <c r="AE1650">
        <v>58</v>
      </c>
      <c r="AF1650">
        <v>0.71799999999999997</v>
      </c>
      <c r="AG1650">
        <v>59</v>
      </c>
      <c r="AH1650">
        <v>19</v>
      </c>
      <c r="AI1650">
        <v>32.200000000000003</v>
      </c>
      <c r="AM1650" t="s">
        <v>1978</v>
      </c>
      <c r="AN1650" t="s">
        <v>2007</v>
      </c>
      <c r="AO1650" t="s">
        <v>1980</v>
      </c>
      <c r="AP1650" t="s">
        <v>2053</v>
      </c>
      <c r="AQ1650" t="s">
        <v>9248</v>
      </c>
    </row>
    <row r="1651" spans="1:43" ht="23.85" customHeight="1">
      <c r="A1651" t="b">
        <v>0</v>
      </c>
      <c r="B1651" t="s">
        <v>9253</v>
      </c>
      <c r="C1651" t="s">
        <v>1951</v>
      </c>
      <c r="D1651" t="s">
        <v>9254</v>
      </c>
      <c r="E1651" t="s">
        <v>734</v>
      </c>
      <c r="F1651" t="s">
        <v>736</v>
      </c>
      <c r="G1651" t="s">
        <v>735</v>
      </c>
      <c r="H1651" t="s">
        <v>9255</v>
      </c>
      <c r="I1651" t="s">
        <v>4389</v>
      </c>
      <c r="J1651" t="s">
        <v>1955</v>
      </c>
      <c r="K1651" t="s">
        <v>9256</v>
      </c>
      <c r="L1651" t="s">
        <v>2160</v>
      </c>
      <c r="M1651" t="s">
        <v>9257</v>
      </c>
      <c r="N1651" t="s">
        <v>9258</v>
      </c>
      <c r="O1651" t="s">
        <v>3317</v>
      </c>
      <c r="P1651" t="s">
        <v>9259</v>
      </c>
      <c r="Q1651" t="s">
        <v>4394</v>
      </c>
      <c r="R1651" t="s">
        <v>9260</v>
      </c>
      <c r="S1651" s="34">
        <v>39478</v>
      </c>
      <c r="T1651" s="34">
        <v>39599</v>
      </c>
      <c r="U1651" t="s">
        <v>1963</v>
      </c>
      <c r="V1651" s="13">
        <v>70</v>
      </c>
      <c r="W1651">
        <v>20</v>
      </c>
      <c r="X1651">
        <v>0</v>
      </c>
      <c r="Y1651" s="54">
        <v>0</v>
      </c>
      <c r="Z1651" t="s">
        <v>9261</v>
      </c>
      <c r="AM1651" t="s">
        <v>1978</v>
      </c>
      <c r="AO1651" t="s">
        <v>1980</v>
      </c>
      <c r="AQ1651" t="s">
        <v>9262</v>
      </c>
    </row>
    <row r="1652" spans="1:43" ht="23.85" customHeight="1">
      <c r="A1652" t="b">
        <v>1</v>
      </c>
      <c r="B1652" t="s">
        <v>9263</v>
      </c>
      <c r="C1652" t="s">
        <v>1951</v>
      </c>
      <c r="D1652" t="s">
        <v>9264</v>
      </c>
      <c r="E1652" t="s">
        <v>170</v>
      </c>
      <c r="F1652" t="s">
        <v>172</v>
      </c>
      <c r="G1652" t="s">
        <v>171</v>
      </c>
      <c r="H1652" t="s">
        <v>9265</v>
      </c>
      <c r="I1652" t="s">
        <v>2557</v>
      </c>
      <c r="J1652" t="s">
        <v>2175</v>
      </c>
      <c r="K1652" t="s">
        <v>9266</v>
      </c>
      <c r="L1652" t="s">
        <v>2442</v>
      </c>
      <c r="M1652" t="s">
        <v>9267</v>
      </c>
      <c r="N1652" t="s">
        <v>9268</v>
      </c>
      <c r="O1652" t="s">
        <v>1960</v>
      </c>
      <c r="P1652" t="s">
        <v>7937</v>
      </c>
      <c r="Q1652" t="s">
        <v>38</v>
      </c>
      <c r="R1652" t="s">
        <v>9269</v>
      </c>
      <c r="S1652" s="34">
        <v>42972</v>
      </c>
      <c r="T1652" s="34">
        <v>44943</v>
      </c>
      <c r="U1652" t="s">
        <v>1963</v>
      </c>
      <c r="V1652" s="13">
        <v>0</v>
      </c>
      <c r="W1652">
        <v>334</v>
      </c>
      <c r="X1652">
        <v>5</v>
      </c>
      <c r="Y1652" s="54">
        <v>1.5</v>
      </c>
      <c r="Z1652" t="s">
        <v>9270</v>
      </c>
      <c r="AJ1652" t="s">
        <v>9271</v>
      </c>
      <c r="AM1652" t="s">
        <v>1978</v>
      </c>
      <c r="AN1652" t="s">
        <v>2007</v>
      </c>
      <c r="AO1652" t="s">
        <v>2008</v>
      </c>
      <c r="AP1652" t="s">
        <v>2009</v>
      </c>
      <c r="AQ1652" t="s">
        <v>9272</v>
      </c>
    </row>
    <row r="1653" spans="1:43" ht="23.85" customHeight="1">
      <c r="A1653" t="b">
        <v>0</v>
      </c>
      <c r="B1653" t="s">
        <v>4934</v>
      </c>
      <c r="C1653" t="s">
        <v>1951</v>
      </c>
      <c r="D1653" t="s">
        <v>4935</v>
      </c>
      <c r="E1653" t="s">
        <v>170</v>
      </c>
      <c r="F1653" t="s">
        <v>172</v>
      </c>
      <c r="G1653" t="s">
        <v>171</v>
      </c>
      <c r="H1653" t="s">
        <v>9273</v>
      </c>
      <c r="I1653" t="s">
        <v>2557</v>
      </c>
      <c r="J1653" t="s">
        <v>1955</v>
      </c>
      <c r="K1653" t="s">
        <v>2558</v>
      </c>
      <c r="L1653" t="s">
        <v>9274</v>
      </c>
      <c r="M1653" t="s">
        <v>4938</v>
      </c>
      <c r="N1653" t="s">
        <v>4939</v>
      </c>
      <c r="O1653" t="s">
        <v>1960</v>
      </c>
      <c r="P1653" t="s">
        <v>2942</v>
      </c>
      <c r="Q1653" t="s">
        <v>38</v>
      </c>
      <c r="R1653" t="s">
        <v>4940</v>
      </c>
      <c r="S1653" s="34">
        <v>41661</v>
      </c>
      <c r="T1653" s="34">
        <v>43476</v>
      </c>
      <c r="U1653" t="s">
        <v>1963</v>
      </c>
      <c r="V1653" s="13">
        <v>480</v>
      </c>
      <c r="W1653">
        <v>133</v>
      </c>
      <c r="X1653">
        <v>60</v>
      </c>
      <c r="Y1653" s="54">
        <v>45.1</v>
      </c>
      <c r="AM1653" t="s">
        <v>1978</v>
      </c>
      <c r="AO1653" t="s">
        <v>1980</v>
      </c>
      <c r="AQ1653" t="s">
        <v>4941</v>
      </c>
    </row>
    <row r="1654" spans="1:43" ht="23.85" customHeight="1">
      <c r="A1654" t="b">
        <v>1</v>
      </c>
      <c r="B1654" t="s">
        <v>9275</v>
      </c>
      <c r="C1654" t="s">
        <v>1951</v>
      </c>
      <c r="D1654" t="s">
        <v>9276</v>
      </c>
      <c r="E1654" t="s">
        <v>231</v>
      </c>
      <c r="F1654" t="s">
        <v>233</v>
      </c>
      <c r="G1654" t="s">
        <v>232</v>
      </c>
      <c r="H1654" t="s">
        <v>9277</v>
      </c>
      <c r="I1654" t="s">
        <v>2730</v>
      </c>
      <c r="J1654" t="s">
        <v>2175</v>
      </c>
      <c r="K1654" t="s">
        <v>3842</v>
      </c>
      <c r="L1654" t="s">
        <v>4937</v>
      </c>
      <c r="M1654" t="s">
        <v>2751</v>
      </c>
      <c r="N1654" t="s">
        <v>2752</v>
      </c>
      <c r="O1654" t="s">
        <v>1974</v>
      </c>
      <c r="P1654" t="s">
        <v>2363</v>
      </c>
      <c r="Q1654" t="s">
        <v>38</v>
      </c>
      <c r="R1654" t="s">
        <v>9278</v>
      </c>
      <c r="S1654" s="34">
        <v>41757</v>
      </c>
      <c r="T1654" s="34">
        <v>42590</v>
      </c>
      <c r="U1654" t="s">
        <v>1977</v>
      </c>
      <c r="V1654" s="13">
        <v>0</v>
      </c>
      <c r="W1654">
        <v>72</v>
      </c>
      <c r="X1654">
        <v>1</v>
      </c>
      <c r="Y1654" s="54">
        <v>1.4</v>
      </c>
      <c r="AA1654" t="s">
        <v>9279</v>
      </c>
      <c r="AM1654" t="s">
        <v>1978</v>
      </c>
      <c r="AN1654" t="s">
        <v>2007</v>
      </c>
      <c r="AO1654" t="s">
        <v>2008</v>
      </c>
      <c r="AP1654" t="s">
        <v>2009</v>
      </c>
      <c r="AQ1654" t="s">
        <v>9280</v>
      </c>
    </row>
    <row r="1655" spans="1:43" ht="23.85" customHeight="1">
      <c r="A1655" t="b">
        <v>0</v>
      </c>
      <c r="B1655" t="s">
        <v>4934</v>
      </c>
      <c r="C1655" t="s">
        <v>1951</v>
      </c>
      <c r="D1655" t="s">
        <v>4935</v>
      </c>
      <c r="E1655" t="s">
        <v>170</v>
      </c>
      <c r="F1655" t="s">
        <v>172</v>
      </c>
      <c r="G1655" t="s">
        <v>171</v>
      </c>
      <c r="H1655" t="s">
        <v>9281</v>
      </c>
      <c r="I1655" t="s">
        <v>2557</v>
      </c>
      <c r="J1655" t="s">
        <v>1955</v>
      </c>
      <c r="K1655" t="s">
        <v>2558</v>
      </c>
      <c r="L1655" t="s">
        <v>9274</v>
      </c>
      <c r="M1655" t="s">
        <v>6944</v>
      </c>
      <c r="N1655" t="s">
        <v>4939</v>
      </c>
      <c r="O1655" t="s">
        <v>1960</v>
      </c>
      <c r="P1655" t="s">
        <v>2942</v>
      </c>
      <c r="Q1655" t="s">
        <v>38</v>
      </c>
      <c r="R1655" t="s">
        <v>4940</v>
      </c>
      <c r="S1655" s="34">
        <v>41661</v>
      </c>
      <c r="T1655" s="34">
        <v>43476</v>
      </c>
      <c r="U1655" t="s">
        <v>1963</v>
      </c>
      <c r="V1655" s="13">
        <v>480</v>
      </c>
      <c r="W1655">
        <v>253</v>
      </c>
      <c r="X1655">
        <v>91</v>
      </c>
      <c r="Y1655" s="54">
        <v>36</v>
      </c>
      <c r="AM1655" t="s">
        <v>1978</v>
      </c>
      <c r="AO1655" t="s">
        <v>1980</v>
      </c>
      <c r="AQ1655" t="s">
        <v>4941</v>
      </c>
    </row>
    <row r="1656" spans="1:43" ht="23.85" customHeight="1">
      <c r="A1656" t="b">
        <v>0</v>
      </c>
      <c r="B1656" t="s">
        <v>9282</v>
      </c>
      <c r="C1656" t="s">
        <v>1951</v>
      </c>
      <c r="D1656" t="s">
        <v>9283</v>
      </c>
      <c r="E1656" t="s">
        <v>170</v>
      </c>
      <c r="F1656" t="s">
        <v>172</v>
      </c>
      <c r="G1656" t="s">
        <v>171</v>
      </c>
      <c r="H1656" t="s">
        <v>9284</v>
      </c>
      <c r="I1656" t="s">
        <v>2557</v>
      </c>
      <c r="J1656" t="s">
        <v>2175</v>
      </c>
      <c r="K1656" t="s">
        <v>2558</v>
      </c>
      <c r="L1656" t="s">
        <v>3107</v>
      </c>
      <c r="M1656" t="s">
        <v>9285</v>
      </c>
      <c r="N1656" t="s">
        <v>7819</v>
      </c>
      <c r="O1656" t="s">
        <v>1960</v>
      </c>
      <c r="P1656" t="s">
        <v>9286</v>
      </c>
      <c r="Q1656" t="s">
        <v>38</v>
      </c>
      <c r="R1656" t="s">
        <v>9287</v>
      </c>
      <c r="S1656" s="34">
        <v>42205</v>
      </c>
      <c r="T1656" s="34">
        <v>44628</v>
      </c>
      <c r="U1656" t="s">
        <v>1963</v>
      </c>
      <c r="V1656" s="13">
        <v>0</v>
      </c>
      <c r="W1656">
        <v>282</v>
      </c>
      <c r="X1656">
        <v>3</v>
      </c>
      <c r="Y1656" s="54">
        <v>1.4</v>
      </c>
      <c r="AJ1656" t="s">
        <v>3464</v>
      </c>
      <c r="AM1656" t="s">
        <v>1978</v>
      </c>
      <c r="AN1656" t="s">
        <v>2007</v>
      </c>
      <c r="AO1656" t="s">
        <v>1980</v>
      </c>
      <c r="AP1656" t="s">
        <v>2042</v>
      </c>
      <c r="AQ1656" t="s">
        <v>9288</v>
      </c>
    </row>
    <row r="1657" spans="1:43" ht="23.85" customHeight="1">
      <c r="A1657" t="b">
        <v>0</v>
      </c>
      <c r="B1657" t="s">
        <v>4934</v>
      </c>
      <c r="C1657" t="s">
        <v>1951</v>
      </c>
      <c r="D1657" t="s">
        <v>4935</v>
      </c>
      <c r="E1657" t="s">
        <v>170</v>
      </c>
      <c r="F1657" t="s">
        <v>172</v>
      </c>
      <c r="G1657" t="s">
        <v>171</v>
      </c>
      <c r="H1657" t="s">
        <v>9289</v>
      </c>
      <c r="I1657" t="s">
        <v>2557</v>
      </c>
      <c r="J1657" t="s">
        <v>1955</v>
      </c>
      <c r="K1657" t="s">
        <v>2558</v>
      </c>
      <c r="L1657" t="s">
        <v>9274</v>
      </c>
      <c r="M1657" t="s">
        <v>5103</v>
      </c>
      <c r="N1657" t="s">
        <v>4939</v>
      </c>
      <c r="O1657" t="s">
        <v>1960</v>
      </c>
      <c r="P1657" t="s">
        <v>2942</v>
      </c>
      <c r="Q1657" t="s">
        <v>38</v>
      </c>
      <c r="R1657" t="s">
        <v>4940</v>
      </c>
      <c r="S1657" s="34">
        <v>41661</v>
      </c>
      <c r="T1657" s="34">
        <v>43476</v>
      </c>
      <c r="U1657" t="s">
        <v>1963</v>
      </c>
      <c r="V1657" s="13">
        <v>480</v>
      </c>
      <c r="W1657">
        <v>238</v>
      </c>
      <c r="X1657">
        <v>89</v>
      </c>
      <c r="Y1657" s="54">
        <v>37.4</v>
      </c>
      <c r="AM1657" t="s">
        <v>1978</v>
      </c>
      <c r="AO1657" t="s">
        <v>1980</v>
      </c>
      <c r="AQ1657" t="s">
        <v>4941</v>
      </c>
    </row>
    <row r="1658" spans="1:43" ht="23.85" customHeight="1">
      <c r="A1658" t="b">
        <v>0</v>
      </c>
      <c r="B1658" t="s">
        <v>9290</v>
      </c>
      <c r="C1658" t="s">
        <v>1951</v>
      </c>
      <c r="D1658" t="s">
        <v>9291</v>
      </c>
      <c r="E1658" t="s">
        <v>170</v>
      </c>
      <c r="F1658" t="s">
        <v>172</v>
      </c>
      <c r="G1658" t="s">
        <v>171</v>
      </c>
      <c r="H1658" t="s">
        <v>9292</v>
      </c>
      <c r="I1658" t="s">
        <v>2557</v>
      </c>
      <c r="J1658" t="s">
        <v>2175</v>
      </c>
      <c r="K1658" t="s">
        <v>9293</v>
      </c>
      <c r="L1658" t="s">
        <v>2025</v>
      </c>
      <c r="M1658" t="s">
        <v>9294</v>
      </c>
      <c r="N1658" t="s">
        <v>9295</v>
      </c>
      <c r="O1658" t="s">
        <v>1960</v>
      </c>
      <c r="P1658" t="s">
        <v>9296</v>
      </c>
      <c r="Q1658" t="s">
        <v>9297</v>
      </c>
      <c r="R1658" t="s">
        <v>9298</v>
      </c>
      <c r="S1658" s="34">
        <v>42748</v>
      </c>
      <c r="T1658" s="34">
        <v>45133</v>
      </c>
      <c r="U1658" t="s">
        <v>1963</v>
      </c>
      <c r="V1658" s="13">
        <v>0</v>
      </c>
      <c r="W1658">
        <v>218</v>
      </c>
      <c r="X1658">
        <v>3</v>
      </c>
      <c r="Y1658" s="54">
        <v>1.4</v>
      </c>
      <c r="AM1658" t="s">
        <v>1978</v>
      </c>
      <c r="AN1658" t="s">
        <v>2007</v>
      </c>
      <c r="AO1658" t="s">
        <v>2008</v>
      </c>
      <c r="AP1658" t="s">
        <v>2042</v>
      </c>
      <c r="AQ1658" t="s">
        <v>9299</v>
      </c>
    </row>
    <row r="1659" spans="1:43" ht="23.85" customHeight="1">
      <c r="A1659" t="b">
        <v>0</v>
      </c>
      <c r="B1659" t="s">
        <v>4934</v>
      </c>
      <c r="C1659" t="s">
        <v>1951</v>
      </c>
      <c r="D1659" t="s">
        <v>4935</v>
      </c>
      <c r="E1659" t="s">
        <v>170</v>
      </c>
      <c r="F1659" t="s">
        <v>172</v>
      </c>
      <c r="G1659" t="s">
        <v>171</v>
      </c>
      <c r="H1659" t="s">
        <v>9300</v>
      </c>
      <c r="I1659" t="s">
        <v>2557</v>
      </c>
      <c r="J1659" t="s">
        <v>1955</v>
      </c>
      <c r="K1659" t="s">
        <v>2558</v>
      </c>
      <c r="L1659" t="s">
        <v>9274</v>
      </c>
      <c r="M1659" t="s">
        <v>5736</v>
      </c>
      <c r="N1659" t="s">
        <v>4939</v>
      </c>
      <c r="O1659" t="s">
        <v>1960</v>
      </c>
      <c r="P1659" t="s">
        <v>2942</v>
      </c>
      <c r="Q1659" t="s">
        <v>38</v>
      </c>
      <c r="R1659" t="s">
        <v>4940</v>
      </c>
      <c r="S1659" s="34">
        <v>41661</v>
      </c>
      <c r="T1659" s="34">
        <v>43476</v>
      </c>
      <c r="U1659" t="s">
        <v>1963</v>
      </c>
      <c r="V1659" s="13">
        <v>480</v>
      </c>
      <c r="W1659">
        <v>491</v>
      </c>
      <c r="X1659">
        <v>180</v>
      </c>
      <c r="Y1659" s="54">
        <v>36.700000000000003</v>
      </c>
      <c r="AM1659" t="s">
        <v>1978</v>
      </c>
      <c r="AO1659" t="s">
        <v>1980</v>
      </c>
      <c r="AQ1659" t="s">
        <v>4941</v>
      </c>
    </row>
    <row r="1660" spans="1:43" ht="23.85" customHeight="1">
      <c r="A1660" t="b">
        <v>0</v>
      </c>
      <c r="B1660" t="s">
        <v>7770</v>
      </c>
      <c r="C1660" t="s">
        <v>1951</v>
      </c>
      <c r="D1660" t="s">
        <v>7771</v>
      </c>
      <c r="E1660" t="s">
        <v>713</v>
      </c>
      <c r="F1660" t="s">
        <v>715</v>
      </c>
      <c r="G1660" t="s">
        <v>714</v>
      </c>
      <c r="H1660" t="s">
        <v>9301</v>
      </c>
      <c r="I1660" t="s">
        <v>5029</v>
      </c>
      <c r="J1660" t="s">
        <v>2175</v>
      </c>
      <c r="K1660" t="s">
        <v>9302</v>
      </c>
      <c r="L1660" t="s">
        <v>7774</v>
      </c>
      <c r="M1660" t="s">
        <v>9303</v>
      </c>
      <c r="N1660" t="s">
        <v>9304</v>
      </c>
      <c r="O1660" t="s">
        <v>1960</v>
      </c>
      <c r="P1660" t="s">
        <v>5353</v>
      </c>
      <c r="Q1660" t="s">
        <v>7777</v>
      </c>
      <c r="R1660" t="s">
        <v>7778</v>
      </c>
      <c r="S1660" s="34">
        <v>43476</v>
      </c>
      <c r="T1660" s="34">
        <v>45169</v>
      </c>
      <c r="U1660" t="s">
        <v>1963</v>
      </c>
      <c r="V1660" s="13">
        <v>0</v>
      </c>
      <c r="W1660">
        <v>211</v>
      </c>
      <c r="X1660">
        <v>3</v>
      </c>
      <c r="Y1660" s="54">
        <v>1.4</v>
      </c>
      <c r="Z1660" t="s">
        <v>7779</v>
      </c>
      <c r="AM1660" t="s">
        <v>1978</v>
      </c>
      <c r="AN1660" t="s">
        <v>2007</v>
      </c>
      <c r="AO1660" t="s">
        <v>2008</v>
      </c>
      <c r="AP1660" t="s">
        <v>2053</v>
      </c>
      <c r="AQ1660" t="s">
        <v>7780</v>
      </c>
    </row>
    <row r="1661" spans="1:43" ht="23.85" customHeight="1">
      <c r="A1661" t="b">
        <v>0</v>
      </c>
      <c r="B1661" t="s">
        <v>9305</v>
      </c>
      <c r="C1661" t="s">
        <v>1951</v>
      </c>
      <c r="D1661" t="s">
        <v>9306</v>
      </c>
      <c r="E1661" t="s">
        <v>814</v>
      </c>
      <c r="F1661" t="s">
        <v>816</v>
      </c>
      <c r="G1661" t="s">
        <v>815</v>
      </c>
      <c r="H1661" t="s">
        <v>9307</v>
      </c>
      <c r="I1661" t="s">
        <v>2036</v>
      </c>
      <c r="J1661" t="s">
        <v>1955</v>
      </c>
      <c r="K1661" t="s">
        <v>4945</v>
      </c>
      <c r="L1661" t="s">
        <v>9308</v>
      </c>
      <c r="M1661" t="s">
        <v>9309</v>
      </c>
      <c r="N1661" t="s">
        <v>3109</v>
      </c>
      <c r="O1661" t="s">
        <v>1974</v>
      </c>
      <c r="P1661" t="s">
        <v>2028</v>
      </c>
      <c r="Q1661" t="s">
        <v>38</v>
      </c>
      <c r="R1661" t="s">
        <v>9310</v>
      </c>
      <c r="S1661" s="34">
        <v>41640</v>
      </c>
      <c r="T1661" s="34">
        <v>42248</v>
      </c>
      <c r="U1661" t="s">
        <v>1977</v>
      </c>
      <c r="V1661" s="13">
        <v>168</v>
      </c>
      <c r="W1661">
        <v>43</v>
      </c>
      <c r="X1661">
        <v>0</v>
      </c>
      <c r="Y1661" s="54">
        <v>1.7</v>
      </c>
      <c r="AD1661" t="s">
        <v>30</v>
      </c>
      <c r="AJ1661" t="s">
        <v>9311</v>
      </c>
      <c r="AM1661" t="s">
        <v>1978</v>
      </c>
      <c r="AO1661" t="s">
        <v>1980</v>
      </c>
      <c r="AQ1661" t="s">
        <v>9312</v>
      </c>
    </row>
    <row r="1662" spans="1:43" ht="23.85" customHeight="1">
      <c r="A1662" t="b">
        <v>1</v>
      </c>
      <c r="B1662" t="s">
        <v>2727</v>
      </c>
      <c r="C1662" t="s">
        <v>1966</v>
      </c>
      <c r="D1662" t="s">
        <v>2728</v>
      </c>
      <c r="E1662" t="s">
        <v>231</v>
      </c>
      <c r="F1662" t="s">
        <v>233</v>
      </c>
      <c r="G1662" t="s">
        <v>232</v>
      </c>
      <c r="H1662" t="s">
        <v>9313</v>
      </c>
      <c r="I1662" t="s">
        <v>2730</v>
      </c>
      <c r="J1662" t="s">
        <v>2175</v>
      </c>
      <c r="K1662" t="s">
        <v>2731</v>
      </c>
      <c r="L1662" t="s">
        <v>6509</v>
      </c>
      <c r="M1662" t="s">
        <v>2751</v>
      </c>
      <c r="N1662" t="s">
        <v>2752</v>
      </c>
      <c r="O1662" t="s">
        <v>1974</v>
      </c>
      <c r="P1662" t="s">
        <v>2363</v>
      </c>
      <c r="Q1662" t="s">
        <v>2735</v>
      </c>
      <c r="R1662" t="s">
        <v>2736</v>
      </c>
      <c r="S1662" s="34">
        <v>41757</v>
      </c>
      <c r="T1662" s="34">
        <v>42642</v>
      </c>
      <c r="U1662" t="s">
        <v>1977</v>
      </c>
      <c r="V1662" s="13">
        <v>0</v>
      </c>
      <c r="W1662">
        <v>72</v>
      </c>
      <c r="X1662">
        <v>1</v>
      </c>
      <c r="Y1662" s="54">
        <v>1.388888889</v>
      </c>
      <c r="Z1662" s="13" t="s">
        <v>6510</v>
      </c>
      <c r="AM1662" t="s">
        <v>1978</v>
      </c>
      <c r="AN1662" t="s">
        <v>2007</v>
      </c>
      <c r="AO1662" t="s">
        <v>2008</v>
      </c>
      <c r="AP1662" t="s">
        <v>2009</v>
      </c>
      <c r="AQ1662" t="s">
        <v>2739</v>
      </c>
    </row>
    <row r="1663" spans="1:43" ht="23.85" customHeight="1">
      <c r="A1663" t="b">
        <v>1</v>
      </c>
      <c r="B1663" t="s">
        <v>5982</v>
      </c>
      <c r="C1663" t="s">
        <v>1951</v>
      </c>
      <c r="D1663" t="s">
        <v>5983</v>
      </c>
      <c r="E1663" t="s">
        <v>1160</v>
      </c>
      <c r="F1663" t="s">
        <v>1162</v>
      </c>
      <c r="G1663" t="s">
        <v>1161</v>
      </c>
      <c r="H1663" t="s">
        <v>9314</v>
      </c>
      <c r="I1663" t="s">
        <v>2451</v>
      </c>
      <c r="J1663" t="s">
        <v>2175</v>
      </c>
      <c r="K1663" t="s">
        <v>5999</v>
      </c>
      <c r="L1663" t="s">
        <v>2432</v>
      </c>
      <c r="M1663" t="s">
        <v>6000</v>
      </c>
      <c r="N1663" t="s">
        <v>6001</v>
      </c>
      <c r="O1663" t="s">
        <v>1974</v>
      </c>
      <c r="P1663" t="s">
        <v>5989</v>
      </c>
      <c r="Q1663" t="s">
        <v>38</v>
      </c>
      <c r="R1663" t="s">
        <v>5990</v>
      </c>
      <c r="S1663" s="34">
        <v>40267</v>
      </c>
      <c r="T1663" s="34">
        <v>40592</v>
      </c>
      <c r="U1663" t="s">
        <v>1977</v>
      </c>
      <c r="V1663" s="13">
        <v>0</v>
      </c>
      <c r="W1663">
        <v>79</v>
      </c>
      <c r="X1663">
        <v>1</v>
      </c>
      <c r="Y1663" s="54">
        <v>1.3</v>
      </c>
      <c r="Z1663" t="s">
        <v>5991</v>
      </c>
      <c r="AJ1663" t="s">
        <v>9315</v>
      </c>
      <c r="AM1663" t="s">
        <v>1978</v>
      </c>
      <c r="AN1663" t="s">
        <v>2007</v>
      </c>
      <c r="AO1663" t="s">
        <v>2008</v>
      </c>
      <c r="AP1663" t="s">
        <v>2009</v>
      </c>
      <c r="AQ1663" t="s">
        <v>5993</v>
      </c>
    </row>
    <row r="1664" spans="1:43" ht="23.85" customHeight="1">
      <c r="A1664" t="b">
        <v>1</v>
      </c>
      <c r="B1664" t="s">
        <v>6965</v>
      </c>
      <c r="C1664" t="s">
        <v>1951</v>
      </c>
      <c r="D1664" t="s">
        <v>6966</v>
      </c>
      <c r="E1664" t="s">
        <v>1261</v>
      </c>
      <c r="F1664" t="s">
        <v>1263</v>
      </c>
      <c r="G1664" t="s">
        <v>1262</v>
      </c>
      <c r="H1664" t="s">
        <v>9316</v>
      </c>
      <c r="I1664" t="s">
        <v>3258</v>
      </c>
      <c r="J1664" t="s">
        <v>2175</v>
      </c>
      <c r="K1664" t="s">
        <v>6977</v>
      </c>
      <c r="L1664" t="s">
        <v>2025</v>
      </c>
      <c r="M1664" t="s">
        <v>6978</v>
      </c>
      <c r="N1664" t="s">
        <v>6979</v>
      </c>
      <c r="O1664" t="s">
        <v>1974</v>
      </c>
      <c r="P1664" t="s">
        <v>2363</v>
      </c>
      <c r="Q1664" t="s">
        <v>38</v>
      </c>
      <c r="R1664" t="s">
        <v>6972</v>
      </c>
      <c r="S1664" s="34">
        <v>40756</v>
      </c>
      <c r="T1664" s="34">
        <v>41671</v>
      </c>
      <c r="U1664" t="s">
        <v>1977</v>
      </c>
      <c r="V1664" s="13">
        <v>0</v>
      </c>
      <c r="W1664">
        <v>151</v>
      </c>
      <c r="X1664">
        <v>1</v>
      </c>
      <c r="Y1664" s="54">
        <v>1.3</v>
      </c>
      <c r="AA1664" t="s">
        <v>6973</v>
      </c>
      <c r="AM1664" t="s">
        <v>1978</v>
      </c>
      <c r="AN1664" t="s">
        <v>2007</v>
      </c>
      <c r="AO1664" t="s">
        <v>2008</v>
      </c>
      <c r="AP1664" t="s">
        <v>2009</v>
      </c>
      <c r="AQ1664" t="s">
        <v>6975</v>
      </c>
    </row>
    <row r="1665" spans="1:43" ht="23.85" customHeight="1">
      <c r="A1665" t="b">
        <v>0</v>
      </c>
      <c r="B1665" t="s">
        <v>3255</v>
      </c>
      <c r="C1665" t="s">
        <v>1951</v>
      </c>
      <c r="D1665" t="s">
        <v>3256</v>
      </c>
      <c r="E1665" t="s">
        <v>1261</v>
      </c>
      <c r="F1665" t="s">
        <v>1263</v>
      </c>
      <c r="G1665" t="s">
        <v>1262</v>
      </c>
      <c r="H1665" t="s">
        <v>9317</v>
      </c>
      <c r="I1665" t="s">
        <v>3258</v>
      </c>
      <c r="J1665" t="s">
        <v>1955</v>
      </c>
      <c r="K1665" t="s">
        <v>3259</v>
      </c>
      <c r="L1665" t="s">
        <v>4705</v>
      </c>
      <c r="M1665" t="s">
        <v>3261</v>
      </c>
      <c r="N1665" t="s">
        <v>3262</v>
      </c>
      <c r="O1665" t="s">
        <v>2204</v>
      </c>
      <c r="P1665" t="s">
        <v>3263</v>
      </c>
      <c r="Q1665" t="s">
        <v>38</v>
      </c>
      <c r="R1665" t="s">
        <v>3264</v>
      </c>
      <c r="S1665" s="34">
        <v>41640</v>
      </c>
      <c r="T1665" s="34">
        <v>42309</v>
      </c>
      <c r="U1665" t="s">
        <v>1963</v>
      </c>
      <c r="V1665" s="13">
        <v>336</v>
      </c>
      <c r="W1665">
        <v>8</v>
      </c>
      <c r="X1665">
        <v>0</v>
      </c>
      <c r="Y1665" s="54">
        <v>0</v>
      </c>
      <c r="AM1665" t="s">
        <v>1978</v>
      </c>
      <c r="AN1665" t="s">
        <v>2007</v>
      </c>
      <c r="AO1665" t="s">
        <v>2008</v>
      </c>
      <c r="AP1665" t="s">
        <v>2009</v>
      </c>
      <c r="AQ1665" t="s">
        <v>3265</v>
      </c>
    </row>
    <row r="1666" spans="1:43" ht="23.85" customHeight="1">
      <c r="A1666" t="b">
        <v>0</v>
      </c>
      <c r="B1666" t="s">
        <v>3255</v>
      </c>
      <c r="C1666" t="s">
        <v>1951</v>
      </c>
      <c r="D1666" t="s">
        <v>3256</v>
      </c>
      <c r="E1666" t="s">
        <v>1261</v>
      </c>
      <c r="F1666" t="s">
        <v>1263</v>
      </c>
      <c r="G1666" t="s">
        <v>1262</v>
      </c>
      <c r="H1666" t="s">
        <v>9318</v>
      </c>
      <c r="I1666" t="s">
        <v>3258</v>
      </c>
      <c r="J1666" t="s">
        <v>1955</v>
      </c>
      <c r="K1666" t="s">
        <v>9319</v>
      </c>
      <c r="L1666" t="s">
        <v>4705</v>
      </c>
      <c r="M1666" t="s">
        <v>9320</v>
      </c>
      <c r="N1666" t="s">
        <v>9321</v>
      </c>
      <c r="O1666" t="s">
        <v>2204</v>
      </c>
      <c r="P1666" t="s">
        <v>3263</v>
      </c>
      <c r="Q1666" t="s">
        <v>38</v>
      </c>
      <c r="R1666" t="s">
        <v>3264</v>
      </c>
      <c r="S1666" s="34">
        <v>41640</v>
      </c>
      <c r="T1666" s="34">
        <v>42309</v>
      </c>
      <c r="U1666" t="s">
        <v>1963</v>
      </c>
      <c r="V1666" s="13">
        <v>336</v>
      </c>
      <c r="W1666">
        <v>8</v>
      </c>
      <c r="X1666">
        <v>0</v>
      </c>
      <c r="Y1666" s="54">
        <v>0</v>
      </c>
      <c r="AM1666" t="s">
        <v>1978</v>
      </c>
      <c r="AN1666" t="s">
        <v>2007</v>
      </c>
      <c r="AO1666" t="s">
        <v>2008</v>
      </c>
      <c r="AP1666" t="s">
        <v>2009</v>
      </c>
      <c r="AQ1666" t="s">
        <v>3265</v>
      </c>
    </row>
    <row r="1667" spans="1:43" ht="23.85" customHeight="1">
      <c r="A1667" t="b">
        <v>0</v>
      </c>
      <c r="B1667" t="s">
        <v>3255</v>
      </c>
      <c r="C1667" t="s">
        <v>1951</v>
      </c>
      <c r="D1667" t="s">
        <v>3256</v>
      </c>
      <c r="E1667" t="s">
        <v>1261</v>
      </c>
      <c r="F1667" t="s">
        <v>1263</v>
      </c>
      <c r="G1667" t="s">
        <v>1262</v>
      </c>
      <c r="H1667" t="s">
        <v>9322</v>
      </c>
      <c r="I1667" t="s">
        <v>3258</v>
      </c>
      <c r="J1667" t="s">
        <v>2175</v>
      </c>
      <c r="K1667" t="s">
        <v>2176</v>
      </c>
      <c r="L1667" t="s">
        <v>4705</v>
      </c>
      <c r="M1667" t="s">
        <v>9323</v>
      </c>
      <c r="N1667" t="s">
        <v>9324</v>
      </c>
      <c r="O1667" t="s">
        <v>2204</v>
      </c>
      <c r="P1667" t="s">
        <v>3263</v>
      </c>
      <c r="Q1667" t="s">
        <v>38</v>
      </c>
      <c r="R1667" t="s">
        <v>3264</v>
      </c>
      <c r="S1667" s="34">
        <v>41640</v>
      </c>
      <c r="T1667" s="34">
        <v>42309</v>
      </c>
      <c r="U1667" t="s">
        <v>1963</v>
      </c>
      <c r="V1667" s="13">
        <v>336</v>
      </c>
      <c r="W1667">
        <v>4</v>
      </c>
      <c r="X1667">
        <v>0</v>
      </c>
      <c r="Y1667" s="54">
        <v>0</v>
      </c>
      <c r="AM1667" t="s">
        <v>1978</v>
      </c>
      <c r="AN1667" t="s">
        <v>2007</v>
      </c>
      <c r="AO1667" t="s">
        <v>2008</v>
      </c>
      <c r="AP1667" t="s">
        <v>2009</v>
      </c>
      <c r="AQ1667" t="s">
        <v>3265</v>
      </c>
    </row>
    <row r="1668" spans="1:43" ht="23.85" customHeight="1">
      <c r="A1668" t="b">
        <v>1</v>
      </c>
      <c r="B1668" t="s">
        <v>6965</v>
      </c>
      <c r="C1668" t="s">
        <v>1951</v>
      </c>
      <c r="D1668" t="s">
        <v>6966</v>
      </c>
      <c r="E1668" t="s">
        <v>1261</v>
      </c>
      <c r="F1668" t="s">
        <v>1263</v>
      </c>
      <c r="G1668" t="s">
        <v>1262</v>
      </c>
      <c r="H1668" t="s">
        <v>9325</v>
      </c>
      <c r="I1668" t="s">
        <v>3258</v>
      </c>
      <c r="J1668" t="s">
        <v>2175</v>
      </c>
      <c r="K1668" t="s">
        <v>6982</v>
      </c>
      <c r="L1668" t="s">
        <v>2025</v>
      </c>
      <c r="M1668" t="s">
        <v>6983</v>
      </c>
      <c r="N1668" t="s">
        <v>6984</v>
      </c>
      <c r="O1668" t="s">
        <v>1974</v>
      </c>
      <c r="P1668" t="s">
        <v>2363</v>
      </c>
      <c r="Q1668" t="s">
        <v>38</v>
      </c>
      <c r="R1668" t="s">
        <v>6972</v>
      </c>
      <c r="S1668" s="34">
        <v>40756</v>
      </c>
      <c r="T1668" s="34">
        <v>41671</v>
      </c>
      <c r="U1668" t="s">
        <v>1977</v>
      </c>
      <c r="V1668" s="13">
        <v>0</v>
      </c>
      <c r="W1668">
        <v>151</v>
      </c>
      <c r="X1668">
        <v>1</v>
      </c>
      <c r="Y1668" s="54">
        <v>1.3</v>
      </c>
      <c r="AA1668" t="s">
        <v>6973</v>
      </c>
      <c r="AM1668" t="s">
        <v>1978</v>
      </c>
      <c r="AN1668" t="s">
        <v>2007</v>
      </c>
      <c r="AO1668" t="s">
        <v>2008</v>
      </c>
      <c r="AP1668" t="s">
        <v>2009</v>
      </c>
      <c r="AQ1668" t="s">
        <v>6975</v>
      </c>
    </row>
    <row r="1669" spans="1:43" ht="23.85" customHeight="1">
      <c r="A1669" t="b">
        <v>1</v>
      </c>
      <c r="B1669" t="s">
        <v>8936</v>
      </c>
      <c r="C1669" t="s">
        <v>1951</v>
      </c>
      <c r="D1669" t="s">
        <v>8937</v>
      </c>
      <c r="E1669" t="s">
        <v>1261</v>
      </c>
      <c r="F1669" t="s">
        <v>1263</v>
      </c>
      <c r="G1669" t="s">
        <v>1262</v>
      </c>
      <c r="H1669" t="s">
        <v>9326</v>
      </c>
      <c r="I1669" t="s">
        <v>3258</v>
      </c>
      <c r="J1669" t="s">
        <v>2175</v>
      </c>
      <c r="K1669" t="s">
        <v>9327</v>
      </c>
      <c r="L1669" t="s">
        <v>2025</v>
      </c>
      <c r="M1669" t="s">
        <v>9328</v>
      </c>
      <c r="N1669" t="s">
        <v>9329</v>
      </c>
      <c r="O1669" t="s">
        <v>1974</v>
      </c>
      <c r="P1669" t="s">
        <v>2677</v>
      </c>
      <c r="Q1669" t="s">
        <v>38</v>
      </c>
      <c r="R1669" t="s">
        <v>8941</v>
      </c>
      <c r="S1669" s="34">
        <v>41803</v>
      </c>
      <c r="T1669" s="34">
        <v>42934</v>
      </c>
      <c r="U1669" t="s">
        <v>1977</v>
      </c>
      <c r="V1669" s="13">
        <v>0</v>
      </c>
      <c r="W1669">
        <v>382</v>
      </c>
      <c r="X1669">
        <v>5</v>
      </c>
      <c r="Y1669" s="54">
        <v>1.3</v>
      </c>
      <c r="AA1669" t="s">
        <v>5649</v>
      </c>
      <c r="AM1669" t="s">
        <v>1978</v>
      </c>
      <c r="AN1669" t="s">
        <v>2007</v>
      </c>
      <c r="AO1669" t="s">
        <v>4175</v>
      </c>
      <c r="AP1669" t="s">
        <v>2009</v>
      </c>
      <c r="AQ1669" t="s">
        <v>8942</v>
      </c>
    </row>
    <row r="1670" spans="1:43" ht="23.85" customHeight="1">
      <c r="A1670" t="b">
        <v>1</v>
      </c>
      <c r="B1670" t="s">
        <v>9330</v>
      </c>
      <c r="C1670" t="s">
        <v>1951</v>
      </c>
      <c r="D1670" t="s">
        <v>9331</v>
      </c>
      <c r="E1670" t="s">
        <v>1261</v>
      </c>
      <c r="F1670" t="s">
        <v>1263</v>
      </c>
      <c r="G1670" t="s">
        <v>1262</v>
      </c>
      <c r="H1670" t="s">
        <v>9332</v>
      </c>
      <c r="I1670" t="s">
        <v>3258</v>
      </c>
      <c r="J1670" t="s">
        <v>2175</v>
      </c>
      <c r="K1670" t="s">
        <v>2176</v>
      </c>
      <c r="L1670" t="s">
        <v>2025</v>
      </c>
      <c r="M1670" t="s">
        <v>9333</v>
      </c>
      <c r="N1670" t="s">
        <v>9334</v>
      </c>
      <c r="O1670" t="s">
        <v>1974</v>
      </c>
      <c r="P1670" t="s">
        <v>2677</v>
      </c>
      <c r="Q1670" t="s">
        <v>38</v>
      </c>
      <c r="R1670" t="s">
        <v>9335</v>
      </c>
      <c r="S1670" s="34">
        <v>41942</v>
      </c>
      <c r="T1670" s="34">
        <v>42999</v>
      </c>
      <c r="U1670" t="s">
        <v>1977</v>
      </c>
      <c r="V1670" s="13">
        <v>0</v>
      </c>
      <c r="W1670">
        <v>394</v>
      </c>
      <c r="X1670">
        <v>5</v>
      </c>
      <c r="Y1670" s="54">
        <v>1.3</v>
      </c>
      <c r="Z1670" t="s">
        <v>9336</v>
      </c>
      <c r="AA1670" t="s">
        <v>5649</v>
      </c>
      <c r="AM1670" t="s">
        <v>1978</v>
      </c>
      <c r="AN1670" t="s">
        <v>2007</v>
      </c>
      <c r="AO1670" t="s">
        <v>2008</v>
      </c>
      <c r="AP1670" t="s">
        <v>2009</v>
      </c>
      <c r="AQ1670" t="s">
        <v>8942</v>
      </c>
    </row>
    <row r="1671" spans="1:43" ht="23.85" customHeight="1">
      <c r="A1671" t="b">
        <v>0</v>
      </c>
      <c r="B1671" t="s">
        <v>3802</v>
      </c>
      <c r="C1671" t="s">
        <v>1951</v>
      </c>
      <c r="D1671" t="s">
        <v>3803</v>
      </c>
      <c r="E1671" t="s">
        <v>1078</v>
      </c>
      <c r="F1671" t="s">
        <v>1080</v>
      </c>
      <c r="G1671" t="s">
        <v>1079</v>
      </c>
      <c r="H1671" t="s">
        <v>9337</v>
      </c>
      <c r="I1671" t="s">
        <v>3854</v>
      </c>
      <c r="J1671" t="s">
        <v>2175</v>
      </c>
      <c r="K1671" t="s">
        <v>3813</v>
      </c>
      <c r="L1671" t="s">
        <v>9338</v>
      </c>
      <c r="M1671" t="s">
        <v>3814</v>
      </c>
      <c r="N1671" t="s">
        <v>3815</v>
      </c>
      <c r="O1671" t="s">
        <v>3317</v>
      </c>
      <c r="P1671" t="s">
        <v>3809</v>
      </c>
      <c r="Q1671" t="s">
        <v>697</v>
      </c>
      <c r="R1671" t="s">
        <v>3810</v>
      </c>
      <c r="S1671" s="34">
        <v>38808</v>
      </c>
      <c r="T1671" s="34">
        <v>39114</v>
      </c>
      <c r="U1671" t="s">
        <v>3771</v>
      </c>
      <c r="V1671" s="13">
        <v>0</v>
      </c>
      <c r="W1671">
        <v>80</v>
      </c>
      <c r="X1671">
        <v>1</v>
      </c>
      <c r="Y1671" s="54">
        <v>1.25</v>
      </c>
      <c r="AM1671" t="s">
        <v>1978</v>
      </c>
      <c r="AN1671" t="s">
        <v>2007</v>
      </c>
      <c r="AO1671" t="s">
        <v>2008</v>
      </c>
      <c r="AP1671" t="s">
        <v>2042</v>
      </c>
      <c r="AQ1671" t="s">
        <v>3811</v>
      </c>
    </row>
    <row r="1672" spans="1:43" ht="23.85" customHeight="1">
      <c r="A1672" t="b">
        <v>0</v>
      </c>
      <c r="B1672" t="s">
        <v>6945</v>
      </c>
      <c r="C1672" t="s">
        <v>1951</v>
      </c>
      <c r="D1672" t="s">
        <v>6946</v>
      </c>
      <c r="E1672" t="s">
        <v>869</v>
      </c>
      <c r="F1672" t="s">
        <v>871</v>
      </c>
      <c r="G1672" t="s">
        <v>870</v>
      </c>
      <c r="H1672" t="s">
        <v>9339</v>
      </c>
      <c r="I1672" t="s">
        <v>6948</v>
      </c>
      <c r="J1672" t="s">
        <v>1955</v>
      </c>
      <c r="K1672" t="s">
        <v>9132</v>
      </c>
      <c r="L1672" t="s">
        <v>9340</v>
      </c>
      <c r="M1672" t="s">
        <v>9134</v>
      </c>
      <c r="N1672" t="s">
        <v>9135</v>
      </c>
      <c r="O1672" t="s">
        <v>1974</v>
      </c>
      <c r="P1672" t="s">
        <v>2276</v>
      </c>
      <c r="Q1672" t="s">
        <v>38</v>
      </c>
      <c r="R1672" t="s">
        <v>6953</v>
      </c>
      <c r="S1672" s="34">
        <v>41667</v>
      </c>
      <c r="T1672" s="34">
        <v>43606</v>
      </c>
      <c r="U1672" t="s">
        <v>1963</v>
      </c>
      <c r="V1672" s="13">
        <v>70</v>
      </c>
      <c r="W1672">
        <v>63</v>
      </c>
      <c r="X1672">
        <v>1</v>
      </c>
      <c r="Y1672" s="54">
        <v>1.6</v>
      </c>
      <c r="AD1672" t="s">
        <v>41</v>
      </c>
      <c r="AG1672">
        <v>1</v>
      </c>
      <c r="AH1672">
        <v>1</v>
      </c>
      <c r="AI1672">
        <v>100</v>
      </c>
      <c r="AM1672" t="s">
        <v>1978</v>
      </c>
      <c r="AN1672" t="s">
        <v>2007</v>
      </c>
      <c r="AO1672" t="s">
        <v>2008</v>
      </c>
      <c r="AP1672" t="s">
        <v>2009</v>
      </c>
      <c r="AQ1672" t="s">
        <v>6954</v>
      </c>
    </row>
    <row r="1673" spans="1:43" ht="23.85" customHeight="1">
      <c r="A1673" t="b">
        <v>0</v>
      </c>
      <c r="B1673" t="s">
        <v>6945</v>
      </c>
      <c r="C1673" t="s">
        <v>1951</v>
      </c>
      <c r="D1673" t="s">
        <v>6946</v>
      </c>
      <c r="E1673" t="s">
        <v>869</v>
      </c>
      <c r="F1673" t="s">
        <v>871</v>
      </c>
      <c r="G1673" t="s">
        <v>870</v>
      </c>
      <c r="H1673" t="s">
        <v>9341</v>
      </c>
      <c r="I1673" t="s">
        <v>6948</v>
      </c>
      <c r="J1673" t="s">
        <v>1955</v>
      </c>
      <c r="K1673" t="s">
        <v>9132</v>
      </c>
      <c r="L1673" t="s">
        <v>9342</v>
      </c>
      <c r="M1673" t="s">
        <v>9134</v>
      </c>
      <c r="N1673" t="s">
        <v>9135</v>
      </c>
      <c r="O1673" t="s">
        <v>1974</v>
      </c>
      <c r="P1673" t="s">
        <v>2276</v>
      </c>
      <c r="Q1673" t="s">
        <v>38</v>
      </c>
      <c r="R1673" t="s">
        <v>6953</v>
      </c>
      <c r="S1673" s="34">
        <v>41667</v>
      </c>
      <c r="T1673" s="34">
        <v>43606</v>
      </c>
      <c r="U1673" t="s">
        <v>1963</v>
      </c>
      <c r="V1673" s="13">
        <v>112</v>
      </c>
      <c r="W1673">
        <v>4</v>
      </c>
      <c r="X1673">
        <v>0</v>
      </c>
      <c r="Y1673" s="54">
        <v>0</v>
      </c>
      <c r="AD1673" t="s">
        <v>30</v>
      </c>
      <c r="AG1673">
        <v>0</v>
      </c>
      <c r="AH1673">
        <v>0</v>
      </c>
      <c r="AI1673">
        <v>0</v>
      </c>
      <c r="AM1673" t="s">
        <v>1978</v>
      </c>
      <c r="AN1673" t="s">
        <v>2007</v>
      </c>
      <c r="AO1673" t="s">
        <v>2008</v>
      </c>
      <c r="AP1673" t="s">
        <v>2009</v>
      </c>
      <c r="AQ1673" t="s">
        <v>6954</v>
      </c>
    </row>
    <row r="1674" spans="1:43" ht="23.85" customHeight="1">
      <c r="A1674" t="b">
        <v>0</v>
      </c>
      <c r="B1674" t="s">
        <v>6945</v>
      </c>
      <c r="C1674" t="s">
        <v>1951</v>
      </c>
      <c r="D1674" t="s">
        <v>6946</v>
      </c>
      <c r="E1674" t="s">
        <v>869</v>
      </c>
      <c r="F1674" t="s">
        <v>871</v>
      </c>
      <c r="G1674" t="s">
        <v>870</v>
      </c>
      <c r="H1674" t="s">
        <v>9343</v>
      </c>
      <c r="I1674" t="s">
        <v>6948</v>
      </c>
      <c r="J1674" t="s">
        <v>1955</v>
      </c>
      <c r="K1674" t="s">
        <v>9344</v>
      </c>
      <c r="L1674" t="s">
        <v>9345</v>
      </c>
      <c r="M1674" t="s">
        <v>9346</v>
      </c>
      <c r="N1674" t="s">
        <v>9347</v>
      </c>
      <c r="O1674" t="s">
        <v>1974</v>
      </c>
      <c r="P1674" t="s">
        <v>2276</v>
      </c>
      <c r="Q1674" t="s">
        <v>38</v>
      </c>
      <c r="R1674" t="s">
        <v>6953</v>
      </c>
      <c r="S1674" s="34">
        <v>41667</v>
      </c>
      <c r="T1674" s="34">
        <v>43606</v>
      </c>
      <c r="U1674" t="s">
        <v>1963</v>
      </c>
      <c r="V1674" s="13">
        <v>70</v>
      </c>
      <c r="W1674">
        <v>11</v>
      </c>
      <c r="X1674">
        <v>0</v>
      </c>
      <c r="Y1674" s="54">
        <v>0</v>
      </c>
      <c r="AD1674" t="s">
        <v>30</v>
      </c>
      <c r="AG1674">
        <v>0</v>
      </c>
      <c r="AH1674">
        <v>0</v>
      </c>
      <c r="AI1674">
        <v>0</v>
      </c>
      <c r="AM1674" t="s">
        <v>1978</v>
      </c>
      <c r="AN1674" t="s">
        <v>2007</v>
      </c>
      <c r="AO1674" t="s">
        <v>2008</v>
      </c>
      <c r="AP1674" t="s">
        <v>2009</v>
      </c>
      <c r="AQ1674" t="s">
        <v>6954</v>
      </c>
    </row>
    <row r="1675" spans="1:43" ht="23.85" customHeight="1">
      <c r="A1675" t="b">
        <v>0</v>
      </c>
      <c r="B1675" t="s">
        <v>6945</v>
      </c>
      <c r="C1675" t="s">
        <v>1951</v>
      </c>
      <c r="D1675" t="s">
        <v>6946</v>
      </c>
      <c r="E1675" t="s">
        <v>869</v>
      </c>
      <c r="F1675" t="s">
        <v>871</v>
      </c>
      <c r="G1675" t="s">
        <v>870</v>
      </c>
      <c r="H1675" t="s">
        <v>9348</v>
      </c>
      <c r="I1675" t="s">
        <v>6948</v>
      </c>
      <c r="J1675" t="s">
        <v>1955</v>
      </c>
      <c r="K1675" t="s">
        <v>9349</v>
      </c>
      <c r="L1675" t="s">
        <v>9345</v>
      </c>
      <c r="M1675" t="s">
        <v>9350</v>
      </c>
      <c r="N1675" t="s">
        <v>9351</v>
      </c>
      <c r="O1675" t="s">
        <v>1974</v>
      </c>
      <c r="P1675" t="s">
        <v>2276</v>
      </c>
      <c r="Q1675" t="s">
        <v>38</v>
      </c>
      <c r="R1675" t="s">
        <v>6953</v>
      </c>
      <c r="S1675" s="34">
        <v>41667</v>
      </c>
      <c r="T1675" s="34">
        <v>43606</v>
      </c>
      <c r="U1675" t="s">
        <v>1963</v>
      </c>
      <c r="V1675" s="13">
        <v>70</v>
      </c>
      <c r="W1675">
        <v>9</v>
      </c>
      <c r="X1675">
        <v>0</v>
      </c>
      <c r="Y1675" s="54">
        <v>0</v>
      </c>
      <c r="AD1675" t="s">
        <v>30</v>
      </c>
      <c r="AG1675">
        <v>0</v>
      </c>
      <c r="AH1675">
        <v>0</v>
      </c>
      <c r="AI1675">
        <v>0</v>
      </c>
      <c r="AM1675" t="s">
        <v>1978</v>
      </c>
      <c r="AN1675" t="s">
        <v>2007</v>
      </c>
      <c r="AO1675" t="s">
        <v>2008</v>
      </c>
      <c r="AP1675" t="s">
        <v>2009</v>
      </c>
      <c r="AQ1675" t="s">
        <v>6954</v>
      </c>
    </row>
    <row r="1676" spans="1:43" ht="23.85" customHeight="1">
      <c r="A1676" t="b">
        <v>0</v>
      </c>
      <c r="B1676" t="s">
        <v>6945</v>
      </c>
      <c r="C1676" t="s">
        <v>1951</v>
      </c>
      <c r="D1676" t="s">
        <v>6946</v>
      </c>
      <c r="E1676" t="s">
        <v>869</v>
      </c>
      <c r="F1676" t="s">
        <v>871</v>
      </c>
      <c r="G1676" t="s">
        <v>870</v>
      </c>
      <c r="H1676" t="s">
        <v>9352</v>
      </c>
      <c r="I1676" t="s">
        <v>6948</v>
      </c>
      <c r="J1676" t="s">
        <v>1955</v>
      </c>
      <c r="K1676" t="s">
        <v>9344</v>
      </c>
      <c r="L1676" t="s">
        <v>9353</v>
      </c>
      <c r="M1676" t="s">
        <v>9346</v>
      </c>
      <c r="N1676" t="s">
        <v>9347</v>
      </c>
      <c r="O1676" t="s">
        <v>1974</v>
      </c>
      <c r="P1676" t="s">
        <v>2276</v>
      </c>
      <c r="Q1676" t="s">
        <v>38</v>
      </c>
      <c r="R1676" t="s">
        <v>6953</v>
      </c>
      <c r="S1676" s="34">
        <v>41667</v>
      </c>
      <c r="T1676" s="34">
        <v>43606</v>
      </c>
      <c r="U1676" t="s">
        <v>1963</v>
      </c>
      <c r="V1676" s="13">
        <v>210</v>
      </c>
      <c r="W1676">
        <v>10</v>
      </c>
      <c r="X1676">
        <v>0</v>
      </c>
      <c r="Y1676" s="54">
        <v>0</v>
      </c>
      <c r="AD1676" t="s">
        <v>30</v>
      </c>
      <c r="AG1676">
        <v>0</v>
      </c>
      <c r="AH1676">
        <v>0</v>
      </c>
      <c r="AI1676">
        <v>0</v>
      </c>
      <c r="AM1676" t="s">
        <v>1978</v>
      </c>
      <c r="AN1676" t="s">
        <v>2007</v>
      </c>
      <c r="AO1676" t="s">
        <v>2008</v>
      </c>
      <c r="AP1676" t="s">
        <v>2009</v>
      </c>
      <c r="AQ1676" t="s">
        <v>6954</v>
      </c>
    </row>
    <row r="1677" spans="1:43" ht="23.85" customHeight="1">
      <c r="A1677" t="b">
        <v>0</v>
      </c>
      <c r="B1677" t="s">
        <v>6945</v>
      </c>
      <c r="C1677" t="s">
        <v>1951</v>
      </c>
      <c r="D1677" t="s">
        <v>6946</v>
      </c>
      <c r="E1677" t="s">
        <v>869</v>
      </c>
      <c r="F1677" t="s">
        <v>871</v>
      </c>
      <c r="G1677" t="s">
        <v>870</v>
      </c>
      <c r="H1677" t="s">
        <v>9354</v>
      </c>
      <c r="I1677" t="s">
        <v>6948</v>
      </c>
      <c r="J1677" t="s">
        <v>1955</v>
      </c>
      <c r="K1677" t="s">
        <v>9349</v>
      </c>
      <c r="L1677" t="s">
        <v>9353</v>
      </c>
      <c r="M1677" t="s">
        <v>9350</v>
      </c>
      <c r="N1677" t="s">
        <v>9351</v>
      </c>
      <c r="O1677" t="s">
        <v>1974</v>
      </c>
      <c r="P1677" t="s">
        <v>2276</v>
      </c>
      <c r="Q1677" t="s">
        <v>38</v>
      </c>
      <c r="R1677" t="s">
        <v>6953</v>
      </c>
      <c r="S1677" s="34">
        <v>41667</v>
      </c>
      <c r="T1677" s="34">
        <v>43606</v>
      </c>
      <c r="U1677" t="s">
        <v>1963</v>
      </c>
      <c r="V1677" s="13">
        <v>210</v>
      </c>
      <c r="W1677">
        <v>9</v>
      </c>
      <c r="X1677">
        <v>2</v>
      </c>
      <c r="Y1677" s="54">
        <v>22.2</v>
      </c>
      <c r="AD1677" t="s">
        <v>41</v>
      </c>
      <c r="AG1677">
        <v>2</v>
      </c>
      <c r="AH1677">
        <v>2</v>
      </c>
      <c r="AI1677">
        <v>100</v>
      </c>
      <c r="AM1677" t="s">
        <v>1978</v>
      </c>
      <c r="AN1677" t="s">
        <v>2007</v>
      </c>
      <c r="AO1677" t="s">
        <v>2008</v>
      </c>
      <c r="AP1677" t="s">
        <v>2009</v>
      </c>
      <c r="AQ1677" t="s">
        <v>6954</v>
      </c>
    </row>
    <row r="1678" spans="1:43" ht="23.85" customHeight="1">
      <c r="A1678" t="b">
        <v>0</v>
      </c>
      <c r="B1678" t="s">
        <v>6945</v>
      </c>
      <c r="C1678" t="s">
        <v>1951</v>
      </c>
      <c r="D1678" t="s">
        <v>6946</v>
      </c>
      <c r="E1678" t="s">
        <v>869</v>
      </c>
      <c r="F1678" t="s">
        <v>871</v>
      </c>
      <c r="G1678" t="s">
        <v>870</v>
      </c>
      <c r="H1678" t="s">
        <v>9355</v>
      </c>
      <c r="I1678" t="s">
        <v>6948</v>
      </c>
      <c r="J1678" t="s">
        <v>1955</v>
      </c>
      <c r="K1678" t="s">
        <v>9344</v>
      </c>
      <c r="L1678" t="s">
        <v>9356</v>
      </c>
      <c r="M1678" t="s">
        <v>9346</v>
      </c>
      <c r="N1678" t="s">
        <v>9347</v>
      </c>
      <c r="O1678" t="s">
        <v>1974</v>
      </c>
      <c r="P1678" t="s">
        <v>2276</v>
      </c>
      <c r="Q1678" t="s">
        <v>38</v>
      </c>
      <c r="R1678" t="s">
        <v>6953</v>
      </c>
      <c r="S1678" s="34">
        <v>41667</v>
      </c>
      <c r="T1678" s="34">
        <v>43606</v>
      </c>
      <c r="U1678" t="s">
        <v>1963</v>
      </c>
      <c r="V1678" s="13">
        <v>420</v>
      </c>
      <c r="W1678">
        <v>9</v>
      </c>
      <c r="X1678">
        <v>0</v>
      </c>
      <c r="Y1678" s="54">
        <v>0</v>
      </c>
      <c r="AD1678" t="s">
        <v>30</v>
      </c>
      <c r="AG1678">
        <v>0</v>
      </c>
      <c r="AH1678">
        <v>0</v>
      </c>
      <c r="AI1678">
        <v>0</v>
      </c>
      <c r="AM1678" t="s">
        <v>1978</v>
      </c>
      <c r="AN1678" t="s">
        <v>2007</v>
      </c>
      <c r="AO1678" t="s">
        <v>2008</v>
      </c>
      <c r="AP1678" t="s">
        <v>2009</v>
      </c>
      <c r="AQ1678" t="s">
        <v>6954</v>
      </c>
    </row>
    <row r="1679" spans="1:43" ht="23.85" customHeight="1">
      <c r="A1679" t="b">
        <v>0</v>
      </c>
      <c r="B1679" t="s">
        <v>6945</v>
      </c>
      <c r="C1679" t="s">
        <v>1951</v>
      </c>
      <c r="D1679" t="s">
        <v>6946</v>
      </c>
      <c r="E1679" t="s">
        <v>869</v>
      </c>
      <c r="F1679" t="s">
        <v>871</v>
      </c>
      <c r="G1679" t="s">
        <v>870</v>
      </c>
      <c r="H1679" t="s">
        <v>9357</v>
      </c>
      <c r="I1679" t="s">
        <v>6948</v>
      </c>
      <c r="J1679" t="s">
        <v>1955</v>
      </c>
      <c r="K1679" t="s">
        <v>9349</v>
      </c>
      <c r="L1679" t="s">
        <v>9356</v>
      </c>
      <c r="M1679" t="s">
        <v>9350</v>
      </c>
      <c r="N1679" t="s">
        <v>9351</v>
      </c>
      <c r="O1679" t="s">
        <v>1974</v>
      </c>
      <c r="P1679" t="s">
        <v>2276</v>
      </c>
      <c r="Q1679" t="s">
        <v>38</v>
      </c>
      <c r="R1679" t="s">
        <v>6953</v>
      </c>
      <c r="S1679" s="34">
        <v>41667</v>
      </c>
      <c r="T1679" s="34">
        <v>43606</v>
      </c>
      <c r="U1679" t="s">
        <v>1963</v>
      </c>
      <c r="V1679" s="13">
        <v>420</v>
      </c>
      <c r="W1679">
        <v>4</v>
      </c>
      <c r="X1679">
        <v>1</v>
      </c>
      <c r="Y1679" s="54">
        <v>25</v>
      </c>
      <c r="AD1679" t="s">
        <v>41</v>
      </c>
      <c r="AG1679">
        <v>1</v>
      </c>
      <c r="AH1679">
        <v>1</v>
      </c>
      <c r="AI1679">
        <v>100</v>
      </c>
      <c r="AM1679" t="s">
        <v>1978</v>
      </c>
      <c r="AN1679" t="s">
        <v>2007</v>
      </c>
      <c r="AO1679" t="s">
        <v>2008</v>
      </c>
      <c r="AP1679" t="s">
        <v>2009</v>
      </c>
      <c r="AQ1679" t="s">
        <v>6954</v>
      </c>
    </row>
    <row r="1680" spans="1:43" ht="23.85" customHeight="1">
      <c r="A1680" t="b">
        <v>0</v>
      </c>
      <c r="B1680" t="s">
        <v>6945</v>
      </c>
      <c r="C1680" t="s">
        <v>1951</v>
      </c>
      <c r="D1680" t="s">
        <v>6946</v>
      </c>
      <c r="E1680" t="s">
        <v>869</v>
      </c>
      <c r="F1680" t="s">
        <v>871</v>
      </c>
      <c r="G1680" t="s">
        <v>870</v>
      </c>
      <c r="H1680" t="s">
        <v>9358</v>
      </c>
      <c r="I1680" t="s">
        <v>6948</v>
      </c>
      <c r="J1680" t="s">
        <v>1955</v>
      </c>
      <c r="K1680" t="s">
        <v>9344</v>
      </c>
      <c r="L1680" t="s">
        <v>9359</v>
      </c>
      <c r="M1680" t="s">
        <v>9346</v>
      </c>
      <c r="N1680" t="s">
        <v>9347</v>
      </c>
      <c r="O1680" t="s">
        <v>1974</v>
      </c>
      <c r="P1680" t="s">
        <v>2276</v>
      </c>
      <c r="Q1680" t="s">
        <v>38</v>
      </c>
      <c r="R1680" t="s">
        <v>6953</v>
      </c>
      <c r="S1680" s="34">
        <v>41667</v>
      </c>
      <c r="T1680" s="34">
        <v>43606</v>
      </c>
      <c r="U1680" t="s">
        <v>1963</v>
      </c>
      <c r="V1680" s="13">
        <v>112</v>
      </c>
      <c r="W1680">
        <v>1</v>
      </c>
      <c r="X1680">
        <v>0</v>
      </c>
      <c r="Y1680" s="54">
        <v>0</v>
      </c>
      <c r="AD1680" t="s">
        <v>30</v>
      </c>
      <c r="AG1680">
        <v>0</v>
      </c>
      <c r="AH1680">
        <v>0</v>
      </c>
      <c r="AI1680">
        <v>0</v>
      </c>
      <c r="AM1680" t="s">
        <v>1978</v>
      </c>
      <c r="AN1680" t="s">
        <v>2007</v>
      </c>
      <c r="AO1680" t="s">
        <v>2008</v>
      </c>
      <c r="AP1680" t="s">
        <v>2009</v>
      </c>
      <c r="AQ1680" t="s">
        <v>6954</v>
      </c>
    </row>
    <row r="1681" spans="1:43" ht="23.85" customHeight="1">
      <c r="A1681" t="b">
        <v>0</v>
      </c>
      <c r="B1681" t="s">
        <v>6945</v>
      </c>
      <c r="C1681" t="s">
        <v>1951</v>
      </c>
      <c r="D1681" t="s">
        <v>6946</v>
      </c>
      <c r="E1681" t="s">
        <v>869</v>
      </c>
      <c r="F1681" t="s">
        <v>871</v>
      </c>
      <c r="G1681" t="s">
        <v>870</v>
      </c>
      <c r="H1681" t="s">
        <v>9360</v>
      </c>
      <c r="I1681" t="s">
        <v>6948</v>
      </c>
      <c r="J1681" t="s">
        <v>1955</v>
      </c>
      <c r="K1681" t="s">
        <v>9349</v>
      </c>
      <c r="L1681" t="s">
        <v>9359</v>
      </c>
      <c r="M1681" t="s">
        <v>9350</v>
      </c>
      <c r="N1681" t="s">
        <v>9351</v>
      </c>
      <c r="O1681" t="s">
        <v>1974</v>
      </c>
      <c r="P1681" t="s">
        <v>2276</v>
      </c>
      <c r="Q1681" t="s">
        <v>38</v>
      </c>
      <c r="R1681" t="s">
        <v>6953</v>
      </c>
      <c r="S1681" s="34">
        <v>41667</v>
      </c>
      <c r="T1681" s="34">
        <v>43606</v>
      </c>
      <c r="U1681" t="s">
        <v>1963</v>
      </c>
      <c r="V1681" s="13">
        <v>112</v>
      </c>
      <c r="W1681">
        <v>1</v>
      </c>
      <c r="X1681">
        <v>0</v>
      </c>
      <c r="Y1681" s="54">
        <v>0</v>
      </c>
      <c r="AD1681" t="s">
        <v>30</v>
      </c>
      <c r="AG1681">
        <v>0</v>
      </c>
      <c r="AH1681">
        <v>0</v>
      </c>
      <c r="AI1681">
        <v>0</v>
      </c>
      <c r="AM1681" t="s">
        <v>1978</v>
      </c>
      <c r="AN1681" t="s">
        <v>2007</v>
      </c>
      <c r="AO1681" t="s">
        <v>2008</v>
      </c>
      <c r="AP1681" t="s">
        <v>2009</v>
      </c>
      <c r="AQ1681" t="s">
        <v>6954</v>
      </c>
    </row>
    <row r="1682" spans="1:43" ht="23.85" customHeight="1">
      <c r="A1682" t="b">
        <v>0</v>
      </c>
      <c r="B1682" t="s">
        <v>6945</v>
      </c>
      <c r="C1682" t="s">
        <v>1951</v>
      </c>
      <c r="D1682" t="s">
        <v>6946</v>
      </c>
      <c r="E1682" t="s">
        <v>869</v>
      </c>
      <c r="F1682" t="s">
        <v>871</v>
      </c>
      <c r="G1682" t="s">
        <v>870</v>
      </c>
      <c r="H1682" t="s">
        <v>9361</v>
      </c>
      <c r="I1682" t="s">
        <v>6948</v>
      </c>
      <c r="J1682" t="s">
        <v>1955</v>
      </c>
      <c r="K1682" t="s">
        <v>6949</v>
      </c>
      <c r="L1682" t="s">
        <v>9362</v>
      </c>
      <c r="M1682" t="s">
        <v>6951</v>
      </c>
      <c r="N1682" t="s">
        <v>6952</v>
      </c>
      <c r="O1682" t="s">
        <v>1974</v>
      </c>
      <c r="P1682" t="s">
        <v>2276</v>
      </c>
      <c r="Q1682" t="s">
        <v>38</v>
      </c>
      <c r="R1682" t="s">
        <v>6953</v>
      </c>
      <c r="S1682" s="34">
        <v>41667</v>
      </c>
      <c r="T1682" s="34">
        <v>43606</v>
      </c>
      <c r="U1682" t="s">
        <v>1963</v>
      </c>
      <c r="V1682" s="13">
        <v>70</v>
      </c>
      <c r="W1682">
        <v>108</v>
      </c>
      <c r="X1682">
        <v>2</v>
      </c>
      <c r="Y1682" s="54">
        <v>1.9</v>
      </c>
      <c r="AD1682" t="s">
        <v>41</v>
      </c>
      <c r="AG1682">
        <v>2</v>
      </c>
      <c r="AH1682">
        <v>2</v>
      </c>
      <c r="AI1682">
        <v>100</v>
      </c>
      <c r="AM1682" t="s">
        <v>1978</v>
      </c>
      <c r="AN1682" t="s">
        <v>2007</v>
      </c>
      <c r="AO1682" t="s">
        <v>2008</v>
      </c>
      <c r="AP1682" t="s">
        <v>2009</v>
      </c>
      <c r="AQ1682" t="s">
        <v>6954</v>
      </c>
    </row>
    <row r="1683" spans="1:43" ht="23.85" customHeight="1">
      <c r="A1683" t="b">
        <v>0</v>
      </c>
      <c r="B1683" t="s">
        <v>6945</v>
      </c>
      <c r="C1683" t="s">
        <v>1951</v>
      </c>
      <c r="D1683" t="s">
        <v>6946</v>
      </c>
      <c r="E1683" t="s">
        <v>869</v>
      </c>
      <c r="F1683" t="s">
        <v>871</v>
      </c>
      <c r="G1683" t="s">
        <v>870</v>
      </c>
      <c r="H1683" t="s">
        <v>9363</v>
      </c>
      <c r="I1683" t="s">
        <v>6948</v>
      </c>
      <c r="J1683" t="s">
        <v>1955</v>
      </c>
      <c r="K1683" t="s">
        <v>6949</v>
      </c>
      <c r="L1683" t="s">
        <v>9364</v>
      </c>
      <c r="M1683" t="s">
        <v>6951</v>
      </c>
      <c r="N1683" t="s">
        <v>6952</v>
      </c>
      <c r="O1683" t="s">
        <v>1974</v>
      </c>
      <c r="P1683" t="s">
        <v>2276</v>
      </c>
      <c r="Q1683" t="s">
        <v>38</v>
      </c>
      <c r="R1683" t="s">
        <v>6953</v>
      </c>
      <c r="S1683" s="34">
        <v>41667</v>
      </c>
      <c r="T1683" s="34">
        <v>43606</v>
      </c>
      <c r="U1683" t="s">
        <v>1963</v>
      </c>
      <c r="V1683" s="13">
        <v>210</v>
      </c>
      <c r="W1683">
        <v>94</v>
      </c>
      <c r="X1683">
        <v>2</v>
      </c>
      <c r="Y1683" s="54">
        <v>2.1</v>
      </c>
      <c r="AD1683" t="s">
        <v>41</v>
      </c>
      <c r="AG1683">
        <v>2</v>
      </c>
      <c r="AH1683">
        <v>1</v>
      </c>
      <c r="AI1683">
        <v>50</v>
      </c>
      <c r="AM1683" t="s">
        <v>1978</v>
      </c>
      <c r="AN1683" t="s">
        <v>2007</v>
      </c>
      <c r="AO1683" t="s">
        <v>2008</v>
      </c>
      <c r="AP1683" t="s">
        <v>2009</v>
      </c>
      <c r="AQ1683" t="s">
        <v>6954</v>
      </c>
    </row>
    <row r="1684" spans="1:43" ht="23.85" customHeight="1">
      <c r="A1684" t="b">
        <v>0</v>
      </c>
      <c r="B1684" t="s">
        <v>6945</v>
      </c>
      <c r="C1684" t="s">
        <v>1951</v>
      </c>
      <c r="D1684" t="s">
        <v>6946</v>
      </c>
      <c r="E1684" t="s">
        <v>869</v>
      </c>
      <c r="F1684" t="s">
        <v>871</v>
      </c>
      <c r="G1684" t="s">
        <v>870</v>
      </c>
      <c r="H1684" t="s">
        <v>9365</v>
      </c>
      <c r="I1684" t="s">
        <v>6948</v>
      </c>
      <c r="J1684" t="s">
        <v>1955</v>
      </c>
      <c r="K1684" t="s">
        <v>6949</v>
      </c>
      <c r="L1684" t="s">
        <v>9366</v>
      </c>
      <c r="M1684" t="s">
        <v>6951</v>
      </c>
      <c r="N1684" t="s">
        <v>6952</v>
      </c>
      <c r="O1684" t="s">
        <v>1974</v>
      </c>
      <c r="P1684" t="s">
        <v>2276</v>
      </c>
      <c r="Q1684" t="s">
        <v>38</v>
      </c>
      <c r="R1684" t="s">
        <v>6953</v>
      </c>
      <c r="S1684" s="34">
        <v>41667</v>
      </c>
      <c r="T1684" s="34">
        <v>43606</v>
      </c>
      <c r="U1684" t="s">
        <v>1963</v>
      </c>
      <c r="V1684" s="13">
        <v>434</v>
      </c>
      <c r="W1684">
        <v>66</v>
      </c>
      <c r="X1684">
        <v>0</v>
      </c>
      <c r="Y1684" s="54">
        <v>0</v>
      </c>
      <c r="AD1684" t="s">
        <v>30</v>
      </c>
      <c r="AG1684">
        <v>0</v>
      </c>
      <c r="AH1684">
        <v>0</v>
      </c>
      <c r="AI1684">
        <v>0</v>
      </c>
      <c r="AM1684" t="s">
        <v>1978</v>
      </c>
      <c r="AN1684" t="s">
        <v>2007</v>
      </c>
      <c r="AO1684" t="s">
        <v>2008</v>
      </c>
      <c r="AP1684" t="s">
        <v>2009</v>
      </c>
      <c r="AQ1684" t="s">
        <v>6954</v>
      </c>
    </row>
    <row r="1685" spans="1:43" ht="23.85" customHeight="1">
      <c r="A1685" t="b">
        <v>0</v>
      </c>
      <c r="B1685" t="s">
        <v>6945</v>
      </c>
      <c r="C1685" t="s">
        <v>1951</v>
      </c>
      <c r="D1685" t="s">
        <v>6946</v>
      </c>
      <c r="E1685" t="s">
        <v>869</v>
      </c>
      <c r="F1685" t="s">
        <v>871</v>
      </c>
      <c r="G1685" t="s">
        <v>870</v>
      </c>
      <c r="H1685" t="s">
        <v>9367</v>
      </c>
      <c r="I1685" t="s">
        <v>6948</v>
      </c>
      <c r="J1685" t="s">
        <v>1955</v>
      </c>
      <c r="K1685" t="s">
        <v>6949</v>
      </c>
      <c r="L1685" t="s">
        <v>9368</v>
      </c>
      <c r="M1685" t="s">
        <v>6951</v>
      </c>
      <c r="N1685" t="s">
        <v>6952</v>
      </c>
      <c r="O1685" t="s">
        <v>1974</v>
      </c>
      <c r="P1685" t="s">
        <v>2276</v>
      </c>
      <c r="Q1685" t="s">
        <v>38</v>
      </c>
      <c r="R1685" t="s">
        <v>6953</v>
      </c>
      <c r="S1685" s="34">
        <v>41667</v>
      </c>
      <c r="T1685" s="34">
        <v>43606</v>
      </c>
      <c r="U1685" t="s">
        <v>1963</v>
      </c>
      <c r="V1685" s="13">
        <v>658</v>
      </c>
      <c r="W1685">
        <v>49</v>
      </c>
      <c r="X1685">
        <v>0</v>
      </c>
      <c r="Y1685" s="54">
        <v>0</v>
      </c>
      <c r="AD1685" t="s">
        <v>30</v>
      </c>
      <c r="AG1685">
        <v>0</v>
      </c>
      <c r="AH1685">
        <v>0</v>
      </c>
      <c r="AI1685">
        <v>0</v>
      </c>
      <c r="AM1685" t="s">
        <v>1978</v>
      </c>
      <c r="AN1685" t="s">
        <v>2007</v>
      </c>
      <c r="AO1685" t="s">
        <v>2008</v>
      </c>
      <c r="AP1685" t="s">
        <v>2009</v>
      </c>
      <c r="AQ1685" t="s">
        <v>6954</v>
      </c>
    </row>
    <row r="1686" spans="1:43" ht="23.85" customHeight="1">
      <c r="A1686" t="b">
        <v>0</v>
      </c>
      <c r="B1686" t="s">
        <v>6945</v>
      </c>
      <c r="C1686" t="s">
        <v>1951</v>
      </c>
      <c r="D1686" t="s">
        <v>6946</v>
      </c>
      <c r="E1686" t="s">
        <v>869</v>
      </c>
      <c r="F1686" t="s">
        <v>871</v>
      </c>
      <c r="G1686" t="s">
        <v>870</v>
      </c>
      <c r="H1686" t="s">
        <v>9369</v>
      </c>
      <c r="I1686" t="s">
        <v>6948</v>
      </c>
      <c r="J1686" t="s">
        <v>1955</v>
      </c>
      <c r="K1686" t="s">
        <v>6949</v>
      </c>
      <c r="L1686" t="s">
        <v>9370</v>
      </c>
      <c r="M1686" t="s">
        <v>6951</v>
      </c>
      <c r="N1686" t="s">
        <v>6952</v>
      </c>
      <c r="O1686" t="s">
        <v>1974</v>
      </c>
      <c r="P1686" t="s">
        <v>2276</v>
      </c>
      <c r="Q1686" t="s">
        <v>38</v>
      </c>
      <c r="R1686" t="s">
        <v>6953</v>
      </c>
      <c r="S1686" s="34">
        <v>41667</v>
      </c>
      <c r="T1686" s="34">
        <v>43606</v>
      </c>
      <c r="U1686" t="s">
        <v>1963</v>
      </c>
      <c r="V1686" s="13">
        <v>112</v>
      </c>
      <c r="W1686">
        <v>98</v>
      </c>
      <c r="X1686">
        <v>2</v>
      </c>
      <c r="Y1686" s="54">
        <v>2</v>
      </c>
      <c r="AD1686" t="s">
        <v>41</v>
      </c>
      <c r="AG1686">
        <v>2</v>
      </c>
      <c r="AH1686">
        <v>2</v>
      </c>
      <c r="AI1686">
        <v>100</v>
      </c>
      <c r="AM1686" t="s">
        <v>1978</v>
      </c>
      <c r="AN1686" t="s">
        <v>2007</v>
      </c>
      <c r="AO1686" t="s">
        <v>2008</v>
      </c>
      <c r="AP1686" t="s">
        <v>2009</v>
      </c>
      <c r="AQ1686" t="s">
        <v>6954</v>
      </c>
    </row>
    <row r="1687" spans="1:43" ht="23.85" customHeight="1">
      <c r="A1687" t="b">
        <v>1</v>
      </c>
      <c r="B1687" t="s">
        <v>4233</v>
      </c>
      <c r="C1687" t="s">
        <v>1951</v>
      </c>
      <c r="D1687" t="s">
        <v>4234</v>
      </c>
      <c r="E1687" t="s">
        <v>748</v>
      </c>
      <c r="F1687" t="s">
        <v>750</v>
      </c>
      <c r="G1687" t="s">
        <v>749</v>
      </c>
      <c r="H1687" t="s">
        <v>9371</v>
      </c>
      <c r="I1687" t="s">
        <v>2569</v>
      </c>
      <c r="J1687" t="s">
        <v>2175</v>
      </c>
      <c r="K1687" t="s">
        <v>4236</v>
      </c>
      <c r="L1687" t="s">
        <v>9372</v>
      </c>
      <c r="M1687" t="s">
        <v>4238</v>
      </c>
      <c r="N1687" t="s">
        <v>4239</v>
      </c>
      <c r="O1687" t="s">
        <v>1960</v>
      </c>
      <c r="P1687" t="s">
        <v>4240</v>
      </c>
      <c r="Q1687" t="s">
        <v>38</v>
      </c>
      <c r="R1687" t="s">
        <v>4241</v>
      </c>
      <c r="S1687" s="34">
        <v>39448</v>
      </c>
      <c r="T1687" s="34">
        <v>41334</v>
      </c>
      <c r="U1687" t="s">
        <v>1963</v>
      </c>
      <c r="V1687" s="13">
        <v>1</v>
      </c>
      <c r="W1687">
        <v>86</v>
      </c>
      <c r="X1687">
        <v>1</v>
      </c>
      <c r="Y1687" s="54">
        <v>1.162790698</v>
      </c>
      <c r="Z1687" t="s">
        <v>2764</v>
      </c>
      <c r="AA1687" t="s">
        <v>3044</v>
      </c>
      <c r="AM1687" t="s">
        <v>1978</v>
      </c>
      <c r="AN1687" t="s">
        <v>2007</v>
      </c>
      <c r="AO1687" t="s">
        <v>1980</v>
      </c>
      <c r="AP1687" t="s">
        <v>2042</v>
      </c>
      <c r="AQ1687" t="s">
        <v>4242</v>
      </c>
    </row>
    <row r="1688" spans="1:43" ht="23.85" customHeight="1">
      <c r="A1688" t="b">
        <v>1</v>
      </c>
      <c r="B1688" t="s">
        <v>8565</v>
      </c>
      <c r="C1688" t="s">
        <v>1951</v>
      </c>
      <c r="D1688" t="s">
        <v>8566</v>
      </c>
      <c r="E1688" t="s">
        <v>231</v>
      </c>
      <c r="F1688" t="s">
        <v>233</v>
      </c>
      <c r="G1688" t="s">
        <v>232</v>
      </c>
      <c r="H1688" t="s">
        <v>9373</v>
      </c>
      <c r="I1688" t="s">
        <v>2730</v>
      </c>
      <c r="J1688" t="s">
        <v>2175</v>
      </c>
      <c r="K1688" t="s">
        <v>2176</v>
      </c>
      <c r="L1688" t="s">
        <v>4937</v>
      </c>
      <c r="M1688" t="s">
        <v>8578</v>
      </c>
      <c r="N1688" t="s">
        <v>8579</v>
      </c>
      <c r="O1688" t="s">
        <v>1974</v>
      </c>
      <c r="P1688" t="s">
        <v>2363</v>
      </c>
      <c r="Q1688" t="s">
        <v>38</v>
      </c>
      <c r="R1688" t="s">
        <v>8571</v>
      </c>
      <c r="S1688" s="34">
        <v>41487</v>
      </c>
      <c r="T1688" s="34">
        <v>42430</v>
      </c>
      <c r="U1688" t="s">
        <v>1977</v>
      </c>
      <c r="V1688" s="13">
        <v>0</v>
      </c>
      <c r="W1688">
        <v>434</v>
      </c>
      <c r="X1688">
        <v>5</v>
      </c>
      <c r="Y1688" s="54">
        <v>1.1499999999999999</v>
      </c>
      <c r="Z1688" t="s">
        <v>8572</v>
      </c>
      <c r="AA1688" t="s">
        <v>3044</v>
      </c>
      <c r="AM1688" t="s">
        <v>1978</v>
      </c>
      <c r="AN1688" t="s">
        <v>2007</v>
      </c>
      <c r="AO1688" t="s">
        <v>2008</v>
      </c>
      <c r="AP1688" t="s">
        <v>2009</v>
      </c>
      <c r="AQ1688" t="s">
        <v>8573</v>
      </c>
    </row>
    <row r="1689" spans="1:43" ht="23.85" customHeight="1">
      <c r="A1689" t="b">
        <v>1</v>
      </c>
      <c r="B1689" t="s">
        <v>8936</v>
      </c>
      <c r="C1689" t="s">
        <v>1951</v>
      </c>
      <c r="D1689" t="s">
        <v>8937</v>
      </c>
      <c r="E1689" t="s">
        <v>1261</v>
      </c>
      <c r="F1689" t="s">
        <v>1263</v>
      </c>
      <c r="G1689" t="s">
        <v>1262</v>
      </c>
      <c r="H1689" t="s">
        <v>9374</v>
      </c>
      <c r="I1689" t="s">
        <v>3258</v>
      </c>
      <c r="J1689" t="s">
        <v>2175</v>
      </c>
      <c r="K1689" t="s">
        <v>9375</v>
      </c>
      <c r="L1689" t="s">
        <v>2025</v>
      </c>
      <c r="M1689" t="s">
        <v>9376</v>
      </c>
      <c r="N1689" t="s">
        <v>9377</v>
      </c>
      <c r="O1689" t="s">
        <v>1974</v>
      </c>
      <c r="P1689" t="s">
        <v>2677</v>
      </c>
      <c r="Q1689" t="s">
        <v>38</v>
      </c>
      <c r="R1689" t="s">
        <v>8941</v>
      </c>
      <c r="S1689" s="34">
        <v>41803</v>
      </c>
      <c r="T1689" s="34">
        <v>42934</v>
      </c>
      <c r="U1689" t="s">
        <v>1977</v>
      </c>
      <c r="V1689" s="13">
        <v>0</v>
      </c>
      <c r="W1689">
        <v>373</v>
      </c>
      <c r="X1689">
        <v>4</v>
      </c>
      <c r="Y1689" s="54">
        <v>1.1000000000000001</v>
      </c>
      <c r="AA1689" t="s">
        <v>5649</v>
      </c>
      <c r="AM1689" t="s">
        <v>1978</v>
      </c>
      <c r="AN1689" t="s">
        <v>2007</v>
      </c>
      <c r="AO1689" t="s">
        <v>4175</v>
      </c>
      <c r="AP1689" t="s">
        <v>2009</v>
      </c>
      <c r="AQ1689" t="s">
        <v>8942</v>
      </c>
    </row>
    <row r="1690" spans="1:43" ht="23.85" customHeight="1">
      <c r="A1690" t="b">
        <v>0</v>
      </c>
      <c r="B1690" t="s">
        <v>8608</v>
      </c>
      <c r="C1690" t="s">
        <v>1951</v>
      </c>
      <c r="D1690" t="s">
        <v>8609</v>
      </c>
      <c r="E1690" t="s">
        <v>170</v>
      </c>
      <c r="F1690" t="s">
        <v>172</v>
      </c>
      <c r="G1690" t="s">
        <v>171</v>
      </c>
      <c r="H1690" t="s">
        <v>9378</v>
      </c>
      <c r="I1690" t="s">
        <v>2557</v>
      </c>
      <c r="J1690" t="s">
        <v>2175</v>
      </c>
      <c r="K1690" t="s">
        <v>6933</v>
      </c>
      <c r="L1690" t="s">
        <v>9379</v>
      </c>
      <c r="M1690" t="s">
        <v>9380</v>
      </c>
      <c r="N1690" t="s">
        <v>8613</v>
      </c>
      <c r="O1690" t="s">
        <v>1960</v>
      </c>
      <c r="P1690" t="s">
        <v>8614</v>
      </c>
      <c r="Q1690" t="s">
        <v>245</v>
      </c>
      <c r="R1690" t="s">
        <v>8615</v>
      </c>
      <c r="S1690" s="34">
        <v>43174</v>
      </c>
      <c r="T1690" s="34">
        <v>44882</v>
      </c>
      <c r="U1690" t="s">
        <v>1963</v>
      </c>
      <c r="V1690" s="13">
        <v>0</v>
      </c>
      <c r="W1690">
        <v>90</v>
      </c>
      <c r="X1690">
        <v>0</v>
      </c>
      <c r="Y1690" s="54">
        <v>1.1000000000000001</v>
      </c>
      <c r="AM1690" t="s">
        <v>1978</v>
      </c>
      <c r="AN1690" t="s">
        <v>2007</v>
      </c>
      <c r="AO1690" t="s">
        <v>1980</v>
      </c>
      <c r="AP1690" t="s">
        <v>2042</v>
      </c>
      <c r="AQ1690" t="s">
        <v>8616</v>
      </c>
    </row>
    <row r="1691" spans="1:43" ht="23.85" customHeight="1">
      <c r="A1691" t="b">
        <v>1</v>
      </c>
      <c r="B1691" t="s">
        <v>9381</v>
      </c>
      <c r="C1691" t="s">
        <v>1951</v>
      </c>
      <c r="D1691" t="s">
        <v>9382</v>
      </c>
      <c r="E1691" t="s">
        <v>869</v>
      </c>
      <c r="F1691" t="s">
        <v>871</v>
      </c>
      <c r="G1691" t="s">
        <v>870</v>
      </c>
      <c r="H1691" t="s">
        <v>9383</v>
      </c>
      <c r="I1691" t="s">
        <v>6948</v>
      </c>
      <c r="J1691" t="s">
        <v>1955</v>
      </c>
      <c r="K1691" t="s">
        <v>9384</v>
      </c>
      <c r="L1691" t="s">
        <v>9385</v>
      </c>
      <c r="M1691" t="s">
        <v>9386</v>
      </c>
      <c r="N1691" t="s">
        <v>9387</v>
      </c>
      <c r="O1691" t="s">
        <v>1974</v>
      </c>
      <c r="P1691" t="s">
        <v>5685</v>
      </c>
      <c r="Q1691" t="s">
        <v>38</v>
      </c>
      <c r="R1691" t="s">
        <v>9388</v>
      </c>
      <c r="S1691" s="34">
        <v>41674</v>
      </c>
      <c r="T1691" s="34">
        <v>43279</v>
      </c>
      <c r="U1691" t="s">
        <v>1963</v>
      </c>
      <c r="V1691" s="13">
        <v>70</v>
      </c>
      <c r="W1691">
        <v>116</v>
      </c>
      <c r="X1691">
        <v>1</v>
      </c>
      <c r="Y1691" s="54">
        <v>0.9</v>
      </c>
      <c r="Z1691" t="s">
        <v>9389</v>
      </c>
      <c r="AD1691" t="s">
        <v>41</v>
      </c>
      <c r="AG1691">
        <v>116</v>
      </c>
      <c r="AH1691">
        <v>1</v>
      </c>
      <c r="AI1691">
        <v>100</v>
      </c>
      <c r="AM1691" t="s">
        <v>1978</v>
      </c>
      <c r="AN1691" t="s">
        <v>2007</v>
      </c>
      <c r="AO1691" t="s">
        <v>2008</v>
      </c>
      <c r="AP1691" t="s">
        <v>2009</v>
      </c>
      <c r="AQ1691" t="s">
        <v>9390</v>
      </c>
    </row>
    <row r="1692" spans="1:43" ht="23.85" customHeight="1">
      <c r="A1692" t="b">
        <v>1</v>
      </c>
      <c r="B1692" t="s">
        <v>9381</v>
      </c>
      <c r="C1692" t="s">
        <v>1951</v>
      </c>
      <c r="D1692" t="s">
        <v>9382</v>
      </c>
      <c r="E1692" t="s">
        <v>869</v>
      </c>
      <c r="F1692" t="s">
        <v>871</v>
      </c>
      <c r="G1692" t="s">
        <v>870</v>
      </c>
      <c r="H1692" t="s">
        <v>9391</v>
      </c>
      <c r="I1692" t="s">
        <v>6948</v>
      </c>
      <c r="J1692" t="s">
        <v>1955</v>
      </c>
      <c r="K1692" t="s">
        <v>9384</v>
      </c>
      <c r="L1692" t="s">
        <v>9392</v>
      </c>
      <c r="M1692" t="s">
        <v>9386</v>
      </c>
      <c r="N1692" t="s">
        <v>9387</v>
      </c>
      <c r="O1692" t="s">
        <v>1974</v>
      </c>
      <c r="P1692" t="s">
        <v>5685</v>
      </c>
      <c r="Q1692" t="s">
        <v>38</v>
      </c>
      <c r="R1692" t="s">
        <v>9388</v>
      </c>
      <c r="S1692" s="34">
        <v>41674</v>
      </c>
      <c r="T1692" s="34">
        <v>43279</v>
      </c>
      <c r="U1692" t="s">
        <v>1963</v>
      </c>
      <c r="V1692" s="13">
        <v>112</v>
      </c>
      <c r="W1692">
        <v>7</v>
      </c>
      <c r="X1692">
        <v>1</v>
      </c>
      <c r="Y1692" s="54">
        <v>14.3</v>
      </c>
      <c r="Z1692" t="s">
        <v>9389</v>
      </c>
      <c r="AD1692" t="s">
        <v>41</v>
      </c>
      <c r="AG1692">
        <v>7</v>
      </c>
      <c r="AH1692">
        <v>1</v>
      </c>
      <c r="AI1692">
        <v>100</v>
      </c>
      <c r="AM1692" t="s">
        <v>1978</v>
      </c>
      <c r="AN1692" t="s">
        <v>2007</v>
      </c>
      <c r="AO1692" t="s">
        <v>2008</v>
      </c>
      <c r="AP1692" t="s">
        <v>2009</v>
      </c>
      <c r="AQ1692" t="s">
        <v>9390</v>
      </c>
    </row>
    <row r="1693" spans="1:43" ht="23.85" customHeight="1">
      <c r="A1693" t="b">
        <v>1</v>
      </c>
      <c r="B1693" t="s">
        <v>9381</v>
      </c>
      <c r="C1693" t="s">
        <v>1951</v>
      </c>
      <c r="D1693" t="s">
        <v>9382</v>
      </c>
      <c r="E1693" t="s">
        <v>869</v>
      </c>
      <c r="F1693" t="s">
        <v>871</v>
      </c>
      <c r="G1693" t="s">
        <v>870</v>
      </c>
      <c r="H1693" t="s">
        <v>9393</v>
      </c>
      <c r="I1693" t="s">
        <v>6948</v>
      </c>
      <c r="J1693" t="s">
        <v>1955</v>
      </c>
      <c r="K1693" t="s">
        <v>9394</v>
      </c>
      <c r="L1693" t="s">
        <v>9385</v>
      </c>
      <c r="M1693" t="s">
        <v>9386</v>
      </c>
      <c r="N1693" t="s">
        <v>9387</v>
      </c>
      <c r="O1693" t="s">
        <v>1974</v>
      </c>
      <c r="P1693" t="s">
        <v>5685</v>
      </c>
      <c r="Q1693" t="s">
        <v>38</v>
      </c>
      <c r="R1693" t="s">
        <v>9388</v>
      </c>
      <c r="S1693" s="34">
        <v>41674</v>
      </c>
      <c r="T1693" s="34">
        <v>43279</v>
      </c>
      <c r="U1693" t="s">
        <v>1963</v>
      </c>
      <c r="V1693" s="13">
        <v>70</v>
      </c>
      <c r="W1693">
        <v>36</v>
      </c>
      <c r="X1693">
        <v>0</v>
      </c>
      <c r="Y1693" s="54">
        <v>0</v>
      </c>
      <c r="Z1693" t="s">
        <v>9389</v>
      </c>
      <c r="AD1693" t="s">
        <v>30</v>
      </c>
      <c r="AG1693">
        <v>36</v>
      </c>
      <c r="AH1693">
        <v>0</v>
      </c>
      <c r="AI1693">
        <v>0</v>
      </c>
      <c r="AM1693" t="s">
        <v>1978</v>
      </c>
      <c r="AN1693" t="s">
        <v>2007</v>
      </c>
      <c r="AO1693" t="s">
        <v>2008</v>
      </c>
      <c r="AP1693" t="s">
        <v>2009</v>
      </c>
      <c r="AQ1693" t="s">
        <v>9390</v>
      </c>
    </row>
    <row r="1694" spans="1:43" ht="23.85" customHeight="1">
      <c r="A1694" t="b">
        <v>1</v>
      </c>
      <c r="B1694" t="s">
        <v>9381</v>
      </c>
      <c r="C1694" t="s">
        <v>1951</v>
      </c>
      <c r="D1694" t="s">
        <v>9382</v>
      </c>
      <c r="E1694" t="s">
        <v>869</v>
      </c>
      <c r="F1694" t="s">
        <v>871</v>
      </c>
      <c r="G1694" t="s">
        <v>870</v>
      </c>
      <c r="H1694" t="s">
        <v>9395</v>
      </c>
      <c r="I1694" t="s">
        <v>6948</v>
      </c>
      <c r="J1694" t="s">
        <v>1955</v>
      </c>
      <c r="K1694" t="s">
        <v>9394</v>
      </c>
      <c r="L1694" t="s">
        <v>9392</v>
      </c>
      <c r="M1694" t="s">
        <v>9386</v>
      </c>
      <c r="N1694" t="s">
        <v>9387</v>
      </c>
      <c r="O1694" t="s">
        <v>1974</v>
      </c>
      <c r="P1694" t="s">
        <v>5685</v>
      </c>
      <c r="Q1694" t="s">
        <v>38</v>
      </c>
      <c r="R1694" t="s">
        <v>9388</v>
      </c>
      <c r="S1694" s="34">
        <v>41674</v>
      </c>
      <c r="T1694" s="34">
        <v>43279</v>
      </c>
      <c r="U1694" t="s">
        <v>1963</v>
      </c>
      <c r="V1694" s="13">
        <v>112</v>
      </c>
      <c r="W1694">
        <v>7</v>
      </c>
      <c r="X1694">
        <v>1</v>
      </c>
      <c r="Y1694" s="54">
        <v>14.3</v>
      </c>
      <c r="Z1694" t="s">
        <v>9389</v>
      </c>
      <c r="AD1694" t="s">
        <v>41</v>
      </c>
      <c r="AG1694">
        <v>7</v>
      </c>
      <c r="AH1694">
        <v>1</v>
      </c>
      <c r="AI1694">
        <v>100</v>
      </c>
      <c r="AM1694" t="s">
        <v>1978</v>
      </c>
      <c r="AN1694" t="s">
        <v>2007</v>
      </c>
      <c r="AO1694" t="s">
        <v>2008</v>
      </c>
      <c r="AP1694" t="s">
        <v>2009</v>
      </c>
      <c r="AQ1694" t="s">
        <v>9390</v>
      </c>
    </row>
    <row r="1695" spans="1:43" ht="23.85" customHeight="1">
      <c r="A1695" t="b">
        <v>1</v>
      </c>
      <c r="B1695" t="s">
        <v>9381</v>
      </c>
      <c r="C1695" t="s">
        <v>1951</v>
      </c>
      <c r="D1695" t="s">
        <v>9382</v>
      </c>
      <c r="E1695" t="s">
        <v>869</v>
      </c>
      <c r="F1695" t="s">
        <v>871</v>
      </c>
      <c r="G1695" t="s">
        <v>870</v>
      </c>
      <c r="H1695" t="s">
        <v>9396</v>
      </c>
      <c r="I1695" t="s">
        <v>6948</v>
      </c>
      <c r="J1695" t="s">
        <v>1955</v>
      </c>
      <c r="K1695" t="s">
        <v>9349</v>
      </c>
      <c r="L1695" t="s">
        <v>9397</v>
      </c>
      <c r="M1695" t="s">
        <v>9398</v>
      </c>
      <c r="N1695" t="s">
        <v>9399</v>
      </c>
      <c r="O1695" t="s">
        <v>1974</v>
      </c>
      <c r="P1695" t="s">
        <v>5685</v>
      </c>
      <c r="Q1695" t="s">
        <v>38</v>
      </c>
      <c r="R1695" t="s">
        <v>9388</v>
      </c>
      <c r="S1695" s="34">
        <v>41674</v>
      </c>
      <c r="T1695" s="34">
        <v>43279</v>
      </c>
      <c r="U1695" t="s">
        <v>1963</v>
      </c>
      <c r="V1695" s="13">
        <v>70</v>
      </c>
      <c r="W1695">
        <v>32</v>
      </c>
      <c r="X1695">
        <v>0</v>
      </c>
      <c r="Y1695" s="54">
        <v>0</v>
      </c>
      <c r="Z1695" t="s">
        <v>9389</v>
      </c>
      <c r="AD1695" t="s">
        <v>30</v>
      </c>
      <c r="AG1695">
        <v>32</v>
      </c>
      <c r="AH1695">
        <v>0</v>
      </c>
      <c r="AI1695">
        <v>0</v>
      </c>
      <c r="AM1695" t="s">
        <v>1978</v>
      </c>
      <c r="AN1695" t="s">
        <v>2007</v>
      </c>
      <c r="AO1695" t="s">
        <v>2008</v>
      </c>
      <c r="AP1695" t="s">
        <v>2009</v>
      </c>
      <c r="AQ1695" t="s">
        <v>9390</v>
      </c>
    </row>
    <row r="1696" spans="1:43" ht="23.85" customHeight="1">
      <c r="A1696" t="b">
        <v>1</v>
      </c>
      <c r="B1696" t="s">
        <v>9381</v>
      </c>
      <c r="C1696" t="s">
        <v>1951</v>
      </c>
      <c r="D1696" t="s">
        <v>9382</v>
      </c>
      <c r="E1696" t="s">
        <v>869</v>
      </c>
      <c r="F1696" t="s">
        <v>871</v>
      </c>
      <c r="G1696" t="s">
        <v>870</v>
      </c>
      <c r="H1696" t="s">
        <v>9400</v>
      </c>
      <c r="I1696" t="s">
        <v>6948</v>
      </c>
      <c r="J1696" t="s">
        <v>1955</v>
      </c>
      <c r="K1696" t="s">
        <v>9349</v>
      </c>
      <c r="L1696" t="s">
        <v>9401</v>
      </c>
      <c r="M1696" t="s">
        <v>9398</v>
      </c>
      <c r="N1696" t="s">
        <v>9399</v>
      </c>
      <c r="O1696" t="s">
        <v>1974</v>
      </c>
      <c r="P1696" t="s">
        <v>5685</v>
      </c>
      <c r="Q1696" t="s">
        <v>38</v>
      </c>
      <c r="R1696" t="s">
        <v>9388</v>
      </c>
      <c r="S1696" s="34">
        <v>41674</v>
      </c>
      <c r="T1696" s="34">
        <v>43279</v>
      </c>
      <c r="U1696" t="s">
        <v>1963</v>
      </c>
      <c r="V1696" s="13">
        <v>210</v>
      </c>
      <c r="W1696">
        <v>31</v>
      </c>
      <c r="X1696">
        <v>4</v>
      </c>
      <c r="Y1696" s="54">
        <v>12.9</v>
      </c>
      <c r="Z1696" t="s">
        <v>9389</v>
      </c>
      <c r="AD1696" t="s">
        <v>41</v>
      </c>
      <c r="AG1696">
        <v>31</v>
      </c>
      <c r="AH1696">
        <v>3</v>
      </c>
      <c r="AI1696">
        <v>75</v>
      </c>
      <c r="AM1696" t="s">
        <v>1978</v>
      </c>
      <c r="AN1696" t="s">
        <v>2007</v>
      </c>
      <c r="AO1696" t="s">
        <v>2008</v>
      </c>
      <c r="AP1696" t="s">
        <v>2009</v>
      </c>
      <c r="AQ1696" t="s">
        <v>9390</v>
      </c>
    </row>
    <row r="1697" spans="1:43" ht="23.85" customHeight="1">
      <c r="A1697" t="b">
        <v>1</v>
      </c>
      <c r="B1697" t="s">
        <v>9381</v>
      </c>
      <c r="C1697" t="s">
        <v>1951</v>
      </c>
      <c r="D1697" t="s">
        <v>9382</v>
      </c>
      <c r="E1697" t="s">
        <v>869</v>
      </c>
      <c r="F1697" t="s">
        <v>871</v>
      </c>
      <c r="G1697" t="s">
        <v>870</v>
      </c>
      <c r="H1697" t="s">
        <v>9402</v>
      </c>
      <c r="I1697" t="s">
        <v>6948</v>
      </c>
      <c r="J1697" t="s">
        <v>1955</v>
      </c>
      <c r="K1697" t="s">
        <v>9349</v>
      </c>
      <c r="L1697" t="s">
        <v>9403</v>
      </c>
      <c r="M1697" t="s">
        <v>9398</v>
      </c>
      <c r="N1697" t="s">
        <v>9399</v>
      </c>
      <c r="O1697" t="s">
        <v>1974</v>
      </c>
      <c r="P1697" t="s">
        <v>5685</v>
      </c>
      <c r="Q1697" t="s">
        <v>38</v>
      </c>
      <c r="R1697" t="s">
        <v>9388</v>
      </c>
      <c r="S1697" s="34">
        <v>41674</v>
      </c>
      <c r="T1697" s="34">
        <v>43279</v>
      </c>
      <c r="U1697" t="s">
        <v>1963</v>
      </c>
      <c r="V1697" s="13">
        <v>420</v>
      </c>
      <c r="W1697">
        <v>17</v>
      </c>
      <c r="X1697">
        <v>1</v>
      </c>
      <c r="Y1697" s="54">
        <v>5.9</v>
      </c>
      <c r="Z1697" t="s">
        <v>9389</v>
      </c>
      <c r="AD1697" t="s">
        <v>30</v>
      </c>
      <c r="AG1697">
        <v>17</v>
      </c>
      <c r="AH1697">
        <v>0</v>
      </c>
      <c r="AI1697">
        <v>0</v>
      </c>
      <c r="AM1697" t="s">
        <v>1978</v>
      </c>
      <c r="AN1697" t="s">
        <v>2007</v>
      </c>
      <c r="AO1697" t="s">
        <v>2008</v>
      </c>
      <c r="AP1697" t="s">
        <v>2009</v>
      </c>
      <c r="AQ1697" t="s">
        <v>9390</v>
      </c>
    </row>
    <row r="1698" spans="1:43" ht="23.85" customHeight="1">
      <c r="A1698" t="b">
        <v>1</v>
      </c>
      <c r="B1698" t="s">
        <v>9381</v>
      </c>
      <c r="C1698" t="s">
        <v>1951</v>
      </c>
      <c r="D1698" t="s">
        <v>9382</v>
      </c>
      <c r="E1698" t="s">
        <v>869</v>
      </c>
      <c r="F1698" t="s">
        <v>871</v>
      </c>
      <c r="G1698" t="s">
        <v>870</v>
      </c>
      <c r="H1698" t="s">
        <v>9404</v>
      </c>
      <c r="I1698" t="s">
        <v>6948</v>
      </c>
      <c r="J1698" t="s">
        <v>1955</v>
      </c>
      <c r="K1698" t="s">
        <v>9349</v>
      </c>
      <c r="L1698" t="s">
        <v>9405</v>
      </c>
      <c r="M1698" t="s">
        <v>9398</v>
      </c>
      <c r="N1698" t="s">
        <v>9399</v>
      </c>
      <c r="O1698" t="s">
        <v>1974</v>
      </c>
      <c r="P1698" t="s">
        <v>5685</v>
      </c>
      <c r="Q1698" t="s">
        <v>38</v>
      </c>
      <c r="R1698" t="s">
        <v>9388</v>
      </c>
      <c r="S1698" s="34">
        <v>41674</v>
      </c>
      <c r="T1698" s="34">
        <v>43279</v>
      </c>
      <c r="U1698" t="s">
        <v>1963</v>
      </c>
      <c r="V1698" s="13">
        <v>112</v>
      </c>
      <c r="W1698">
        <v>4</v>
      </c>
      <c r="X1698">
        <v>0</v>
      </c>
      <c r="Y1698" s="54">
        <v>0</v>
      </c>
      <c r="Z1698" t="s">
        <v>9389</v>
      </c>
      <c r="AD1698" t="s">
        <v>30</v>
      </c>
      <c r="AG1698">
        <v>4</v>
      </c>
      <c r="AH1698">
        <v>0</v>
      </c>
      <c r="AI1698">
        <v>0</v>
      </c>
      <c r="AM1698" t="s">
        <v>1978</v>
      </c>
      <c r="AN1698" t="s">
        <v>2007</v>
      </c>
      <c r="AO1698" t="s">
        <v>2008</v>
      </c>
      <c r="AP1698" t="s">
        <v>2009</v>
      </c>
      <c r="AQ1698" t="s">
        <v>9390</v>
      </c>
    </row>
    <row r="1699" spans="1:43" ht="23.85" customHeight="1">
      <c r="A1699" t="b">
        <v>1</v>
      </c>
      <c r="B1699" t="s">
        <v>9381</v>
      </c>
      <c r="C1699" t="s">
        <v>1951</v>
      </c>
      <c r="D1699" t="s">
        <v>9382</v>
      </c>
      <c r="E1699" t="s">
        <v>869</v>
      </c>
      <c r="F1699" t="s">
        <v>871</v>
      </c>
      <c r="G1699" t="s">
        <v>870</v>
      </c>
      <c r="H1699" t="s">
        <v>9406</v>
      </c>
      <c r="I1699" t="s">
        <v>6948</v>
      </c>
      <c r="J1699" t="s">
        <v>1955</v>
      </c>
      <c r="K1699" t="s">
        <v>9344</v>
      </c>
      <c r="L1699" t="s">
        <v>9397</v>
      </c>
      <c r="M1699" t="s">
        <v>9407</v>
      </c>
      <c r="N1699" t="s">
        <v>9408</v>
      </c>
      <c r="O1699" t="s">
        <v>1974</v>
      </c>
      <c r="P1699" t="s">
        <v>5685</v>
      </c>
      <c r="Q1699" t="s">
        <v>38</v>
      </c>
      <c r="R1699" t="s">
        <v>9388</v>
      </c>
      <c r="S1699" s="34">
        <v>41674</v>
      </c>
      <c r="T1699" s="34">
        <v>43279</v>
      </c>
      <c r="U1699" t="s">
        <v>1963</v>
      </c>
      <c r="V1699" s="13">
        <v>70</v>
      </c>
      <c r="W1699">
        <v>33</v>
      </c>
      <c r="X1699">
        <v>0</v>
      </c>
      <c r="Y1699" s="54">
        <v>0</v>
      </c>
      <c r="Z1699" t="s">
        <v>9389</v>
      </c>
      <c r="AD1699" t="s">
        <v>30</v>
      </c>
      <c r="AG1699">
        <v>33</v>
      </c>
      <c r="AH1699">
        <v>0</v>
      </c>
      <c r="AI1699">
        <v>0</v>
      </c>
      <c r="AM1699" t="s">
        <v>1978</v>
      </c>
      <c r="AN1699" t="s">
        <v>2007</v>
      </c>
      <c r="AO1699" t="s">
        <v>2008</v>
      </c>
      <c r="AP1699" t="s">
        <v>2009</v>
      </c>
      <c r="AQ1699" t="s">
        <v>9390</v>
      </c>
    </row>
    <row r="1700" spans="1:43" ht="23.85" customHeight="1">
      <c r="A1700" t="b">
        <v>1</v>
      </c>
      <c r="B1700" t="s">
        <v>9381</v>
      </c>
      <c r="C1700" t="s">
        <v>1951</v>
      </c>
      <c r="D1700" t="s">
        <v>9382</v>
      </c>
      <c r="E1700" t="s">
        <v>869</v>
      </c>
      <c r="F1700" t="s">
        <v>871</v>
      </c>
      <c r="G1700" t="s">
        <v>870</v>
      </c>
      <c r="H1700" t="s">
        <v>9409</v>
      </c>
      <c r="I1700" t="s">
        <v>6948</v>
      </c>
      <c r="J1700" t="s">
        <v>1955</v>
      </c>
      <c r="K1700" t="s">
        <v>9344</v>
      </c>
      <c r="L1700" t="s">
        <v>9401</v>
      </c>
      <c r="M1700" t="s">
        <v>9407</v>
      </c>
      <c r="N1700" t="s">
        <v>9408</v>
      </c>
      <c r="O1700" t="s">
        <v>1974</v>
      </c>
      <c r="P1700" t="s">
        <v>5685</v>
      </c>
      <c r="Q1700" t="s">
        <v>38</v>
      </c>
      <c r="R1700" t="s">
        <v>9388</v>
      </c>
      <c r="S1700" s="34">
        <v>41674</v>
      </c>
      <c r="T1700" s="34">
        <v>43279</v>
      </c>
      <c r="U1700" t="s">
        <v>1963</v>
      </c>
      <c r="V1700" s="13">
        <v>210</v>
      </c>
      <c r="W1700">
        <v>33</v>
      </c>
      <c r="X1700">
        <v>0</v>
      </c>
      <c r="Y1700" s="54">
        <v>0</v>
      </c>
      <c r="Z1700" t="s">
        <v>9389</v>
      </c>
      <c r="AD1700" t="s">
        <v>30</v>
      </c>
      <c r="AG1700">
        <v>33</v>
      </c>
      <c r="AH1700">
        <v>0</v>
      </c>
      <c r="AI1700">
        <v>0</v>
      </c>
      <c r="AM1700" t="s">
        <v>1978</v>
      </c>
      <c r="AN1700" t="s">
        <v>2007</v>
      </c>
      <c r="AO1700" t="s">
        <v>2008</v>
      </c>
      <c r="AP1700" t="s">
        <v>2009</v>
      </c>
      <c r="AQ1700" t="s">
        <v>9390</v>
      </c>
    </row>
    <row r="1701" spans="1:43" ht="23.85" customHeight="1">
      <c r="A1701" t="b">
        <v>1</v>
      </c>
      <c r="B1701" t="s">
        <v>9381</v>
      </c>
      <c r="C1701" t="s">
        <v>1951</v>
      </c>
      <c r="D1701" t="s">
        <v>9382</v>
      </c>
      <c r="E1701" t="s">
        <v>869</v>
      </c>
      <c r="F1701" t="s">
        <v>871</v>
      </c>
      <c r="G1701" t="s">
        <v>870</v>
      </c>
      <c r="H1701" t="s">
        <v>9410</v>
      </c>
      <c r="I1701" t="s">
        <v>6948</v>
      </c>
      <c r="J1701" t="s">
        <v>1955</v>
      </c>
      <c r="K1701" t="s">
        <v>9344</v>
      </c>
      <c r="L1701" t="s">
        <v>9403</v>
      </c>
      <c r="M1701" t="s">
        <v>9407</v>
      </c>
      <c r="N1701" t="s">
        <v>9408</v>
      </c>
      <c r="O1701" t="s">
        <v>1974</v>
      </c>
      <c r="P1701" t="s">
        <v>5685</v>
      </c>
      <c r="Q1701" t="s">
        <v>38</v>
      </c>
      <c r="R1701" t="s">
        <v>9388</v>
      </c>
      <c r="S1701" s="34">
        <v>41674</v>
      </c>
      <c r="T1701" s="34">
        <v>43279</v>
      </c>
      <c r="U1701" t="s">
        <v>1963</v>
      </c>
      <c r="V1701" s="13">
        <v>420</v>
      </c>
      <c r="W1701">
        <v>25</v>
      </c>
      <c r="X1701">
        <v>0</v>
      </c>
      <c r="Y1701" s="54">
        <v>0</v>
      </c>
      <c r="Z1701" t="s">
        <v>9389</v>
      </c>
      <c r="AD1701" t="s">
        <v>30</v>
      </c>
      <c r="AG1701">
        <v>25</v>
      </c>
      <c r="AH1701">
        <v>0</v>
      </c>
      <c r="AI1701">
        <v>0</v>
      </c>
      <c r="AM1701" t="s">
        <v>1978</v>
      </c>
      <c r="AN1701" t="s">
        <v>2007</v>
      </c>
      <c r="AO1701" t="s">
        <v>2008</v>
      </c>
      <c r="AP1701" t="s">
        <v>2009</v>
      </c>
      <c r="AQ1701" t="s">
        <v>9390</v>
      </c>
    </row>
    <row r="1702" spans="1:43" ht="23.85" customHeight="1">
      <c r="A1702" t="b">
        <v>1</v>
      </c>
      <c r="B1702" t="s">
        <v>9381</v>
      </c>
      <c r="C1702" t="s">
        <v>1951</v>
      </c>
      <c r="D1702" t="s">
        <v>9382</v>
      </c>
      <c r="E1702" t="s">
        <v>869</v>
      </c>
      <c r="F1702" t="s">
        <v>871</v>
      </c>
      <c r="G1702" t="s">
        <v>870</v>
      </c>
      <c r="H1702" t="s">
        <v>9411</v>
      </c>
      <c r="I1702" t="s">
        <v>6948</v>
      </c>
      <c r="J1702" t="s">
        <v>1955</v>
      </c>
      <c r="K1702" t="s">
        <v>9344</v>
      </c>
      <c r="L1702" t="s">
        <v>9405</v>
      </c>
      <c r="M1702" t="s">
        <v>9407</v>
      </c>
      <c r="N1702" t="s">
        <v>9408</v>
      </c>
      <c r="O1702" t="s">
        <v>1974</v>
      </c>
      <c r="P1702" t="s">
        <v>5685</v>
      </c>
      <c r="Q1702" t="s">
        <v>38</v>
      </c>
      <c r="R1702" t="s">
        <v>9388</v>
      </c>
      <c r="S1702" s="34">
        <v>41674</v>
      </c>
      <c r="T1702" s="34">
        <v>43279</v>
      </c>
      <c r="U1702" t="s">
        <v>1963</v>
      </c>
      <c r="V1702" s="13">
        <v>112</v>
      </c>
      <c r="W1702">
        <v>2</v>
      </c>
      <c r="X1702">
        <v>0</v>
      </c>
      <c r="Y1702" s="54">
        <v>0</v>
      </c>
      <c r="Z1702" t="s">
        <v>9389</v>
      </c>
      <c r="AD1702" t="s">
        <v>30</v>
      </c>
      <c r="AG1702">
        <v>2</v>
      </c>
      <c r="AH1702">
        <v>0</v>
      </c>
      <c r="AI1702">
        <v>0</v>
      </c>
      <c r="AM1702" t="s">
        <v>1978</v>
      </c>
      <c r="AN1702" t="s">
        <v>2007</v>
      </c>
      <c r="AO1702" t="s">
        <v>2008</v>
      </c>
      <c r="AP1702" t="s">
        <v>2009</v>
      </c>
      <c r="AQ1702" t="s">
        <v>9390</v>
      </c>
    </row>
    <row r="1703" spans="1:43" ht="23.85" customHeight="1">
      <c r="A1703" t="b">
        <v>1</v>
      </c>
      <c r="B1703" t="s">
        <v>9412</v>
      </c>
      <c r="C1703" t="s">
        <v>1951</v>
      </c>
      <c r="D1703" t="s">
        <v>9413</v>
      </c>
      <c r="E1703" t="s">
        <v>386</v>
      </c>
      <c r="F1703" t="s">
        <v>388</v>
      </c>
      <c r="G1703" t="s">
        <v>387</v>
      </c>
      <c r="H1703" t="s">
        <v>9414</v>
      </c>
      <c r="I1703" t="s">
        <v>6222</v>
      </c>
      <c r="J1703" t="s">
        <v>1955</v>
      </c>
      <c r="K1703" t="s">
        <v>9415</v>
      </c>
      <c r="L1703" t="s">
        <v>9416</v>
      </c>
      <c r="M1703" t="s">
        <v>9417</v>
      </c>
      <c r="N1703" t="s">
        <v>9418</v>
      </c>
      <c r="O1703" t="s">
        <v>6171</v>
      </c>
      <c r="P1703" t="s">
        <v>7393</v>
      </c>
      <c r="Q1703" t="s">
        <v>38</v>
      </c>
      <c r="R1703" t="s">
        <v>9419</v>
      </c>
      <c r="S1703" s="34">
        <v>41730</v>
      </c>
      <c r="T1703" s="34">
        <v>41944</v>
      </c>
      <c r="U1703" t="s">
        <v>1977</v>
      </c>
      <c r="V1703" s="13">
        <v>15</v>
      </c>
      <c r="W1703"/>
      <c r="X1703"/>
      <c r="Y1703" s="54"/>
      <c r="AB1703">
        <v>1</v>
      </c>
      <c r="AC1703">
        <v>13.65</v>
      </c>
      <c r="AJ1703" t="s">
        <v>9420</v>
      </c>
      <c r="AM1703" t="s">
        <v>1978</v>
      </c>
      <c r="AN1703" t="s">
        <v>2007</v>
      </c>
      <c r="AO1703" t="s">
        <v>1980</v>
      </c>
      <c r="AP1703" t="s">
        <v>2042</v>
      </c>
      <c r="AQ1703" t="s">
        <v>9421</v>
      </c>
    </row>
    <row r="1704" spans="1:43" ht="23.85" customHeight="1">
      <c r="A1704" t="b">
        <v>1</v>
      </c>
      <c r="B1704" t="s">
        <v>9412</v>
      </c>
      <c r="C1704" t="s">
        <v>1951</v>
      </c>
      <c r="D1704" t="s">
        <v>9413</v>
      </c>
      <c r="E1704" t="s">
        <v>386</v>
      </c>
      <c r="F1704" t="s">
        <v>388</v>
      </c>
      <c r="G1704" t="s">
        <v>387</v>
      </c>
      <c r="H1704" t="s">
        <v>9422</v>
      </c>
      <c r="I1704" t="s">
        <v>6222</v>
      </c>
      <c r="J1704" t="s">
        <v>1955</v>
      </c>
      <c r="K1704" t="s">
        <v>9415</v>
      </c>
      <c r="L1704" t="s">
        <v>9423</v>
      </c>
      <c r="M1704" t="s">
        <v>9417</v>
      </c>
      <c r="N1704" t="s">
        <v>9418</v>
      </c>
      <c r="O1704" t="s">
        <v>6171</v>
      </c>
      <c r="P1704" t="s">
        <v>7393</v>
      </c>
      <c r="Q1704" t="s">
        <v>38</v>
      </c>
      <c r="R1704" t="s">
        <v>9419</v>
      </c>
      <c r="S1704" s="34">
        <v>41730</v>
      </c>
      <c r="T1704" s="34">
        <v>41944</v>
      </c>
      <c r="U1704" t="s">
        <v>1977</v>
      </c>
      <c r="V1704" s="13">
        <v>29</v>
      </c>
      <c r="W1704"/>
      <c r="X1704"/>
      <c r="Y1704" s="54"/>
      <c r="AB1704">
        <v>1</v>
      </c>
      <c r="AC1704">
        <v>12.49</v>
      </c>
      <c r="AD1704" t="s">
        <v>41</v>
      </c>
      <c r="AE1704">
        <v>1</v>
      </c>
      <c r="AF1704">
        <v>6.24</v>
      </c>
      <c r="AJ1704" t="s">
        <v>9420</v>
      </c>
      <c r="AM1704" t="s">
        <v>1978</v>
      </c>
      <c r="AN1704" t="s">
        <v>2007</v>
      </c>
      <c r="AO1704" t="s">
        <v>1980</v>
      </c>
      <c r="AP1704" t="s">
        <v>2042</v>
      </c>
      <c r="AQ1704" t="s">
        <v>9421</v>
      </c>
    </row>
    <row r="1705" spans="1:43" ht="23.85" customHeight="1">
      <c r="A1705" t="b">
        <v>1</v>
      </c>
      <c r="B1705" t="s">
        <v>9412</v>
      </c>
      <c r="C1705" t="s">
        <v>1951</v>
      </c>
      <c r="D1705" t="s">
        <v>9413</v>
      </c>
      <c r="E1705" t="s">
        <v>386</v>
      </c>
      <c r="F1705" t="s">
        <v>388</v>
      </c>
      <c r="G1705" t="s">
        <v>387</v>
      </c>
      <c r="H1705" t="s">
        <v>9424</v>
      </c>
      <c r="I1705" t="s">
        <v>6222</v>
      </c>
      <c r="J1705" t="s">
        <v>1955</v>
      </c>
      <c r="K1705" t="s">
        <v>9415</v>
      </c>
      <c r="L1705" t="s">
        <v>9425</v>
      </c>
      <c r="M1705" t="s">
        <v>9417</v>
      </c>
      <c r="N1705" t="s">
        <v>9418</v>
      </c>
      <c r="O1705" t="s">
        <v>6171</v>
      </c>
      <c r="P1705" t="s">
        <v>7393</v>
      </c>
      <c r="Q1705" t="s">
        <v>38</v>
      </c>
      <c r="R1705" t="s">
        <v>9419</v>
      </c>
      <c r="S1705" s="34">
        <v>41730</v>
      </c>
      <c r="T1705" s="34">
        <v>41944</v>
      </c>
      <c r="U1705" t="s">
        <v>1977</v>
      </c>
      <c r="V1705" s="13">
        <v>57</v>
      </c>
      <c r="W1705"/>
      <c r="X1705"/>
      <c r="Y1705" s="54"/>
      <c r="AB1705">
        <v>1</v>
      </c>
      <c r="AC1705">
        <v>13.22</v>
      </c>
      <c r="AD1705" t="s">
        <v>41</v>
      </c>
      <c r="AE1705">
        <v>1</v>
      </c>
      <c r="AF1705">
        <v>5.93</v>
      </c>
      <c r="AJ1705" t="s">
        <v>9420</v>
      </c>
      <c r="AM1705" t="s">
        <v>1978</v>
      </c>
      <c r="AN1705" t="s">
        <v>2007</v>
      </c>
      <c r="AO1705" t="s">
        <v>1980</v>
      </c>
      <c r="AP1705" t="s">
        <v>2042</v>
      </c>
      <c r="AQ1705" t="s">
        <v>9421</v>
      </c>
    </row>
    <row r="1706" spans="1:43" ht="23.85" customHeight="1">
      <c r="A1706" t="b">
        <v>1</v>
      </c>
      <c r="B1706" t="s">
        <v>9412</v>
      </c>
      <c r="C1706" t="s">
        <v>1951</v>
      </c>
      <c r="D1706" t="s">
        <v>9413</v>
      </c>
      <c r="E1706" t="s">
        <v>386</v>
      </c>
      <c r="F1706" t="s">
        <v>388</v>
      </c>
      <c r="G1706" t="s">
        <v>387</v>
      </c>
      <c r="H1706" t="s">
        <v>9426</v>
      </c>
      <c r="I1706" t="s">
        <v>6222</v>
      </c>
      <c r="J1706" t="s">
        <v>1955</v>
      </c>
      <c r="K1706" t="s">
        <v>9415</v>
      </c>
      <c r="L1706" t="s">
        <v>9427</v>
      </c>
      <c r="M1706" t="s">
        <v>9417</v>
      </c>
      <c r="N1706" t="s">
        <v>9418</v>
      </c>
      <c r="O1706" t="s">
        <v>6171</v>
      </c>
      <c r="P1706" t="s">
        <v>7393</v>
      </c>
      <c r="Q1706" t="s">
        <v>38</v>
      </c>
      <c r="R1706" t="s">
        <v>9419</v>
      </c>
      <c r="S1706" s="34">
        <v>41730</v>
      </c>
      <c r="T1706" s="34">
        <v>41944</v>
      </c>
      <c r="U1706" t="s">
        <v>1977</v>
      </c>
      <c r="V1706" s="13">
        <v>85</v>
      </c>
      <c r="W1706">
        <v>25</v>
      </c>
      <c r="X1706">
        <v>6</v>
      </c>
      <c r="Y1706" s="54">
        <v>24</v>
      </c>
      <c r="Z1706" t="s">
        <v>9428</v>
      </c>
      <c r="AB1706">
        <v>6</v>
      </c>
      <c r="AC1706">
        <v>7.46</v>
      </c>
      <c r="AD1706" t="s">
        <v>41</v>
      </c>
      <c r="AE1706">
        <v>2</v>
      </c>
      <c r="AF1706">
        <v>5.2149999999999999</v>
      </c>
      <c r="AG1706">
        <v>25</v>
      </c>
      <c r="AH1706">
        <v>2</v>
      </c>
      <c r="AI1706">
        <v>33.333333330000002</v>
      </c>
      <c r="AJ1706" t="s">
        <v>9420</v>
      </c>
      <c r="AM1706" t="s">
        <v>1978</v>
      </c>
      <c r="AN1706" t="s">
        <v>2007</v>
      </c>
      <c r="AO1706" t="s">
        <v>1980</v>
      </c>
      <c r="AP1706" t="s">
        <v>2042</v>
      </c>
      <c r="AQ1706" t="s">
        <v>9421</v>
      </c>
    </row>
    <row r="1707" spans="1:43" ht="23.85" customHeight="1">
      <c r="A1707" t="b">
        <v>1</v>
      </c>
      <c r="B1707" t="s">
        <v>9412</v>
      </c>
      <c r="C1707" t="s">
        <v>1951</v>
      </c>
      <c r="D1707" t="s">
        <v>9413</v>
      </c>
      <c r="E1707" t="s">
        <v>386</v>
      </c>
      <c r="F1707" t="s">
        <v>388</v>
      </c>
      <c r="G1707" t="s">
        <v>387</v>
      </c>
      <c r="H1707" t="s">
        <v>9429</v>
      </c>
      <c r="I1707" t="s">
        <v>6222</v>
      </c>
      <c r="J1707" t="s">
        <v>1955</v>
      </c>
      <c r="K1707" t="s">
        <v>9430</v>
      </c>
      <c r="L1707" t="s">
        <v>9416</v>
      </c>
      <c r="M1707" t="s">
        <v>9431</v>
      </c>
      <c r="N1707" t="s">
        <v>9418</v>
      </c>
      <c r="O1707" t="s">
        <v>6171</v>
      </c>
      <c r="P1707" t="s">
        <v>7393</v>
      </c>
      <c r="Q1707" t="s">
        <v>38</v>
      </c>
      <c r="R1707" t="s">
        <v>9419</v>
      </c>
      <c r="S1707" s="34">
        <v>41730</v>
      </c>
      <c r="T1707" s="34">
        <v>41944</v>
      </c>
      <c r="U1707" t="s">
        <v>1977</v>
      </c>
      <c r="V1707" s="13">
        <v>15</v>
      </c>
      <c r="W1707"/>
      <c r="X1707"/>
      <c r="Y1707" s="54"/>
      <c r="AB1707">
        <v>1</v>
      </c>
      <c r="AC1707">
        <v>7.91</v>
      </c>
      <c r="AJ1707" t="s">
        <v>9432</v>
      </c>
      <c r="AM1707" t="s">
        <v>1978</v>
      </c>
      <c r="AN1707" t="s">
        <v>2007</v>
      </c>
      <c r="AO1707" t="s">
        <v>1980</v>
      </c>
      <c r="AP1707" t="s">
        <v>2042</v>
      </c>
      <c r="AQ1707" t="s">
        <v>9421</v>
      </c>
    </row>
    <row r="1708" spans="1:43" ht="23.85" customHeight="1">
      <c r="A1708" t="b">
        <v>1</v>
      </c>
      <c r="B1708" t="s">
        <v>9412</v>
      </c>
      <c r="C1708" t="s">
        <v>1951</v>
      </c>
      <c r="D1708" t="s">
        <v>9413</v>
      </c>
      <c r="E1708" t="s">
        <v>386</v>
      </c>
      <c r="F1708" t="s">
        <v>388</v>
      </c>
      <c r="G1708" t="s">
        <v>387</v>
      </c>
      <c r="H1708" t="s">
        <v>9433</v>
      </c>
      <c r="I1708" t="s">
        <v>6222</v>
      </c>
      <c r="J1708" t="s">
        <v>1955</v>
      </c>
      <c r="K1708" t="s">
        <v>9430</v>
      </c>
      <c r="L1708" t="s">
        <v>9423</v>
      </c>
      <c r="M1708" t="s">
        <v>9431</v>
      </c>
      <c r="N1708" t="s">
        <v>9418</v>
      </c>
      <c r="O1708" t="s">
        <v>6171</v>
      </c>
      <c r="P1708" t="s">
        <v>7393</v>
      </c>
      <c r="Q1708" t="s">
        <v>38</v>
      </c>
      <c r="R1708" t="s">
        <v>9419</v>
      </c>
      <c r="S1708" s="34">
        <v>41730</v>
      </c>
      <c r="T1708" s="34">
        <v>41944</v>
      </c>
      <c r="U1708" t="s">
        <v>1977</v>
      </c>
      <c r="V1708" s="13">
        <v>29</v>
      </c>
      <c r="W1708"/>
      <c r="X1708"/>
      <c r="Y1708" s="54"/>
      <c r="AB1708">
        <v>2</v>
      </c>
      <c r="AC1708">
        <v>6.81</v>
      </c>
      <c r="AD1708" t="s">
        <v>30</v>
      </c>
      <c r="AE1708">
        <v>0</v>
      </c>
      <c r="AF1708">
        <v>0</v>
      </c>
      <c r="AJ1708" t="s">
        <v>9432</v>
      </c>
      <c r="AM1708" t="s">
        <v>1978</v>
      </c>
      <c r="AN1708" t="s">
        <v>2007</v>
      </c>
      <c r="AO1708" t="s">
        <v>1980</v>
      </c>
      <c r="AP1708" t="s">
        <v>2042</v>
      </c>
      <c r="AQ1708" t="s">
        <v>9421</v>
      </c>
    </row>
    <row r="1709" spans="1:43" ht="23.85" customHeight="1">
      <c r="A1709" t="b">
        <v>1</v>
      </c>
      <c r="B1709" t="s">
        <v>9412</v>
      </c>
      <c r="C1709" t="s">
        <v>1951</v>
      </c>
      <c r="D1709" t="s">
        <v>9413</v>
      </c>
      <c r="E1709" t="s">
        <v>386</v>
      </c>
      <c r="F1709" t="s">
        <v>388</v>
      </c>
      <c r="G1709" t="s">
        <v>387</v>
      </c>
      <c r="H1709" t="s">
        <v>9434</v>
      </c>
      <c r="I1709" t="s">
        <v>6222</v>
      </c>
      <c r="J1709" t="s">
        <v>1955</v>
      </c>
      <c r="K1709" t="s">
        <v>9430</v>
      </c>
      <c r="L1709" t="s">
        <v>9425</v>
      </c>
      <c r="M1709" t="s">
        <v>9431</v>
      </c>
      <c r="N1709" t="s">
        <v>9418</v>
      </c>
      <c r="O1709" t="s">
        <v>6171</v>
      </c>
      <c r="P1709" t="s">
        <v>7393</v>
      </c>
      <c r="Q1709" t="s">
        <v>38</v>
      </c>
      <c r="R1709" t="s">
        <v>9419</v>
      </c>
      <c r="S1709" s="34">
        <v>41730</v>
      </c>
      <c r="T1709" s="34">
        <v>41944</v>
      </c>
      <c r="U1709" t="s">
        <v>1977</v>
      </c>
      <c r="V1709" s="13">
        <v>57</v>
      </c>
      <c r="W1709"/>
      <c r="X1709"/>
      <c r="Y1709" s="54"/>
      <c r="AB1709">
        <v>3</v>
      </c>
      <c r="AC1709">
        <v>7.64</v>
      </c>
      <c r="AD1709" t="s">
        <v>41</v>
      </c>
      <c r="AE1709">
        <v>1</v>
      </c>
      <c r="AF1709">
        <v>4.9400000000000004</v>
      </c>
      <c r="AJ1709" t="s">
        <v>9432</v>
      </c>
      <c r="AM1709" t="s">
        <v>1978</v>
      </c>
      <c r="AN1709" t="s">
        <v>2007</v>
      </c>
      <c r="AO1709" t="s">
        <v>1980</v>
      </c>
      <c r="AP1709" t="s">
        <v>2042</v>
      </c>
      <c r="AQ1709" t="s">
        <v>9421</v>
      </c>
    </row>
    <row r="1710" spans="1:43" ht="23.85" customHeight="1">
      <c r="A1710" t="b">
        <v>1</v>
      </c>
      <c r="B1710" t="s">
        <v>9412</v>
      </c>
      <c r="C1710" t="s">
        <v>1951</v>
      </c>
      <c r="D1710" t="s">
        <v>9413</v>
      </c>
      <c r="E1710" t="s">
        <v>386</v>
      </c>
      <c r="F1710" t="s">
        <v>388</v>
      </c>
      <c r="G1710" t="s">
        <v>387</v>
      </c>
      <c r="H1710" t="s">
        <v>9435</v>
      </c>
      <c r="I1710" t="s">
        <v>6222</v>
      </c>
      <c r="J1710" t="s">
        <v>1955</v>
      </c>
      <c r="K1710" t="s">
        <v>9430</v>
      </c>
      <c r="L1710" t="s">
        <v>9427</v>
      </c>
      <c r="M1710" t="s">
        <v>9431</v>
      </c>
      <c r="N1710" t="s">
        <v>9418</v>
      </c>
      <c r="O1710" t="s">
        <v>6171</v>
      </c>
      <c r="P1710" t="s">
        <v>7393</v>
      </c>
      <c r="Q1710" t="s">
        <v>38</v>
      </c>
      <c r="R1710" t="s">
        <v>9419</v>
      </c>
      <c r="S1710" s="34">
        <v>41730</v>
      </c>
      <c r="T1710" s="34">
        <v>41944</v>
      </c>
      <c r="U1710" t="s">
        <v>1977</v>
      </c>
      <c r="V1710" s="13">
        <v>85</v>
      </c>
      <c r="W1710">
        <v>25</v>
      </c>
      <c r="X1710">
        <v>6</v>
      </c>
      <c r="Y1710" s="54">
        <v>24</v>
      </c>
      <c r="Z1710" t="s">
        <v>9428</v>
      </c>
      <c r="AB1710">
        <v>5</v>
      </c>
      <c r="AC1710">
        <v>7.2</v>
      </c>
      <c r="AD1710" t="s">
        <v>41</v>
      </c>
      <c r="AE1710">
        <v>2</v>
      </c>
      <c r="AF1710">
        <v>5.835</v>
      </c>
      <c r="AG1710">
        <v>25</v>
      </c>
      <c r="AH1710">
        <v>2</v>
      </c>
      <c r="AI1710">
        <v>33.333333330000002</v>
      </c>
      <c r="AJ1710" t="s">
        <v>9432</v>
      </c>
      <c r="AM1710" t="s">
        <v>1978</v>
      </c>
      <c r="AN1710" t="s">
        <v>2007</v>
      </c>
      <c r="AO1710" t="s">
        <v>1980</v>
      </c>
      <c r="AP1710" t="s">
        <v>2042</v>
      </c>
      <c r="AQ1710" t="s">
        <v>9421</v>
      </c>
    </row>
    <row r="1711" spans="1:43" ht="23.85" customHeight="1">
      <c r="A1711" t="b">
        <v>1</v>
      </c>
      <c r="B1711" t="s">
        <v>9412</v>
      </c>
      <c r="C1711" t="s">
        <v>1951</v>
      </c>
      <c r="D1711" t="s">
        <v>9413</v>
      </c>
      <c r="E1711" t="s">
        <v>386</v>
      </c>
      <c r="F1711" t="s">
        <v>388</v>
      </c>
      <c r="G1711" t="s">
        <v>387</v>
      </c>
      <c r="H1711" t="s">
        <v>9436</v>
      </c>
      <c r="I1711" t="s">
        <v>6222</v>
      </c>
      <c r="J1711" t="s">
        <v>1955</v>
      </c>
      <c r="K1711" t="s">
        <v>9437</v>
      </c>
      <c r="L1711" t="s">
        <v>9416</v>
      </c>
      <c r="M1711" t="s">
        <v>9438</v>
      </c>
      <c r="N1711" t="s">
        <v>9418</v>
      </c>
      <c r="O1711" t="s">
        <v>6171</v>
      </c>
      <c r="P1711" t="s">
        <v>7393</v>
      </c>
      <c r="Q1711" t="s">
        <v>38</v>
      </c>
      <c r="R1711" t="s">
        <v>9419</v>
      </c>
      <c r="S1711" s="34">
        <v>41730</v>
      </c>
      <c r="T1711" s="34">
        <v>41944</v>
      </c>
      <c r="U1711" t="s">
        <v>1977</v>
      </c>
      <c r="V1711" s="13">
        <v>15</v>
      </c>
      <c r="W1711"/>
      <c r="X1711"/>
      <c r="Y1711" s="54"/>
      <c r="AB1711">
        <v>0</v>
      </c>
      <c r="AC1711">
        <v>0</v>
      </c>
      <c r="AD1711" t="s">
        <v>30</v>
      </c>
      <c r="AJ1711" t="s">
        <v>9439</v>
      </c>
      <c r="AM1711" t="s">
        <v>1978</v>
      </c>
      <c r="AN1711" t="s">
        <v>2007</v>
      </c>
      <c r="AO1711" t="s">
        <v>1980</v>
      </c>
      <c r="AP1711" t="s">
        <v>2042</v>
      </c>
      <c r="AQ1711" t="s">
        <v>9421</v>
      </c>
    </row>
    <row r="1712" spans="1:43" ht="23.85" customHeight="1">
      <c r="A1712" t="b">
        <v>1</v>
      </c>
      <c r="B1712" t="s">
        <v>9412</v>
      </c>
      <c r="C1712" t="s">
        <v>1951</v>
      </c>
      <c r="D1712" t="s">
        <v>9413</v>
      </c>
      <c r="E1712" t="s">
        <v>386</v>
      </c>
      <c r="F1712" t="s">
        <v>388</v>
      </c>
      <c r="G1712" t="s">
        <v>387</v>
      </c>
      <c r="H1712" t="s">
        <v>9440</v>
      </c>
      <c r="I1712" t="s">
        <v>6222</v>
      </c>
      <c r="J1712" t="s">
        <v>1955</v>
      </c>
      <c r="K1712" t="s">
        <v>9437</v>
      </c>
      <c r="L1712" t="s">
        <v>9423</v>
      </c>
      <c r="M1712" t="s">
        <v>9438</v>
      </c>
      <c r="N1712" t="s">
        <v>9418</v>
      </c>
      <c r="O1712" t="s">
        <v>6171</v>
      </c>
      <c r="P1712" t="s">
        <v>7393</v>
      </c>
      <c r="Q1712" t="s">
        <v>38</v>
      </c>
      <c r="R1712" t="s">
        <v>9419</v>
      </c>
      <c r="S1712" s="34">
        <v>41730</v>
      </c>
      <c r="T1712" s="34">
        <v>41944</v>
      </c>
      <c r="U1712" t="s">
        <v>1977</v>
      </c>
      <c r="V1712" s="13">
        <v>29</v>
      </c>
      <c r="W1712"/>
      <c r="X1712"/>
      <c r="Y1712" s="54"/>
      <c r="AB1712">
        <v>0</v>
      </c>
      <c r="AC1712">
        <v>0</v>
      </c>
      <c r="AD1712" t="s">
        <v>30</v>
      </c>
      <c r="AJ1712" t="s">
        <v>9439</v>
      </c>
      <c r="AM1712" t="s">
        <v>1978</v>
      </c>
      <c r="AN1712" t="s">
        <v>2007</v>
      </c>
      <c r="AO1712" t="s">
        <v>1980</v>
      </c>
      <c r="AP1712" t="s">
        <v>2042</v>
      </c>
      <c r="AQ1712" t="s">
        <v>9421</v>
      </c>
    </row>
    <row r="1713" spans="1:43" ht="23.85" customHeight="1">
      <c r="A1713" t="b">
        <v>1</v>
      </c>
      <c r="B1713" t="s">
        <v>9412</v>
      </c>
      <c r="C1713" t="s">
        <v>1951</v>
      </c>
      <c r="D1713" t="s">
        <v>9413</v>
      </c>
      <c r="E1713" t="s">
        <v>386</v>
      </c>
      <c r="F1713" t="s">
        <v>388</v>
      </c>
      <c r="G1713" t="s">
        <v>387</v>
      </c>
      <c r="H1713" t="s">
        <v>9441</v>
      </c>
      <c r="I1713" t="s">
        <v>6222</v>
      </c>
      <c r="J1713" t="s">
        <v>1955</v>
      </c>
      <c r="K1713" t="s">
        <v>9437</v>
      </c>
      <c r="L1713" t="s">
        <v>9425</v>
      </c>
      <c r="M1713" t="s">
        <v>9438</v>
      </c>
      <c r="N1713" t="s">
        <v>9418</v>
      </c>
      <c r="O1713" t="s">
        <v>6171</v>
      </c>
      <c r="P1713" t="s">
        <v>7393</v>
      </c>
      <c r="Q1713" t="s">
        <v>38</v>
      </c>
      <c r="R1713" t="s">
        <v>9419</v>
      </c>
      <c r="S1713" s="34">
        <v>41730</v>
      </c>
      <c r="T1713" s="34">
        <v>41944</v>
      </c>
      <c r="U1713" t="s">
        <v>1977</v>
      </c>
      <c r="V1713" s="13">
        <v>57</v>
      </c>
      <c r="W1713"/>
      <c r="X1713"/>
      <c r="Y1713" s="54"/>
      <c r="AB1713">
        <v>4</v>
      </c>
      <c r="AC1713">
        <v>8.25</v>
      </c>
      <c r="AD1713" t="s">
        <v>30</v>
      </c>
      <c r="AJ1713" t="s">
        <v>9439</v>
      </c>
      <c r="AM1713" t="s">
        <v>1978</v>
      </c>
      <c r="AN1713" t="s">
        <v>2007</v>
      </c>
      <c r="AO1713" t="s">
        <v>1980</v>
      </c>
      <c r="AP1713" t="s">
        <v>2042</v>
      </c>
      <c r="AQ1713" t="s">
        <v>9421</v>
      </c>
    </row>
    <row r="1714" spans="1:43" ht="23.85" customHeight="1">
      <c r="A1714" t="b">
        <v>1</v>
      </c>
      <c r="B1714" t="s">
        <v>9412</v>
      </c>
      <c r="C1714" t="s">
        <v>1951</v>
      </c>
      <c r="D1714" t="s">
        <v>9413</v>
      </c>
      <c r="E1714" t="s">
        <v>386</v>
      </c>
      <c r="F1714" t="s">
        <v>388</v>
      </c>
      <c r="G1714" t="s">
        <v>387</v>
      </c>
      <c r="H1714" t="s">
        <v>9442</v>
      </c>
      <c r="I1714" t="s">
        <v>6222</v>
      </c>
      <c r="J1714" t="s">
        <v>1955</v>
      </c>
      <c r="K1714" t="s">
        <v>9437</v>
      </c>
      <c r="L1714" t="s">
        <v>9427</v>
      </c>
      <c r="M1714" t="s">
        <v>9438</v>
      </c>
      <c r="N1714" t="s">
        <v>9418</v>
      </c>
      <c r="O1714" t="s">
        <v>6171</v>
      </c>
      <c r="P1714" t="s">
        <v>7393</v>
      </c>
      <c r="Q1714" t="s">
        <v>38</v>
      </c>
      <c r="R1714" t="s">
        <v>9419</v>
      </c>
      <c r="S1714" s="34">
        <v>41730</v>
      </c>
      <c r="T1714" s="34">
        <v>41944</v>
      </c>
      <c r="U1714" t="s">
        <v>1977</v>
      </c>
      <c r="V1714" s="13">
        <v>85</v>
      </c>
      <c r="W1714">
        <v>25</v>
      </c>
      <c r="X1714">
        <v>11</v>
      </c>
      <c r="Y1714" s="54">
        <v>44</v>
      </c>
      <c r="Z1714" t="s">
        <v>9428</v>
      </c>
      <c r="AB1714">
        <v>11</v>
      </c>
      <c r="AC1714">
        <v>7.6</v>
      </c>
      <c r="AD1714" t="s">
        <v>30</v>
      </c>
      <c r="AG1714">
        <v>25</v>
      </c>
      <c r="AH1714">
        <v>0</v>
      </c>
      <c r="AI1714">
        <v>0</v>
      </c>
      <c r="AJ1714" t="s">
        <v>9439</v>
      </c>
      <c r="AM1714" t="s">
        <v>1978</v>
      </c>
      <c r="AN1714" t="s">
        <v>2007</v>
      </c>
      <c r="AO1714" t="s">
        <v>1980</v>
      </c>
      <c r="AP1714" t="s">
        <v>2042</v>
      </c>
      <c r="AQ1714" t="s">
        <v>9421</v>
      </c>
    </row>
    <row r="1715" spans="1:43" ht="23.85" customHeight="1">
      <c r="A1715" t="b">
        <v>0</v>
      </c>
      <c r="B1715" t="s">
        <v>9443</v>
      </c>
      <c r="C1715" t="s">
        <v>1951</v>
      </c>
      <c r="D1715" t="s">
        <v>9444</v>
      </c>
      <c r="E1715" t="s">
        <v>600</v>
      </c>
      <c r="F1715" t="s">
        <v>602</v>
      </c>
      <c r="G1715" t="s">
        <v>601</v>
      </c>
      <c r="H1715" t="s">
        <v>9445</v>
      </c>
      <c r="I1715" t="s">
        <v>9446</v>
      </c>
      <c r="J1715" t="s">
        <v>2175</v>
      </c>
      <c r="K1715" t="s">
        <v>9447</v>
      </c>
      <c r="L1715" t="s">
        <v>8513</v>
      </c>
      <c r="M1715" t="s">
        <v>9448</v>
      </c>
      <c r="N1715" t="s">
        <v>9449</v>
      </c>
      <c r="O1715" t="s">
        <v>2112</v>
      </c>
      <c r="P1715" t="s">
        <v>9450</v>
      </c>
      <c r="Q1715" t="s">
        <v>38</v>
      </c>
      <c r="R1715" t="s">
        <v>9451</v>
      </c>
      <c r="S1715" s="34">
        <v>43599</v>
      </c>
      <c r="T1715" s="34">
        <v>43782</v>
      </c>
      <c r="U1715" t="s">
        <v>1977</v>
      </c>
      <c r="V1715" s="13">
        <v>1</v>
      </c>
      <c r="W1715">
        <v>94</v>
      </c>
      <c r="X1715">
        <v>1</v>
      </c>
      <c r="Y1715" s="54">
        <v>1.1000000000000001</v>
      </c>
      <c r="AM1715" t="s">
        <v>1978</v>
      </c>
      <c r="AN1715" t="s">
        <v>2007</v>
      </c>
      <c r="AO1715" t="s">
        <v>1980</v>
      </c>
      <c r="AP1715" t="s">
        <v>2053</v>
      </c>
      <c r="AQ1715" t="s">
        <v>9452</v>
      </c>
    </row>
    <row r="1716" spans="1:43" ht="23.85" customHeight="1">
      <c r="A1716" t="b">
        <v>1</v>
      </c>
      <c r="B1716" t="s">
        <v>3103</v>
      </c>
      <c r="C1716" t="s">
        <v>1951</v>
      </c>
      <c r="D1716" t="s">
        <v>3104</v>
      </c>
      <c r="E1716" t="s">
        <v>814</v>
      </c>
      <c r="F1716" t="s">
        <v>816</v>
      </c>
      <c r="G1716" t="s">
        <v>815</v>
      </c>
      <c r="H1716" t="s">
        <v>9453</v>
      </c>
      <c r="I1716" t="s">
        <v>2036</v>
      </c>
      <c r="J1716" t="s">
        <v>1955</v>
      </c>
      <c r="K1716" t="s">
        <v>3106</v>
      </c>
      <c r="L1716" t="s">
        <v>3648</v>
      </c>
      <c r="M1716" t="s">
        <v>3108</v>
      </c>
      <c r="N1716" t="s">
        <v>3109</v>
      </c>
      <c r="O1716" t="s">
        <v>1974</v>
      </c>
      <c r="P1716" t="s">
        <v>2028</v>
      </c>
      <c r="Q1716" t="s">
        <v>38</v>
      </c>
      <c r="R1716" t="s">
        <v>3110</v>
      </c>
      <c r="S1716" s="34">
        <v>41702</v>
      </c>
      <c r="T1716" s="34">
        <v>42586</v>
      </c>
      <c r="U1716" t="s">
        <v>1977</v>
      </c>
      <c r="V1716" s="13">
        <v>84</v>
      </c>
      <c r="W1716">
        <v>1</v>
      </c>
      <c r="X1716">
        <v>0</v>
      </c>
      <c r="Y1716" s="54">
        <v>0</v>
      </c>
      <c r="AD1716" t="s">
        <v>30</v>
      </c>
      <c r="AM1716" t="s">
        <v>1978</v>
      </c>
      <c r="AN1716" t="s">
        <v>1979</v>
      </c>
      <c r="AO1716" t="s">
        <v>1980</v>
      </c>
      <c r="AP1716" t="s">
        <v>2053</v>
      </c>
      <c r="AQ1716" t="s">
        <v>3111</v>
      </c>
    </row>
    <row r="1717" spans="1:43" ht="23.85" customHeight="1">
      <c r="A1717" t="b">
        <v>1</v>
      </c>
      <c r="B1717" t="s">
        <v>3103</v>
      </c>
      <c r="C1717" t="s">
        <v>1951</v>
      </c>
      <c r="D1717" t="s">
        <v>3104</v>
      </c>
      <c r="E1717" t="s">
        <v>814</v>
      </c>
      <c r="F1717" t="s">
        <v>816</v>
      </c>
      <c r="G1717" t="s">
        <v>815</v>
      </c>
      <c r="H1717" t="s">
        <v>9454</v>
      </c>
      <c r="I1717" t="s">
        <v>2036</v>
      </c>
      <c r="J1717" t="s">
        <v>1955</v>
      </c>
      <c r="K1717" t="s">
        <v>3106</v>
      </c>
      <c r="L1717" t="s">
        <v>2478</v>
      </c>
      <c r="M1717" t="s">
        <v>3108</v>
      </c>
      <c r="N1717" t="s">
        <v>3109</v>
      </c>
      <c r="O1717" t="s">
        <v>1974</v>
      </c>
      <c r="P1717" t="s">
        <v>2028</v>
      </c>
      <c r="Q1717" t="s">
        <v>38</v>
      </c>
      <c r="R1717" t="s">
        <v>3110</v>
      </c>
      <c r="S1717" s="34">
        <v>41702</v>
      </c>
      <c r="T1717" s="34">
        <v>42586</v>
      </c>
      <c r="U1717" t="s">
        <v>1977</v>
      </c>
      <c r="V1717" s="13">
        <v>168</v>
      </c>
      <c r="W1717">
        <v>19</v>
      </c>
      <c r="X1717">
        <v>0</v>
      </c>
      <c r="Y1717" s="54">
        <v>0</v>
      </c>
      <c r="AD1717" t="s">
        <v>30</v>
      </c>
      <c r="AM1717" t="s">
        <v>1978</v>
      </c>
      <c r="AN1717" t="s">
        <v>1979</v>
      </c>
      <c r="AO1717" t="s">
        <v>1980</v>
      </c>
      <c r="AP1717" t="s">
        <v>2053</v>
      </c>
      <c r="AQ1717" t="s">
        <v>3111</v>
      </c>
    </row>
    <row r="1718" spans="1:43" ht="23.85" customHeight="1">
      <c r="A1718" t="b">
        <v>1</v>
      </c>
      <c r="B1718" t="s">
        <v>3103</v>
      </c>
      <c r="C1718" t="s">
        <v>1951</v>
      </c>
      <c r="D1718" t="s">
        <v>3104</v>
      </c>
      <c r="E1718" t="s">
        <v>814</v>
      </c>
      <c r="F1718" t="s">
        <v>816</v>
      </c>
      <c r="G1718" t="s">
        <v>815</v>
      </c>
      <c r="H1718" t="s">
        <v>9455</v>
      </c>
      <c r="I1718" t="s">
        <v>2036</v>
      </c>
      <c r="J1718" t="s">
        <v>1955</v>
      </c>
      <c r="K1718" t="s">
        <v>3106</v>
      </c>
      <c r="L1718" t="s">
        <v>9456</v>
      </c>
      <c r="M1718" t="s">
        <v>3108</v>
      </c>
      <c r="N1718" t="s">
        <v>3109</v>
      </c>
      <c r="O1718" t="s">
        <v>1974</v>
      </c>
      <c r="P1718" t="s">
        <v>2028</v>
      </c>
      <c r="Q1718" t="s">
        <v>38</v>
      </c>
      <c r="R1718" t="s">
        <v>3110</v>
      </c>
      <c r="S1718" s="34">
        <v>41702</v>
      </c>
      <c r="T1718" s="34">
        <v>42586</v>
      </c>
      <c r="U1718" t="s">
        <v>1977</v>
      </c>
      <c r="V1718" s="13">
        <v>364</v>
      </c>
      <c r="W1718">
        <v>5</v>
      </c>
      <c r="X1718">
        <v>0</v>
      </c>
      <c r="Y1718" s="54">
        <v>0</v>
      </c>
      <c r="AD1718" t="s">
        <v>30</v>
      </c>
      <c r="AM1718" t="s">
        <v>1978</v>
      </c>
      <c r="AN1718" t="s">
        <v>1979</v>
      </c>
      <c r="AO1718" t="s">
        <v>1980</v>
      </c>
      <c r="AP1718" t="s">
        <v>2053</v>
      </c>
      <c r="AQ1718" t="s">
        <v>3111</v>
      </c>
    </row>
    <row r="1719" spans="1:43" ht="23.85" customHeight="1">
      <c r="A1719" t="b">
        <v>1</v>
      </c>
      <c r="B1719" t="s">
        <v>3103</v>
      </c>
      <c r="C1719" t="s">
        <v>1951</v>
      </c>
      <c r="D1719" t="s">
        <v>3104</v>
      </c>
      <c r="E1719" t="s">
        <v>814</v>
      </c>
      <c r="F1719" t="s">
        <v>816</v>
      </c>
      <c r="G1719" t="s">
        <v>815</v>
      </c>
      <c r="H1719" t="s">
        <v>9457</v>
      </c>
      <c r="I1719" t="s">
        <v>2036</v>
      </c>
      <c r="J1719" t="s">
        <v>1955</v>
      </c>
      <c r="K1719" t="s">
        <v>3106</v>
      </c>
      <c r="L1719" t="s">
        <v>9458</v>
      </c>
      <c r="M1719" t="s">
        <v>3108</v>
      </c>
      <c r="N1719" t="s">
        <v>4958</v>
      </c>
      <c r="O1719" t="s">
        <v>1974</v>
      </c>
      <c r="P1719" t="s">
        <v>2028</v>
      </c>
      <c r="Q1719" t="s">
        <v>38</v>
      </c>
      <c r="R1719" t="s">
        <v>3110</v>
      </c>
      <c r="S1719" s="34">
        <v>41702</v>
      </c>
      <c r="T1719" s="34">
        <v>42586</v>
      </c>
      <c r="U1719" t="s">
        <v>1977</v>
      </c>
      <c r="V1719" s="13">
        <v>420</v>
      </c>
      <c r="W1719">
        <v>3</v>
      </c>
      <c r="X1719">
        <v>0</v>
      </c>
      <c r="Y1719" s="54">
        <v>0</v>
      </c>
      <c r="AD1719" t="s">
        <v>30</v>
      </c>
      <c r="AJ1719" t="s">
        <v>9459</v>
      </c>
      <c r="AM1719" t="s">
        <v>1978</v>
      </c>
      <c r="AN1719" t="s">
        <v>1979</v>
      </c>
      <c r="AO1719" t="s">
        <v>1980</v>
      </c>
      <c r="AP1719" t="s">
        <v>2053</v>
      </c>
      <c r="AQ1719" t="s">
        <v>3111</v>
      </c>
    </row>
    <row r="1720" spans="1:43" ht="23.85" customHeight="1">
      <c r="A1720" t="b">
        <v>1</v>
      </c>
      <c r="B1720" t="s">
        <v>9460</v>
      </c>
      <c r="C1720" t="s">
        <v>1951</v>
      </c>
      <c r="D1720" t="s">
        <v>9461</v>
      </c>
      <c r="E1720" t="s">
        <v>713</v>
      </c>
      <c r="F1720" t="s">
        <v>715</v>
      </c>
      <c r="G1720" t="s">
        <v>714</v>
      </c>
      <c r="H1720" t="s">
        <v>9462</v>
      </c>
      <c r="I1720" t="s">
        <v>5029</v>
      </c>
      <c r="J1720" t="s">
        <v>2175</v>
      </c>
      <c r="K1720" t="s">
        <v>9463</v>
      </c>
      <c r="L1720" t="s">
        <v>2025</v>
      </c>
      <c r="M1720" t="s">
        <v>9464</v>
      </c>
      <c r="N1720" t="s">
        <v>9465</v>
      </c>
      <c r="O1720" t="s">
        <v>1960</v>
      </c>
      <c r="P1720" t="s">
        <v>5353</v>
      </c>
      <c r="Q1720" t="s">
        <v>9466</v>
      </c>
      <c r="R1720" t="s">
        <v>9467</v>
      </c>
      <c r="S1720" s="34">
        <v>41834</v>
      </c>
      <c r="T1720" s="34">
        <v>44068</v>
      </c>
      <c r="U1720" t="s">
        <v>1963</v>
      </c>
      <c r="V1720" s="13">
        <v>0</v>
      </c>
      <c r="W1720">
        <v>191</v>
      </c>
      <c r="X1720">
        <v>2</v>
      </c>
      <c r="Y1720" s="54">
        <v>1.0994764400000001</v>
      </c>
      <c r="Z1720" t="s">
        <v>9468</v>
      </c>
      <c r="AM1720" t="s">
        <v>1978</v>
      </c>
      <c r="AN1720" t="s">
        <v>1979</v>
      </c>
      <c r="AO1720" t="s">
        <v>1980</v>
      </c>
      <c r="AP1720" t="s">
        <v>2053</v>
      </c>
      <c r="AQ1720" t="s">
        <v>9469</v>
      </c>
    </row>
    <row r="1721" spans="1:43" ht="23.85" customHeight="1">
      <c r="A1721" t="b">
        <v>1</v>
      </c>
      <c r="B1721" t="s">
        <v>3103</v>
      </c>
      <c r="C1721" t="s">
        <v>1951</v>
      </c>
      <c r="D1721" t="s">
        <v>3104</v>
      </c>
      <c r="E1721" t="s">
        <v>814</v>
      </c>
      <c r="F1721" t="s">
        <v>816</v>
      </c>
      <c r="G1721" t="s">
        <v>815</v>
      </c>
      <c r="H1721" t="s">
        <v>9470</v>
      </c>
      <c r="I1721" t="s">
        <v>2036</v>
      </c>
      <c r="J1721" t="s">
        <v>1955</v>
      </c>
      <c r="K1721" t="s">
        <v>6088</v>
      </c>
      <c r="L1721" t="s">
        <v>2478</v>
      </c>
      <c r="M1721" t="s">
        <v>6089</v>
      </c>
      <c r="N1721" t="s">
        <v>6090</v>
      </c>
      <c r="O1721" t="s">
        <v>1974</v>
      </c>
      <c r="P1721" t="s">
        <v>2028</v>
      </c>
      <c r="Q1721" t="s">
        <v>6091</v>
      </c>
      <c r="R1721" t="s">
        <v>3110</v>
      </c>
      <c r="S1721" s="34">
        <v>41702</v>
      </c>
      <c r="T1721" s="34">
        <v>42586</v>
      </c>
      <c r="U1721" t="s">
        <v>1977</v>
      </c>
      <c r="V1721" s="13">
        <v>168</v>
      </c>
      <c r="W1721">
        <v>116</v>
      </c>
      <c r="X1721">
        <v>2</v>
      </c>
      <c r="Y1721" s="54">
        <v>1.724137931</v>
      </c>
      <c r="AD1721" t="s">
        <v>30</v>
      </c>
      <c r="AM1721" t="s">
        <v>1978</v>
      </c>
      <c r="AN1721" t="s">
        <v>1979</v>
      </c>
      <c r="AO1721" t="s">
        <v>1980</v>
      </c>
      <c r="AP1721" t="s">
        <v>2053</v>
      </c>
      <c r="AQ1721" t="s">
        <v>3111</v>
      </c>
    </row>
    <row r="1722" spans="1:43" ht="23.85" customHeight="1">
      <c r="A1722" t="b">
        <v>1</v>
      </c>
      <c r="B1722" t="s">
        <v>3103</v>
      </c>
      <c r="C1722" t="s">
        <v>1951</v>
      </c>
      <c r="D1722" t="s">
        <v>3104</v>
      </c>
      <c r="E1722" t="s">
        <v>814</v>
      </c>
      <c r="F1722" t="s">
        <v>816</v>
      </c>
      <c r="G1722" t="s">
        <v>815</v>
      </c>
      <c r="H1722" t="s">
        <v>9471</v>
      </c>
      <c r="I1722" t="s">
        <v>2036</v>
      </c>
      <c r="J1722" t="s">
        <v>1955</v>
      </c>
      <c r="K1722" t="s">
        <v>6088</v>
      </c>
      <c r="L1722" t="s">
        <v>9456</v>
      </c>
      <c r="M1722" t="s">
        <v>6089</v>
      </c>
      <c r="N1722" t="s">
        <v>6090</v>
      </c>
      <c r="O1722" t="s">
        <v>1974</v>
      </c>
      <c r="P1722" t="s">
        <v>2028</v>
      </c>
      <c r="Q1722" t="s">
        <v>6091</v>
      </c>
      <c r="R1722" t="s">
        <v>3110</v>
      </c>
      <c r="S1722" s="34">
        <v>41702</v>
      </c>
      <c r="T1722" s="34">
        <v>42586</v>
      </c>
      <c r="U1722" t="s">
        <v>1977</v>
      </c>
      <c r="V1722" s="13">
        <v>364</v>
      </c>
      <c r="W1722">
        <v>27</v>
      </c>
      <c r="X1722">
        <v>0</v>
      </c>
      <c r="Y1722" s="54">
        <v>0</v>
      </c>
      <c r="AD1722" t="s">
        <v>30</v>
      </c>
      <c r="AM1722" t="s">
        <v>1978</v>
      </c>
      <c r="AN1722" t="s">
        <v>1979</v>
      </c>
      <c r="AO1722" t="s">
        <v>1980</v>
      </c>
      <c r="AP1722" t="s">
        <v>2053</v>
      </c>
      <c r="AQ1722" t="s">
        <v>3111</v>
      </c>
    </row>
    <row r="1723" spans="1:43" ht="23.85" customHeight="1">
      <c r="A1723" t="b">
        <v>1</v>
      </c>
      <c r="B1723" t="s">
        <v>3103</v>
      </c>
      <c r="C1723" t="s">
        <v>1951</v>
      </c>
      <c r="D1723" t="s">
        <v>3104</v>
      </c>
      <c r="E1723" t="s">
        <v>814</v>
      </c>
      <c r="F1723" t="s">
        <v>816</v>
      </c>
      <c r="G1723" t="s">
        <v>815</v>
      </c>
      <c r="H1723" t="s">
        <v>9472</v>
      </c>
      <c r="I1723" t="s">
        <v>2036</v>
      </c>
      <c r="J1723" t="s">
        <v>1955</v>
      </c>
      <c r="K1723" t="s">
        <v>6088</v>
      </c>
      <c r="L1723" t="s">
        <v>9458</v>
      </c>
      <c r="M1723" t="s">
        <v>6089</v>
      </c>
      <c r="N1723" t="s">
        <v>4958</v>
      </c>
      <c r="O1723" t="s">
        <v>1974</v>
      </c>
      <c r="P1723" t="s">
        <v>2028</v>
      </c>
      <c r="Q1723" t="s">
        <v>6091</v>
      </c>
      <c r="R1723" t="s">
        <v>3110</v>
      </c>
      <c r="S1723" s="34">
        <v>41702</v>
      </c>
      <c r="T1723" s="34">
        <v>42586</v>
      </c>
      <c r="U1723" t="s">
        <v>1977</v>
      </c>
      <c r="V1723" s="13">
        <v>420</v>
      </c>
      <c r="W1723">
        <v>21</v>
      </c>
      <c r="X1723">
        <v>0</v>
      </c>
      <c r="Y1723" s="54">
        <v>0</v>
      </c>
      <c r="AD1723" t="s">
        <v>30</v>
      </c>
      <c r="AJ1723" t="s">
        <v>9473</v>
      </c>
      <c r="AM1723" t="s">
        <v>1978</v>
      </c>
      <c r="AN1723" t="s">
        <v>1979</v>
      </c>
      <c r="AO1723" t="s">
        <v>1980</v>
      </c>
      <c r="AP1723" t="s">
        <v>2053</v>
      </c>
      <c r="AQ1723" t="s">
        <v>3111</v>
      </c>
    </row>
    <row r="1724" spans="1:43" ht="23.85" customHeight="1">
      <c r="A1724" t="b">
        <v>0</v>
      </c>
      <c r="B1724" t="s">
        <v>9474</v>
      </c>
      <c r="C1724" t="s">
        <v>1951</v>
      </c>
      <c r="D1724" t="s">
        <v>9475</v>
      </c>
      <c r="E1724" t="s">
        <v>814</v>
      </c>
      <c r="F1724" t="s">
        <v>816</v>
      </c>
      <c r="G1724" t="s">
        <v>815</v>
      </c>
      <c r="H1724" t="s">
        <v>9476</v>
      </c>
      <c r="I1724" t="s">
        <v>2036</v>
      </c>
      <c r="J1724" t="s">
        <v>1955</v>
      </c>
      <c r="K1724" t="s">
        <v>9477</v>
      </c>
      <c r="L1724" t="s">
        <v>9478</v>
      </c>
      <c r="M1724" t="s">
        <v>9479</v>
      </c>
      <c r="N1724" t="s">
        <v>9480</v>
      </c>
      <c r="O1724" t="s">
        <v>1974</v>
      </c>
      <c r="P1724" t="s">
        <v>2028</v>
      </c>
      <c r="Q1724" t="s">
        <v>6091</v>
      </c>
      <c r="R1724" t="s">
        <v>9481</v>
      </c>
      <c r="S1724" s="34">
        <v>41787</v>
      </c>
      <c r="T1724" s="34">
        <v>42626</v>
      </c>
      <c r="U1724" t="s">
        <v>1977</v>
      </c>
      <c r="V1724" s="13">
        <v>224</v>
      </c>
      <c r="W1724"/>
      <c r="X1724"/>
      <c r="Y1724" s="54"/>
      <c r="AD1724" t="s">
        <v>41</v>
      </c>
      <c r="AG1724">
        <v>132</v>
      </c>
      <c r="AH1724">
        <v>1</v>
      </c>
      <c r="AI1724">
        <v>0.75757575799999999</v>
      </c>
      <c r="AJ1724" t="s">
        <v>9482</v>
      </c>
      <c r="AM1724" t="s">
        <v>1978</v>
      </c>
      <c r="AO1724" t="s">
        <v>1980</v>
      </c>
      <c r="AQ1724" t="s">
        <v>9483</v>
      </c>
    </row>
    <row r="1725" spans="1:43" ht="23.85" customHeight="1">
      <c r="A1725" t="b">
        <v>0</v>
      </c>
      <c r="B1725" t="s">
        <v>9484</v>
      </c>
      <c r="C1725" t="s">
        <v>1951</v>
      </c>
      <c r="D1725" t="s">
        <v>9485</v>
      </c>
      <c r="E1725" t="s">
        <v>417</v>
      </c>
      <c r="F1725" t="s">
        <v>419</v>
      </c>
      <c r="G1725" t="s">
        <v>418</v>
      </c>
      <c r="H1725" t="s">
        <v>9486</v>
      </c>
      <c r="I1725" t="s">
        <v>2158</v>
      </c>
      <c r="J1725" t="s">
        <v>1955</v>
      </c>
      <c r="K1725" t="s">
        <v>9487</v>
      </c>
      <c r="L1725" t="s">
        <v>2160</v>
      </c>
      <c r="M1725" t="s">
        <v>9488</v>
      </c>
      <c r="N1725" t="s">
        <v>9489</v>
      </c>
      <c r="O1725" t="s">
        <v>2112</v>
      </c>
      <c r="P1725" t="s">
        <v>2112</v>
      </c>
      <c r="Q1725" t="s">
        <v>38</v>
      </c>
      <c r="R1725" t="s">
        <v>9490</v>
      </c>
      <c r="S1725" s="34">
        <v>41671</v>
      </c>
      <c r="T1725" s="34">
        <v>41852</v>
      </c>
      <c r="U1725" t="s">
        <v>1977</v>
      </c>
      <c r="V1725" s="13">
        <v>127</v>
      </c>
      <c r="W1725">
        <v>71</v>
      </c>
      <c r="X1725">
        <v>0</v>
      </c>
      <c r="Y1725" s="54">
        <v>0</v>
      </c>
      <c r="AD1725" t="s">
        <v>30</v>
      </c>
      <c r="AJ1725" t="s">
        <v>8388</v>
      </c>
      <c r="AM1725" t="s">
        <v>1978</v>
      </c>
      <c r="AN1725" t="s">
        <v>2007</v>
      </c>
      <c r="AO1725" t="s">
        <v>2008</v>
      </c>
      <c r="AP1725" t="s">
        <v>2053</v>
      </c>
      <c r="AQ1725" t="s">
        <v>9491</v>
      </c>
    </row>
    <row r="1726" spans="1:43" ht="23.85" customHeight="1">
      <c r="A1726" t="b">
        <v>0</v>
      </c>
      <c r="B1726" t="s">
        <v>9484</v>
      </c>
      <c r="C1726" t="s">
        <v>1951</v>
      </c>
      <c r="D1726" t="s">
        <v>9485</v>
      </c>
      <c r="E1726" t="s">
        <v>417</v>
      </c>
      <c r="F1726" t="s">
        <v>419</v>
      </c>
      <c r="G1726" t="s">
        <v>418</v>
      </c>
      <c r="H1726" t="s">
        <v>9492</v>
      </c>
      <c r="I1726" t="s">
        <v>2158</v>
      </c>
      <c r="J1726" t="s">
        <v>1955</v>
      </c>
      <c r="K1726" t="s">
        <v>9493</v>
      </c>
      <c r="L1726" t="s">
        <v>2160</v>
      </c>
      <c r="M1726" t="s">
        <v>9494</v>
      </c>
      <c r="N1726" t="s">
        <v>9495</v>
      </c>
      <c r="O1726" t="s">
        <v>2112</v>
      </c>
      <c r="P1726" t="s">
        <v>2112</v>
      </c>
      <c r="Q1726" t="s">
        <v>38</v>
      </c>
      <c r="R1726" t="s">
        <v>9490</v>
      </c>
      <c r="S1726" s="34">
        <v>41671</v>
      </c>
      <c r="T1726" s="34">
        <v>41852</v>
      </c>
      <c r="U1726" t="s">
        <v>1977</v>
      </c>
      <c r="V1726" s="13">
        <v>127</v>
      </c>
      <c r="W1726">
        <v>71</v>
      </c>
      <c r="X1726">
        <v>0</v>
      </c>
      <c r="Y1726" s="54">
        <v>0</v>
      </c>
      <c r="AD1726" t="s">
        <v>30</v>
      </c>
      <c r="AJ1726" t="s">
        <v>9496</v>
      </c>
      <c r="AM1726" t="s">
        <v>1978</v>
      </c>
      <c r="AN1726" t="s">
        <v>2007</v>
      </c>
      <c r="AO1726" t="s">
        <v>2008</v>
      </c>
      <c r="AP1726" t="s">
        <v>2053</v>
      </c>
      <c r="AQ1726" t="s">
        <v>9491</v>
      </c>
    </row>
    <row r="1727" spans="1:43" ht="23.85" customHeight="1">
      <c r="A1727" t="b">
        <v>1</v>
      </c>
      <c r="B1727" t="s">
        <v>9497</v>
      </c>
      <c r="C1727" t="s">
        <v>1951</v>
      </c>
      <c r="D1727" t="s">
        <v>9498</v>
      </c>
      <c r="E1727" t="s">
        <v>386</v>
      </c>
      <c r="F1727" t="s">
        <v>388</v>
      </c>
      <c r="G1727" t="s">
        <v>387</v>
      </c>
      <c r="H1727" t="s">
        <v>9499</v>
      </c>
      <c r="I1727" t="s">
        <v>6222</v>
      </c>
      <c r="J1727" t="s">
        <v>1955</v>
      </c>
      <c r="K1727" t="s">
        <v>9500</v>
      </c>
      <c r="L1727" t="s">
        <v>2160</v>
      </c>
      <c r="M1727" t="s">
        <v>9501</v>
      </c>
      <c r="N1727" t="s">
        <v>9502</v>
      </c>
      <c r="O1727" t="s">
        <v>6171</v>
      </c>
      <c r="P1727" t="s">
        <v>7393</v>
      </c>
      <c r="Q1727" t="s">
        <v>6227</v>
      </c>
      <c r="R1727" t="s">
        <v>9503</v>
      </c>
      <c r="S1727" s="34">
        <v>41699</v>
      </c>
      <c r="T1727" s="34">
        <v>42005</v>
      </c>
      <c r="U1727" t="s">
        <v>1977</v>
      </c>
      <c r="V1727" s="13">
        <v>169</v>
      </c>
      <c r="W1727">
        <v>25</v>
      </c>
      <c r="X1727">
        <v>14</v>
      </c>
      <c r="Y1727" s="54">
        <v>56</v>
      </c>
      <c r="Z1727" t="s">
        <v>9504</v>
      </c>
      <c r="AJ1727" t="s">
        <v>9505</v>
      </c>
      <c r="AM1727" t="s">
        <v>1978</v>
      </c>
      <c r="AN1727" t="s">
        <v>2007</v>
      </c>
      <c r="AO1727" t="s">
        <v>4175</v>
      </c>
      <c r="AP1727" t="s">
        <v>2009</v>
      </c>
      <c r="AQ1727" t="s">
        <v>9506</v>
      </c>
    </row>
    <row r="1728" spans="1:43" ht="23.85" customHeight="1">
      <c r="A1728" t="b">
        <v>1</v>
      </c>
      <c r="B1728" t="s">
        <v>9497</v>
      </c>
      <c r="C1728" t="s">
        <v>1951</v>
      </c>
      <c r="D1728" t="s">
        <v>9498</v>
      </c>
      <c r="E1728" t="s">
        <v>386</v>
      </c>
      <c r="F1728" t="s">
        <v>388</v>
      </c>
      <c r="G1728" t="s">
        <v>387</v>
      </c>
      <c r="H1728" t="s">
        <v>9507</v>
      </c>
      <c r="I1728" t="s">
        <v>6222</v>
      </c>
      <c r="J1728" t="s">
        <v>1955</v>
      </c>
      <c r="K1728" t="s">
        <v>9508</v>
      </c>
      <c r="L1728" t="s">
        <v>2160</v>
      </c>
      <c r="M1728" t="s">
        <v>9509</v>
      </c>
      <c r="N1728" t="s">
        <v>9510</v>
      </c>
      <c r="O1728" t="s">
        <v>6171</v>
      </c>
      <c r="P1728" t="s">
        <v>7393</v>
      </c>
      <c r="Q1728" t="s">
        <v>6227</v>
      </c>
      <c r="R1728" t="s">
        <v>9503</v>
      </c>
      <c r="S1728" s="34">
        <v>41699</v>
      </c>
      <c r="T1728" s="34">
        <v>42005</v>
      </c>
      <c r="U1728" t="s">
        <v>1977</v>
      </c>
      <c r="V1728" s="13">
        <v>169</v>
      </c>
      <c r="W1728">
        <v>24</v>
      </c>
      <c r="X1728">
        <v>6</v>
      </c>
      <c r="Y1728" s="54">
        <v>25</v>
      </c>
      <c r="Z1728" t="s">
        <v>9504</v>
      </c>
      <c r="AJ1728" t="s">
        <v>9511</v>
      </c>
      <c r="AM1728" t="s">
        <v>1978</v>
      </c>
      <c r="AN1728" t="s">
        <v>2007</v>
      </c>
      <c r="AO1728" t="s">
        <v>4175</v>
      </c>
      <c r="AP1728" t="s">
        <v>2009</v>
      </c>
      <c r="AQ1728" t="s">
        <v>9506</v>
      </c>
    </row>
    <row r="1729" spans="1:43" ht="23.85" customHeight="1">
      <c r="A1729" t="b">
        <v>1</v>
      </c>
      <c r="B1729" t="s">
        <v>9497</v>
      </c>
      <c r="C1729" t="s">
        <v>1951</v>
      </c>
      <c r="D1729" t="s">
        <v>9498</v>
      </c>
      <c r="E1729" t="s">
        <v>386</v>
      </c>
      <c r="F1729" t="s">
        <v>388</v>
      </c>
      <c r="G1729" t="s">
        <v>387</v>
      </c>
      <c r="H1729" t="s">
        <v>9512</v>
      </c>
      <c r="I1729" t="s">
        <v>6222</v>
      </c>
      <c r="J1729" t="s">
        <v>1955</v>
      </c>
      <c r="K1729" t="s">
        <v>9513</v>
      </c>
      <c r="L1729" t="s">
        <v>2160</v>
      </c>
      <c r="M1729" t="s">
        <v>9514</v>
      </c>
      <c r="N1729" t="s">
        <v>8824</v>
      </c>
      <c r="O1729" t="s">
        <v>6171</v>
      </c>
      <c r="P1729" t="s">
        <v>7393</v>
      </c>
      <c r="Q1729" t="s">
        <v>6227</v>
      </c>
      <c r="R1729" t="s">
        <v>9503</v>
      </c>
      <c r="S1729" s="34">
        <v>41699</v>
      </c>
      <c r="T1729" s="34">
        <v>42005</v>
      </c>
      <c r="U1729" t="s">
        <v>1977</v>
      </c>
      <c r="V1729" s="13">
        <v>169</v>
      </c>
      <c r="W1729">
        <v>24</v>
      </c>
      <c r="X1729">
        <v>14</v>
      </c>
      <c r="Y1729" s="54">
        <v>58.333333330000002</v>
      </c>
      <c r="Z1729" t="s">
        <v>9504</v>
      </c>
      <c r="AJ1729" t="s">
        <v>9515</v>
      </c>
      <c r="AM1729" t="s">
        <v>1978</v>
      </c>
      <c r="AN1729" t="s">
        <v>2007</v>
      </c>
      <c r="AO1729" t="s">
        <v>4175</v>
      </c>
      <c r="AP1729" t="s">
        <v>2009</v>
      </c>
      <c r="AQ1729" t="s">
        <v>9506</v>
      </c>
    </row>
    <row r="1730" spans="1:43" ht="23.85" customHeight="1">
      <c r="A1730" t="b">
        <v>1</v>
      </c>
      <c r="B1730" t="s">
        <v>9497</v>
      </c>
      <c r="C1730" t="s">
        <v>1951</v>
      </c>
      <c r="D1730" t="s">
        <v>9498</v>
      </c>
      <c r="E1730" t="s">
        <v>386</v>
      </c>
      <c r="F1730" t="s">
        <v>388</v>
      </c>
      <c r="G1730" t="s">
        <v>387</v>
      </c>
      <c r="H1730" t="s">
        <v>9516</v>
      </c>
      <c r="I1730" t="s">
        <v>6222</v>
      </c>
      <c r="J1730" t="s">
        <v>1955</v>
      </c>
      <c r="K1730" t="s">
        <v>9517</v>
      </c>
      <c r="L1730" t="s">
        <v>2160</v>
      </c>
      <c r="M1730" t="s">
        <v>9501</v>
      </c>
      <c r="N1730" t="s">
        <v>9502</v>
      </c>
      <c r="O1730" t="s">
        <v>6171</v>
      </c>
      <c r="P1730" t="s">
        <v>7393</v>
      </c>
      <c r="Q1730" t="s">
        <v>38</v>
      </c>
      <c r="R1730" t="s">
        <v>9503</v>
      </c>
      <c r="S1730" s="34">
        <v>41699</v>
      </c>
      <c r="T1730" s="34">
        <v>42005</v>
      </c>
      <c r="U1730" t="s">
        <v>1977</v>
      </c>
      <c r="V1730" s="13">
        <v>169</v>
      </c>
      <c r="W1730">
        <v>25</v>
      </c>
      <c r="X1730">
        <v>13</v>
      </c>
      <c r="Y1730" s="54">
        <v>52</v>
      </c>
      <c r="Z1730" t="s">
        <v>9504</v>
      </c>
      <c r="AJ1730" t="s">
        <v>9518</v>
      </c>
      <c r="AM1730" t="s">
        <v>1978</v>
      </c>
      <c r="AN1730" t="s">
        <v>2007</v>
      </c>
      <c r="AO1730" t="s">
        <v>4175</v>
      </c>
      <c r="AP1730" t="s">
        <v>2009</v>
      </c>
      <c r="AQ1730" t="s">
        <v>9506</v>
      </c>
    </row>
    <row r="1731" spans="1:43" ht="23.85" customHeight="1">
      <c r="A1731" t="b">
        <v>1</v>
      </c>
      <c r="B1731" t="s">
        <v>9497</v>
      </c>
      <c r="C1731" t="s">
        <v>1951</v>
      </c>
      <c r="D1731" t="s">
        <v>9498</v>
      </c>
      <c r="E1731" t="s">
        <v>386</v>
      </c>
      <c r="F1731" t="s">
        <v>388</v>
      </c>
      <c r="G1731" t="s">
        <v>387</v>
      </c>
      <c r="H1731" t="s">
        <v>9519</v>
      </c>
      <c r="I1731" t="s">
        <v>6222</v>
      </c>
      <c r="J1731" t="s">
        <v>1955</v>
      </c>
      <c r="K1731" t="s">
        <v>9520</v>
      </c>
      <c r="L1731" t="s">
        <v>2160</v>
      </c>
      <c r="M1731" t="s">
        <v>9509</v>
      </c>
      <c r="N1731" t="s">
        <v>9510</v>
      </c>
      <c r="O1731" t="s">
        <v>6171</v>
      </c>
      <c r="P1731" t="s">
        <v>7393</v>
      </c>
      <c r="Q1731" t="s">
        <v>38</v>
      </c>
      <c r="R1731" t="s">
        <v>9503</v>
      </c>
      <c r="S1731" s="34">
        <v>41699</v>
      </c>
      <c r="T1731" s="34">
        <v>42005</v>
      </c>
      <c r="U1731" t="s">
        <v>1977</v>
      </c>
      <c r="V1731" s="13">
        <v>169</v>
      </c>
      <c r="W1731">
        <v>25</v>
      </c>
      <c r="X1731">
        <v>16</v>
      </c>
      <c r="Y1731" s="54">
        <v>64</v>
      </c>
      <c r="Z1731" t="s">
        <v>9504</v>
      </c>
      <c r="AJ1731" t="s">
        <v>9521</v>
      </c>
      <c r="AM1731" t="s">
        <v>1978</v>
      </c>
      <c r="AN1731" t="s">
        <v>2007</v>
      </c>
      <c r="AO1731" t="s">
        <v>4175</v>
      </c>
      <c r="AP1731" t="s">
        <v>2009</v>
      </c>
      <c r="AQ1731" t="s">
        <v>9506</v>
      </c>
    </row>
    <row r="1732" spans="1:43" ht="23.85" customHeight="1">
      <c r="A1732" t="b">
        <v>1</v>
      </c>
      <c r="B1732" t="s">
        <v>9497</v>
      </c>
      <c r="C1732" t="s">
        <v>1951</v>
      </c>
      <c r="D1732" t="s">
        <v>9498</v>
      </c>
      <c r="E1732" t="s">
        <v>386</v>
      </c>
      <c r="F1732" t="s">
        <v>388</v>
      </c>
      <c r="G1732" t="s">
        <v>387</v>
      </c>
      <c r="H1732" t="s">
        <v>9522</v>
      </c>
      <c r="I1732" t="s">
        <v>6222</v>
      </c>
      <c r="J1732" t="s">
        <v>1955</v>
      </c>
      <c r="K1732" t="s">
        <v>9523</v>
      </c>
      <c r="L1732" t="s">
        <v>2160</v>
      </c>
      <c r="M1732" t="s">
        <v>9514</v>
      </c>
      <c r="N1732" t="s">
        <v>8824</v>
      </c>
      <c r="O1732" t="s">
        <v>6171</v>
      </c>
      <c r="P1732" t="s">
        <v>7393</v>
      </c>
      <c r="Q1732" t="s">
        <v>38</v>
      </c>
      <c r="R1732" t="s">
        <v>9503</v>
      </c>
      <c r="S1732" s="34">
        <v>41699</v>
      </c>
      <c r="T1732" s="34">
        <v>42005</v>
      </c>
      <c r="U1732" t="s">
        <v>1977</v>
      </c>
      <c r="V1732" s="13">
        <v>169</v>
      </c>
      <c r="W1732">
        <v>24</v>
      </c>
      <c r="X1732">
        <v>11</v>
      </c>
      <c r="Y1732" s="54">
        <v>45.833333330000002</v>
      </c>
      <c r="Z1732" t="s">
        <v>9504</v>
      </c>
      <c r="AJ1732" t="s">
        <v>9524</v>
      </c>
      <c r="AM1732" t="s">
        <v>1978</v>
      </c>
      <c r="AN1732" t="s">
        <v>2007</v>
      </c>
      <c r="AO1732" t="s">
        <v>4175</v>
      </c>
      <c r="AP1732" t="s">
        <v>2009</v>
      </c>
      <c r="AQ1732" t="s">
        <v>9506</v>
      </c>
    </row>
    <row r="1733" spans="1:43" ht="23.85" customHeight="1">
      <c r="A1733" t="b">
        <v>0</v>
      </c>
      <c r="B1733" t="s">
        <v>9525</v>
      </c>
      <c r="C1733" t="s">
        <v>1951</v>
      </c>
      <c r="D1733" t="s">
        <v>9526</v>
      </c>
      <c r="E1733" t="s">
        <v>1115</v>
      </c>
      <c r="F1733" t="s">
        <v>1117</v>
      </c>
      <c r="G1733" t="s">
        <v>1116</v>
      </c>
      <c r="H1733" t="s">
        <v>9527</v>
      </c>
      <c r="I1733" t="s">
        <v>5715</v>
      </c>
      <c r="J1733" t="s">
        <v>1955</v>
      </c>
      <c r="K1733" t="s">
        <v>9528</v>
      </c>
      <c r="L1733" t="s">
        <v>2160</v>
      </c>
      <c r="M1733" t="s">
        <v>9529</v>
      </c>
      <c r="N1733" t="s">
        <v>9530</v>
      </c>
      <c r="O1733" t="s">
        <v>2063</v>
      </c>
      <c r="P1733" t="s">
        <v>9531</v>
      </c>
      <c r="Q1733" t="s">
        <v>38</v>
      </c>
      <c r="R1733" t="s">
        <v>9532</v>
      </c>
      <c r="S1733" s="34">
        <v>41703</v>
      </c>
      <c r="T1733" s="34">
        <v>42488</v>
      </c>
      <c r="U1733" t="s">
        <v>1977</v>
      </c>
      <c r="V1733" s="13">
        <v>168</v>
      </c>
      <c r="W1733">
        <v>189</v>
      </c>
      <c r="X1733">
        <v>11</v>
      </c>
      <c r="Y1733" s="54">
        <v>5.8</v>
      </c>
      <c r="Z1733" t="s">
        <v>9533</v>
      </c>
      <c r="AD1733" t="s">
        <v>41</v>
      </c>
      <c r="AG1733">
        <v>11</v>
      </c>
      <c r="AH1733">
        <v>0</v>
      </c>
      <c r="AI1733">
        <v>0</v>
      </c>
      <c r="AM1733" t="s">
        <v>1978</v>
      </c>
      <c r="AN1733" t="s">
        <v>2007</v>
      </c>
      <c r="AO1733" t="s">
        <v>2008</v>
      </c>
      <c r="AP1733" t="s">
        <v>2009</v>
      </c>
      <c r="AQ1733" t="s">
        <v>9534</v>
      </c>
    </row>
    <row r="1734" spans="1:43" ht="23.85" customHeight="1">
      <c r="A1734" t="b">
        <v>0</v>
      </c>
      <c r="B1734" t="s">
        <v>9525</v>
      </c>
      <c r="C1734" t="s">
        <v>1951</v>
      </c>
      <c r="D1734" t="s">
        <v>9526</v>
      </c>
      <c r="E1734" t="s">
        <v>1115</v>
      </c>
      <c r="F1734" t="s">
        <v>1117</v>
      </c>
      <c r="G1734" t="s">
        <v>1116</v>
      </c>
      <c r="H1734" t="s">
        <v>9535</v>
      </c>
      <c r="I1734" t="s">
        <v>5715</v>
      </c>
      <c r="J1734" t="s">
        <v>1955</v>
      </c>
      <c r="K1734" t="s">
        <v>9536</v>
      </c>
      <c r="L1734" t="s">
        <v>2160</v>
      </c>
      <c r="M1734" t="s">
        <v>9537</v>
      </c>
      <c r="N1734" t="s">
        <v>9538</v>
      </c>
      <c r="O1734" t="s">
        <v>2063</v>
      </c>
      <c r="P1734" t="s">
        <v>9531</v>
      </c>
      <c r="Q1734" t="s">
        <v>38</v>
      </c>
      <c r="R1734" t="s">
        <v>9532</v>
      </c>
      <c r="S1734" s="34">
        <v>41703</v>
      </c>
      <c r="T1734" s="34">
        <v>42488</v>
      </c>
      <c r="U1734" t="s">
        <v>1977</v>
      </c>
      <c r="V1734" s="13">
        <v>168</v>
      </c>
      <c r="W1734">
        <v>187</v>
      </c>
      <c r="X1734">
        <v>3</v>
      </c>
      <c r="Y1734" s="54">
        <v>1.6</v>
      </c>
      <c r="Z1734" t="s">
        <v>9533</v>
      </c>
      <c r="AD1734" t="s">
        <v>41</v>
      </c>
      <c r="AG1734">
        <v>3</v>
      </c>
      <c r="AH1734">
        <v>0</v>
      </c>
      <c r="AI1734">
        <v>0</v>
      </c>
      <c r="AM1734" t="s">
        <v>1978</v>
      </c>
      <c r="AN1734" t="s">
        <v>2007</v>
      </c>
      <c r="AO1734" t="s">
        <v>2008</v>
      </c>
      <c r="AP1734" t="s">
        <v>2009</v>
      </c>
      <c r="AQ1734" t="s">
        <v>9534</v>
      </c>
    </row>
    <row r="1735" spans="1:43" ht="23.85" customHeight="1">
      <c r="A1735" t="b">
        <v>0</v>
      </c>
      <c r="B1735" t="s">
        <v>9539</v>
      </c>
      <c r="C1735" t="s">
        <v>1951</v>
      </c>
      <c r="D1735" t="s">
        <v>9540</v>
      </c>
      <c r="E1735" t="s">
        <v>726</v>
      </c>
      <c r="F1735" t="s">
        <v>728</v>
      </c>
      <c r="G1735" t="s">
        <v>727</v>
      </c>
      <c r="H1735" t="s">
        <v>9541</v>
      </c>
      <c r="I1735" t="s">
        <v>4327</v>
      </c>
      <c r="J1735" t="s">
        <v>1955</v>
      </c>
      <c r="K1735" t="s">
        <v>9542</v>
      </c>
      <c r="L1735" t="s">
        <v>6241</v>
      </c>
      <c r="M1735" t="s">
        <v>9543</v>
      </c>
      <c r="N1735" t="s">
        <v>9544</v>
      </c>
      <c r="O1735" t="s">
        <v>1960</v>
      </c>
      <c r="P1735" t="s">
        <v>8614</v>
      </c>
      <c r="Q1735" t="s">
        <v>9545</v>
      </c>
      <c r="R1735" t="s">
        <v>9546</v>
      </c>
      <c r="S1735" s="34">
        <v>41730</v>
      </c>
      <c r="T1735" s="34">
        <v>42614</v>
      </c>
      <c r="U1735" t="s">
        <v>1963</v>
      </c>
      <c r="V1735" s="13">
        <v>186</v>
      </c>
      <c r="W1735">
        <v>8</v>
      </c>
      <c r="X1735">
        <v>0</v>
      </c>
      <c r="Y1735" s="54">
        <v>0</v>
      </c>
      <c r="AM1735" t="s">
        <v>1978</v>
      </c>
      <c r="AO1735" t="s">
        <v>1980</v>
      </c>
      <c r="AQ1735" t="s">
        <v>9547</v>
      </c>
    </row>
    <row r="1736" spans="1:43" ht="23.85" customHeight="1">
      <c r="A1736" t="b">
        <v>1</v>
      </c>
      <c r="B1736" t="s">
        <v>9548</v>
      </c>
      <c r="C1736" t="s">
        <v>1951</v>
      </c>
      <c r="D1736" t="s">
        <v>9549</v>
      </c>
      <c r="E1736" t="s">
        <v>245</v>
      </c>
      <c r="F1736" t="s">
        <v>247</v>
      </c>
      <c r="G1736" t="s">
        <v>246</v>
      </c>
      <c r="H1736" t="s">
        <v>9550</v>
      </c>
      <c r="I1736" t="s">
        <v>9551</v>
      </c>
      <c r="J1736" t="s">
        <v>1955</v>
      </c>
      <c r="K1736" t="s">
        <v>9552</v>
      </c>
      <c r="L1736" t="s">
        <v>2160</v>
      </c>
      <c r="M1736" t="s">
        <v>9553</v>
      </c>
      <c r="N1736" t="s">
        <v>9554</v>
      </c>
      <c r="O1736" t="s">
        <v>1960</v>
      </c>
      <c r="P1736" t="s">
        <v>9555</v>
      </c>
      <c r="Q1736" t="s">
        <v>9556</v>
      </c>
      <c r="R1736" t="s">
        <v>9557</v>
      </c>
      <c r="S1736" s="34">
        <v>41941</v>
      </c>
      <c r="T1736" s="34">
        <v>42887</v>
      </c>
      <c r="U1736" t="s">
        <v>1963</v>
      </c>
      <c r="V1736" s="13">
        <v>365</v>
      </c>
      <c r="W1736">
        <v>69</v>
      </c>
      <c r="X1736">
        <v>2</v>
      </c>
      <c r="Y1736" s="54">
        <v>2.8985507250000002</v>
      </c>
      <c r="AA1736" t="s">
        <v>9558</v>
      </c>
      <c r="AM1736" t="s">
        <v>1978</v>
      </c>
      <c r="AN1736" t="s">
        <v>2007</v>
      </c>
      <c r="AO1736" t="s">
        <v>1980</v>
      </c>
      <c r="AP1736" t="s">
        <v>2042</v>
      </c>
      <c r="AQ1736" t="s">
        <v>9559</v>
      </c>
    </row>
    <row r="1737" spans="1:43" ht="23.85" customHeight="1">
      <c r="A1737" t="b">
        <v>1</v>
      </c>
      <c r="B1737" t="s">
        <v>9548</v>
      </c>
      <c r="C1737" t="s">
        <v>1951</v>
      </c>
      <c r="D1737" t="s">
        <v>9549</v>
      </c>
      <c r="E1737" t="s">
        <v>245</v>
      </c>
      <c r="F1737" t="s">
        <v>247</v>
      </c>
      <c r="G1737" t="s">
        <v>246</v>
      </c>
      <c r="H1737" t="s">
        <v>9560</v>
      </c>
      <c r="I1737" t="s">
        <v>9551</v>
      </c>
      <c r="J1737" t="s">
        <v>1955</v>
      </c>
      <c r="K1737" t="s">
        <v>9552</v>
      </c>
      <c r="L1737" t="s">
        <v>2160</v>
      </c>
      <c r="M1737" t="s">
        <v>9553</v>
      </c>
      <c r="N1737" t="s">
        <v>9554</v>
      </c>
      <c r="O1737" t="s">
        <v>1960</v>
      </c>
      <c r="P1737" t="s">
        <v>9555</v>
      </c>
      <c r="Q1737" t="s">
        <v>9556</v>
      </c>
      <c r="R1737" t="s">
        <v>9557</v>
      </c>
      <c r="S1737" s="34">
        <v>41941</v>
      </c>
      <c r="T1737" s="34">
        <v>42887</v>
      </c>
      <c r="U1737" t="s">
        <v>1963</v>
      </c>
      <c r="V1737" s="13">
        <v>365</v>
      </c>
      <c r="W1737">
        <v>69</v>
      </c>
      <c r="X1737">
        <v>2</v>
      </c>
      <c r="Y1737" s="54">
        <v>3</v>
      </c>
      <c r="AA1737" t="s">
        <v>9561</v>
      </c>
      <c r="AM1737" t="s">
        <v>1978</v>
      </c>
      <c r="AN1737" t="s">
        <v>2007</v>
      </c>
      <c r="AO1737" t="s">
        <v>1980</v>
      </c>
      <c r="AP1737" t="s">
        <v>2042</v>
      </c>
      <c r="AQ1737" t="s">
        <v>9559</v>
      </c>
    </row>
    <row r="1738" spans="1:43" ht="23.85" customHeight="1">
      <c r="A1738" t="b">
        <v>1</v>
      </c>
      <c r="B1738" t="s">
        <v>9548</v>
      </c>
      <c r="C1738" t="s">
        <v>1951</v>
      </c>
      <c r="D1738" t="s">
        <v>9549</v>
      </c>
      <c r="E1738" t="s">
        <v>245</v>
      </c>
      <c r="F1738" s="33" t="s">
        <v>262</v>
      </c>
      <c r="G1738" t="s">
        <v>249</v>
      </c>
      <c r="H1738" t="s">
        <v>9562</v>
      </c>
      <c r="I1738" t="s">
        <v>6536</v>
      </c>
      <c r="J1738" t="s">
        <v>1955</v>
      </c>
      <c r="K1738" t="s">
        <v>9563</v>
      </c>
      <c r="L1738" t="s">
        <v>2160</v>
      </c>
      <c r="M1738" t="s">
        <v>9564</v>
      </c>
      <c r="N1738" t="s">
        <v>9565</v>
      </c>
      <c r="O1738" t="s">
        <v>1960</v>
      </c>
      <c r="P1738" t="s">
        <v>9555</v>
      </c>
      <c r="Q1738" t="s">
        <v>9556</v>
      </c>
      <c r="R1738" t="s">
        <v>9557</v>
      </c>
      <c r="S1738" s="34">
        <v>41941</v>
      </c>
      <c r="T1738" s="34">
        <v>42887</v>
      </c>
      <c r="U1738" t="s">
        <v>1963</v>
      </c>
      <c r="V1738" s="13">
        <v>365</v>
      </c>
      <c r="W1738">
        <v>71</v>
      </c>
      <c r="X1738">
        <v>0</v>
      </c>
      <c r="Y1738" s="54">
        <v>0</v>
      </c>
      <c r="AA1738" t="s">
        <v>9558</v>
      </c>
      <c r="AM1738" t="s">
        <v>1978</v>
      </c>
      <c r="AN1738" t="s">
        <v>2007</v>
      </c>
      <c r="AO1738" t="s">
        <v>1980</v>
      </c>
      <c r="AP1738" t="s">
        <v>2042</v>
      </c>
      <c r="AQ1738" t="s">
        <v>9559</v>
      </c>
    </row>
    <row r="1739" spans="1:43" ht="23.85" customHeight="1">
      <c r="A1739" t="b">
        <v>1</v>
      </c>
      <c r="B1739" t="s">
        <v>9548</v>
      </c>
      <c r="C1739" t="s">
        <v>1951</v>
      </c>
      <c r="D1739" t="s">
        <v>9549</v>
      </c>
      <c r="E1739" t="s">
        <v>245</v>
      </c>
      <c r="F1739" s="33" t="s">
        <v>262</v>
      </c>
      <c r="G1739" t="s">
        <v>249</v>
      </c>
      <c r="H1739" t="s">
        <v>9566</v>
      </c>
      <c r="I1739" t="s">
        <v>6536</v>
      </c>
      <c r="J1739" t="s">
        <v>1955</v>
      </c>
      <c r="K1739" t="s">
        <v>9563</v>
      </c>
      <c r="L1739" t="s">
        <v>2160</v>
      </c>
      <c r="M1739" t="s">
        <v>9564</v>
      </c>
      <c r="N1739" t="s">
        <v>9565</v>
      </c>
      <c r="O1739" t="s">
        <v>1960</v>
      </c>
      <c r="P1739" t="s">
        <v>9555</v>
      </c>
      <c r="Q1739" t="s">
        <v>9556</v>
      </c>
      <c r="R1739" t="s">
        <v>9557</v>
      </c>
      <c r="S1739" s="34">
        <v>41941</v>
      </c>
      <c r="T1739" s="34">
        <v>42887</v>
      </c>
      <c r="U1739" t="s">
        <v>1963</v>
      </c>
      <c r="V1739" s="13">
        <v>365</v>
      </c>
      <c r="W1739">
        <v>71</v>
      </c>
      <c r="X1739">
        <v>0</v>
      </c>
      <c r="Y1739" s="54">
        <v>0</v>
      </c>
      <c r="AA1739" t="s">
        <v>9561</v>
      </c>
      <c r="AM1739" t="s">
        <v>1978</v>
      </c>
      <c r="AN1739" t="s">
        <v>2007</v>
      </c>
      <c r="AO1739" t="s">
        <v>1980</v>
      </c>
      <c r="AP1739" t="s">
        <v>2042</v>
      </c>
      <c r="AQ1739" t="s">
        <v>9559</v>
      </c>
    </row>
    <row r="1740" spans="1:43" ht="23.85" customHeight="1">
      <c r="A1740" t="b">
        <v>1</v>
      </c>
      <c r="B1740" t="s">
        <v>8943</v>
      </c>
      <c r="C1740" t="s">
        <v>1951</v>
      </c>
      <c r="D1740" t="s">
        <v>8944</v>
      </c>
      <c r="E1740" t="s">
        <v>814</v>
      </c>
      <c r="F1740" t="s">
        <v>816</v>
      </c>
      <c r="G1740" t="s">
        <v>815</v>
      </c>
      <c r="H1740" t="s">
        <v>9567</v>
      </c>
      <c r="I1740" t="s">
        <v>2036</v>
      </c>
      <c r="J1740" t="s">
        <v>2175</v>
      </c>
      <c r="K1740" t="s">
        <v>4945</v>
      </c>
      <c r="L1740" t="s">
        <v>2025</v>
      </c>
      <c r="M1740" t="s">
        <v>8946</v>
      </c>
      <c r="N1740" t="s">
        <v>3109</v>
      </c>
      <c r="O1740" t="s">
        <v>1974</v>
      </c>
      <c r="P1740" t="s">
        <v>2028</v>
      </c>
      <c r="Q1740" t="s">
        <v>38</v>
      </c>
      <c r="R1740" t="s">
        <v>8947</v>
      </c>
      <c r="S1740" s="34">
        <v>41640</v>
      </c>
      <c r="T1740" s="34">
        <v>42186</v>
      </c>
      <c r="U1740" t="s">
        <v>1977</v>
      </c>
      <c r="V1740" s="13">
        <v>0</v>
      </c>
      <c r="W1740">
        <v>97</v>
      </c>
      <c r="X1740">
        <v>1</v>
      </c>
      <c r="Y1740" s="54">
        <v>1</v>
      </c>
      <c r="Z1740" t="s">
        <v>5639</v>
      </c>
      <c r="AA1740" t="s">
        <v>8948</v>
      </c>
      <c r="AD1740" t="s">
        <v>30</v>
      </c>
      <c r="AM1740" t="s">
        <v>1978</v>
      </c>
      <c r="AO1740" t="s">
        <v>1980</v>
      </c>
      <c r="AQ1740" t="s">
        <v>8949</v>
      </c>
    </row>
    <row r="1741" spans="1:43" ht="23.85" customHeight="1">
      <c r="A1741" t="b">
        <v>1</v>
      </c>
      <c r="B1741" t="s">
        <v>9568</v>
      </c>
      <c r="C1741" t="s">
        <v>1951</v>
      </c>
      <c r="D1741" t="s">
        <v>9569</v>
      </c>
      <c r="E1741" t="s">
        <v>1249</v>
      </c>
      <c r="F1741" t="s">
        <v>1251</v>
      </c>
      <c r="G1741" t="s">
        <v>1250</v>
      </c>
      <c r="H1741" t="s">
        <v>9570</v>
      </c>
      <c r="I1741" t="s">
        <v>9571</v>
      </c>
      <c r="J1741" t="s">
        <v>2175</v>
      </c>
      <c r="K1741" t="s">
        <v>9572</v>
      </c>
      <c r="L1741" t="s">
        <v>2432</v>
      </c>
      <c r="M1741" t="s">
        <v>9573</v>
      </c>
      <c r="N1741" t="s">
        <v>9574</v>
      </c>
      <c r="O1741" t="s">
        <v>1960</v>
      </c>
      <c r="P1741" t="s">
        <v>9575</v>
      </c>
      <c r="Q1741" t="s">
        <v>38</v>
      </c>
      <c r="R1741" t="s">
        <v>9576</v>
      </c>
      <c r="S1741" s="34">
        <v>42201</v>
      </c>
      <c r="T1741" s="34">
        <v>46234</v>
      </c>
      <c r="U1741" t="s">
        <v>1963</v>
      </c>
      <c r="V1741" s="13">
        <v>0</v>
      </c>
      <c r="W1741">
        <v>495</v>
      </c>
      <c r="X1741">
        <v>5</v>
      </c>
      <c r="Y1741" s="54">
        <v>1</v>
      </c>
      <c r="AA1741" t="s">
        <v>9577</v>
      </c>
      <c r="AM1741" t="s">
        <v>1978</v>
      </c>
      <c r="AN1741" t="s">
        <v>2007</v>
      </c>
      <c r="AO1741" t="s">
        <v>2008</v>
      </c>
      <c r="AP1741" t="s">
        <v>2009</v>
      </c>
      <c r="AQ1741" t="s">
        <v>9578</v>
      </c>
    </row>
    <row r="1742" spans="1:43" ht="23.85" customHeight="1">
      <c r="A1742" t="b">
        <v>1</v>
      </c>
      <c r="B1742" t="s">
        <v>9579</v>
      </c>
      <c r="C1742" t="s">
        <v>1951</v>
      </c>
      <c r="D1742" t="s">
        <v>9580</v>
      </c>
      <c r="E1742" t="s">
        <v>1261</v>
      </c>
      <c r="F1742" t="s">
        <v>1263</v>
      </c>
      <c r="G1742" t="s">
        <v>1262</v>
      </c>
      <c r="H1742" t="s">
        <v>9581</v>
      </c>
      <c r="I1742" t="s">
        <v>3258</v>
      </c>
      <c r="J1742" t="s">
        <v>2175</v>
      </c>
      <c r="K1742" t="s">
        <v>9582</v>
      </c>
      <c r="L1742" t="s">
        <v>9583</v>
      </c>
      <c r="M1742" t="s">
        <v>9584</v>
      </c>
      <c r="N1742" t="s">
        <v>9585</v>
      </c>
      <c r="O1742" t="s">
        <v>1974</v>
      </c>
      <c r="P1742" t="s">
        <v>2883</v>
      </c>
      <c r="Q1742" t="s">
        <v>38</v>
      </c>
      <c r="R1742" t="s">
        <v>9586</v>
      </c>
      <c r="S1742" s="34">
        <v>42885</v>
      </c>
      <c r="T1742" s="34">
        <v>43748</v>
      </c>
      <c r="U1742" t="s">
        <v>1977</v>
      </c>
      <c r="V1742" s="13">
        <v>0</v>
      </c>
      <c r="W1742">
        <v>196</v>
      </c>
      <c r="X1742">
        <v>2</v>
      </c>
      <c r="Y1742" s="54">
        <v>1</v>
      </c>
      <c r="Z1742" t="s">
        <v>9587</v>
      </c>
      <c r="AA1742" t="s">
        <v>9588</v>
      </c>
      <c r="AM1742" t="s">
        <v>1978</v>
      </c>
      <c r="AN1742" t="s">
        <v>2007</v>
      </c>
      <c r="AO1742" t="s">
        <v>2008</v>
      </c>
      <c r="AP1742" t="s">
        <v>2009</v>
      </c>
      <c r="AQ1742" t="s">
        <v>9589</v>
      </c>
    </row>
    <row r="1743" spans="1:43" ht="23.85" customHeight="1">
      <c r="A1743" t="b">
        <v>1</v>
      </c>
      <c r="B1743" t="s">
        <v>9275</v>
      </c>
      <c r="C1743" t="s">
        <v>1951</v>
      </c>
      <c r="D1743" t="s">
        <v>9276</v>
      </c>
      <c r="E1743" t="s">
        <v>231</v>
      </c>
      <c r="F1743" t="s">
        <v>233</v>
      </c>
      <c r="G1743" t="s">
        <v>232</v>
      </c>
      <c r="H1743" t="s">
        <v>9590</v>
      </c>
      <c r="I1743" t="s">
        <v>2730</v>
      </c>
      <c r="J1743" t="s">
        <v>1955</v>
      </c>
      <c r="K1743" t="s">
        <v>5105</v>
      </c>
      <c r="L1743" t="s">
        <v>9591</v>
      </c>
      <c r="M1743" t="s">
        <v>2733</v>
      </c>
      <c r="N1743" t="s">
        <v>2734</v>
      </c>
      <c r="O1743" t="s">
        <v>1974</v>
      </c>
      <c r="P1743" t="s">
        <v>2363</v>
      </c>
      <c r="Q1743" t="s">
        <v>38</v>
      </c>
      <c r="R1743" t="s">
        <v>9278</v>
      </c>
      <c r="S1743" s="34">
        <v>41757</v>
      </c>
      <c r="T1743" s="34">
        <v>42590</v>
      </c>
      <c r="U1743" t="s">
        <v>1977</v>
      </c>
      <c r="V1743" s="13">
        <v>252</v>
      </c>
      <c r="W1743">
        <v>71</v>
      </c>
      <c r="X1743">
        <v>5</v>
      </c>
      <c r="Y1743" s="54">
        <v>7</v>
      </c>
      <c r="AA1743" t="s">
        <v>9592</v>
      </c>
      <c r="AM1743" t="s">
        <v>1978</v>
      </c>
      <c r="AN1743" t="s">
        <v>2007</v>
      </c>
      <c r="AO1743" t="s">
        <v>2008</v>
      </c>
      <c r="AP1743" t="s">
        <v>2009</v>
      </c>
      <c r="AQ1743" t="s">
        <v>9280</v>
      </c>
    </row>
    <row r="1744" spans="1:43" ht="23.85" customHeight="1">
      <c r="A1744" t="b">
        <v>1</v>
      </c>
      <c r="B1744" t="s">
        <v>9275</v>
      </c>
      <c r="C1744" t="s">
        <v>1951</v>
      </c>
      <c r="D1744" t="s">
        <v>9276</v>
      </c>
      <c r="E1744" t="s">
        <v>231</v>
      </c>
      <c r="F1744" t="s">
        <v>233</v>
      </c>
      <c r="G1744" t="s">
        <v>232</v>
      </c>
      <c r="H1744" t="s">
        <v>9593</v>
      </c>
      <c r="I1744" t="s">
        <v>2730</v>
      </c>
      <c r="J1744" t="s">
        <v>1955</v>
      </c>
      <c r="K1744" t="s">
        <v>3842</v>
      </c>
      <c r="L1744" t="s">
        <v>9591</v>
      </c>
      <c r="M1744" t="s">
        <v>2751</v>
      </c>
      <c r="N1744" t="s">
        <v>2752</v>
      </c>
      <c r="O1744" t="s">
        <v>1974</v>
      </c>
      <c r="P1744" t="s">
        <v>2363</v>
      </c>
      <c r="Q1744" t="s">
        <v>38</v>
      </c>
      <c r="R1744" t="s">
        <v>9278</v>
      </c>
      <c r="S1744" s="34">
        <v>41757</v>
      </c>
      <c r="T1744" s="34">
        <v>42590</v>
      </c>
      <c r="U1744" t="s">
        <v>1977</v>
      </c>
      <c r="V1744" s="13">
        <v>252</v>
      </c>
      <c r="W1744">
        <v>70</v>
      </c>
      <c r="X1744">
        <v>6</v>
      </c>
      <c r="Y1744" s="54">
        <v>8.6</v>
      </c>
      <c r="AA1744" t="s">
        <v>9592</v>
      </c>
      <c r="AM1744" t="s">
        <v>1978</v>
      </c>
      <c r="AN1744" t="s">
        <v>2007</v>
      </c>
      <c r="AO1744" t="s">
        <v>2008</v>
      </c>
      <c r="AP1744" t="s">
        <v>2009</v>
      </c>
      <c r="AQ1744" t="s">
        <v>9280</v>
      </c>
    </row>
    <row r="1745" spans="1:43" ht="23.85" customHeight="1">
      <c r="A1745" t="b">
        <v>1</v>
      </c>
      <c r="B1745" t="s">
        <v>9594</v>
      </c>
      <c r="C1745" t="s">
        <v>1951</v>
      </c>
      <c r="D1745" t="s">
        <v>9595</v>
      </c>
      <c r="E1745" t="s">
        <v>726</v>
      </c>
      <c r="F1745" t="s">
        <v>728</v>
      </c>
      <c r="G1745" t="s">
        <v>727</v>
      </c>
      <c r="H1745" t="s">
        <v>9596</v>
      </c>
      <c r="I1745" t="s">
        <v>4327</v>
      </c>
      <c r="J1745" t="s">
        <v>1955</v>
      </c>
      <c r="K1745" t="s">
        <v>9597</v>
      </c>
      <c r="L1745" t="s">
        <v>2160</v>
      </c>
      <c r="M1745" t="s">
        <v>9598</v>
      </c>
      <c r="N1745" t="s">
        <v>9599</v>
      </c>
      <c r="O1745" t="s">
        <v>1960</v>
      </c>
      <c r="P1745" t="s">
        <v>9600</v>
      </c>
      <c r="Q1745" t="s">
        <v>1289</v>
      </c>
      <c r="R1745" t="s">
        <v>9601</v>
      </c>
      <c r="S1745" s="34">
        <v>41705</v>
      </c>
      <c r="T1745" s="34">
        <v>43124</v>
      </c>
      <c r="U1745" t="s">
        <v>1963</v>
      </c>
      <c r="V1745" s="13">
        <v>1380</v>
      </c>
      <c r="W1745">
        <v>3</v>
      </c>
      <c r="X1745">
        <v>1</v>
      </c>
      <c r="Y1745" s="54">
        <v>33.333333330000002</v>
      </c>
      <c r="AA1745" t="s">
        <v>9602</v>
      </c>
      <c r="AM1745" t="s">
        <v>1978</v>
      </c>
      <c r="AN1745" t="s">
        <v>1979</v>
      </c>
      <c r="AO1745" t="s">
        <v>1980</v>
      </c>
      <c r="AP1745" t="s">
        <v>2053</v>
      </c>
      <c r="AQ1745" t="s">
        <v>9603</v>
      </c>
    </row>
    <row r="1746" spans="1:43" ht="23.85" customHeight="1">
      <c r="A1746" t="b">
        <v>1</v>
      </c>
      <c r="B1746" t="s">
        <v>9594</v>
      </c>
      <c r="C1746" t="s">
        <v>1951</v>
      </c>
      <c r="D1746" t="s">
        <v>9595</v>
      </c>
      <c r="E1746" t="s">
        <v>726</v>
      </c>
      <c r="F1746" t="s">
        <v>728</v>
      </c>
      <c r="G1746" t="s">
        <v>727</v>
      </c>
      <c r="H1746" t="s">
        <v>9604</v>
      </c>
      <c r="I1746" t="s">
        <v>4327</v>
      </c>
      <c r="J1746" t="s">
        <v>1955</v>
      </c>
      <c r="K1746" t="s">
        <v>9605</v>
      </c>
      <c r="L1746" t="s">
        <v>2160</v>
      </c>
      <c r="M1746" t="s">
        <v>9606</v>
      </c>
      <c r="N1746" t="s">
        <v>9607</v>
      </c>
      <c r="O1746" t="s">
        <v>1960</v>
      </c>
      <c r="P1746" t="s">
        <v>9600</v>
      </c>
      <c r="Q1746" t="s">
        <v>1289</v>
      </c>
      <c r="R1746" t="s">
        <v>9601</v>
      </c>
      <c r="S1746" s="34">
        <v>41705</v>
      </c>
      <c r="T1746" s="34">
        <v>43124</v>
      </c>
      <c r="U1746" t="s">
        <v>1963</v>
      </c>
      <c r="V1746" s="13">
        <v>1380</v>
      </c>
      <c r="W1746">
        <v>3</v>
      </c>
      <c r="X1746">
        <v>0</v>
      </c>
      <c r="Y1746" s="54">
        <v>0</v>
      </c>
      <c r="AA1746" t="s">
        <v>9602</v>
      </c>
      <c r="AM1746" t="s">
        <v>1978</v>
      </c>
      <c r="AN1746" t="s">
        <v>1979</v>
      </c>
      <c r="AO1746" t="s">
        <v>1980</v>
      </c>
      <c r="AP1746" t="s">
        <v>2053</v>
      </c>
      <c r="AQ1746" t="s">
        <v>9603</v>
      </c>
    </row>
    <row r="1747" spans="1:43" ht="23.85" customHeight="1">
      <c r="A1747" t="b">
        <v>1</v>
      </c>
      <c r="B1747" t="s">
        <v>9594</v>
      </c>
      <c r="C1747" t="s">
        <v>1951</v>
      </c>
      <c r="D1747" t="s">
        <v>9595</v>
      </c>
      <c r="E1747" t="s">
        <v>726</v>
      </c>
      <c r="F1747" t="s">
        <v>728</v>
      </c>
      <c r="G1747" t="s">
        <v>727</v>
      </c>
      <c r="H1747" t="s">
        <v>9608</v>
      </c>
      <c r="I1747" t="s">
        <v>4327</v>
      </c>
      <c r="J1747" t="s">
        <v>1955</v>
      </c>
      <c r="K1747" t="s">
        <v>9609</v>
      </c>
      <c r="L1747" t="s">
        <v>2160</v>
      </c>
      <c r="M1747" t="s">
        <v>9610</v>
      </c>
      <c r="N1747" t="s">
        <v>9599</v>
      </c>
      <c r="O1747" t="s">
        <v>1960</v>
      </c>
      <c r="P1747" t="s">
        <v>9600</v>
      </c>
      <c r="Q1747" t="s">
        <v>1289</v>
      </c>
      <c r="R1747" t="s">
        <v>9601</v>
      </c>
      <c r="S1747" s="34">
        <v>41705</v>
      </c>
      <c r="T1747" s="34">
        <v>43124</v>
      </c>
      <c r="U1747" t="s">
        <v>1963</v>
      </c>
      <c r="V1747" s="13">
        <v>1380</v>
      </c>
      <c r="W1747">
        <v>16</v>
      </c>
      <c r="X1747">
        <v>0</v>
      </c>
      <c r="Y1747" s="54">
        <v>0</v>
      </c>
      <c r="AA1747" t="s">
        <v>9602</v>
      </c>
      <c r="AM1747" t="s">
        <v>1978</v>
      </c>
      <c r="AN1747" t="s">
        <v>1979</v>
      </c>
      <c r="AO1747" t="s">
        <v>1980</v>
      </c>
      <c r="AP1747" t="s">
        <v>2053</v>
      </c>
      <c r="AQ1747" t="s">
        <v>9603</v>
      </c>
    </row>
    <row r="1748" spans="1:43" ht="23.85" customHeight="1">
      <c r="A1748" t="b">
        <v>1</v>
      </c>
      <c r="B1748" t="s">
        <v>9594</v>
      </c>
      <c r="C1748" t="s">
        <v>1951</v>
      </c>
      <c r="D1748" t="s">
        <v>9595</v>
      </c>
      <c r="E1748" t="s">
        <v>726</v>
      </c>
      <c r="F1748" t="s">
        <v>728</v>
      </c>
      <c r="G1748" t="s">
        <v>727</v>
      </c>
      <c r="H1748" t="s">
        <v>9611</v>
      </c>
      <c r="I1748" t="s">
        <v>4327</v>
      </c>
      <c r="J1748" t="s">
        <v>1955</v>
      </c>
      <c r="K1748" t="s">
        <v>9612</v>
      </c>
      <c r="L1748" t="s">
        <v>2160</v>
      </c>
      <c r="M1748" t="s">
        <v>9610</v>
      </c>
      <c r="N1748" t="s">
        <v>9599</v>
      </c>
      <c r="O1748" t="s">
        <v>1960</v>
      </c>
      <c r="P1748" t="s">
        <v>9600</v>
      </c>
      <c r="Q1748" t="s">
        <v>1289</v>
      </c>
      <c r="R1748" t="s">
        <v>9601</v>
      </c>
      <c r="S1748" s="34">
        <v>41705</v>
      </c>
      <c r="T1748" s="34">
        <v>43124</v>
      </c>
      <c r="U1748" t="s">
        <v>1963</v>
      </c>
      <c r="V1748" s="13">
        <v>1380</v>
      </c>
      <c r="W1748">
        <v>44</v>
      </c>
      <c r="X1748">
        <v>4</v>
      </c>
      <c r="Y1748" s="54">
        <v>9.0909090910000003</v>
      </c>
      <c r="AA1748" t="s">
        <v>9602</v>
      </c>
      <c r="AM1748" t="s">
        <v>1978</v>
      </c>
      <c r="AN1748" t="s">
        <v>1979</v>
      </c>
      <c r="AO1748" t="s">
        <v>1980</v>
      </c>
      <c r="AP1748" t="s">
        <v>2053</v>
      </c>
      <c r="AQ1748" t="s">
        <v>9603</v>
      </c>
    </row>
    <row r="1749" spans="1:43" ht="23.85" customHeight="1">
      <c r="A1749" t="b">
        <v>1</v>
      </c>
      <c r="B1749" t="s">
        <v>9594</v>
      </c>
      <c r="C1749" t="s">
        <v>1951</v>
      </c>
      <c r="D1749" t="s">
        <v>9595</v>
      </c>
      <c r="E1749" t="s">
        <v>726</v>
      </c>
      <c r="F1749" t="s">
        <v>728</v>
      </c>
      <c r="G1749" t="s">
        <v>727</v>
      </c>
      <c r="H1749" t="s">
        <v>9613</v>
      </c>
      <c r="I1749" t="s">
        <v>4327</v>
      </c>
      <c r="J1749" t="s">
        <v>1955</v>
      </c>
      <c r="K1749" t="s">
        <v>9614</v>
      </c>
      <c r="L1749" t="s">
        <v>2160</v>
      </c>
      <c r="M1749" t="s">
        <v>9610</v>
      </c>
      <c r="N1749" t="s">
        <v>9599</v>
      </c>
      <c r="O1749" t="s">
        <v>1960</v>
      </c>
      <c r="P1749" t="s">
        <v>9600</v>
      </c>
      <c r="Q1749" t="s">
        <v>1289</v>
      </c>
      <c r="R1749" t="s">
        <v>9601</v>
      </c>
      <c r="S1749" s="34">
        <v>41705</v>
      </c>
      <c r="T1749" s="34">
        <v>43124</v>
      </c>
      <c r="U1749" t="s">
        <v>1963</v>
      </c>
      <c r="V1749" s="13">
        <v>1380</v>
      </c>
      <c r="W1749">
        <v>15</v>
      </c>
      <c r="X1749">
        <v>1</v>
      </c>
      <c r="Y1749" s="54">
        <v>6.6666666670000003</v>
      </c>
      <c r="AA1749" t="s">
        <v>9602</v>
      </c>
      <c r="AM1749" t="s">
        <v>1978</v>
      </c>
      <c r="AN1749" t="s">
        <v>1979</v>
      </c>
      <c r="AO1749" t="s">
        <v>1980</v>
      </c>
      <c r="AP1749" t="s">
        <v>2053</v>
      </c>
      <c r="AQ1749" t="s">
        <v>9603</v>
      </c>
    </row>
    <row r="1750" spans="1:43" ht="23.85" customHeight="1">
      <c r="A1750" t="b">
        <v>1</v>
      </c>
      <c r="B1750" t="s">
        <v>9594</v>
      </c>
      <c r="C1750" t="s">
        <v>1951</v>
      </c>
      <c r="D1750" t="s">
        <v>9595</v>
      </c>
      <c r="E1750" t="s">
        <v>726</v>
      </c>
      <c r="F1750" t="s">
        <v>728</v>
      </c>
      <c r="G1750" t="s">
        <v>727</v>
      </c>
      <c r="H1750" t="s">
        <v>9615</v>
      </c>
      <c r="I1750" t="s">
        <v>4327</v>
      </c>
      <c r="J1750" t="s">
        <v>1955</v>
      </c>
      <c r="K1750" t="s">
        <v>9616</v>
      </c>
      <c r="L1750" t="s">
        <v>2160</v>
      </c>
      <c r="M1750" t="s">
        <v>9610</v>
      </c>
      <c r="N1750" t="s">
        <v>9599</v>
      </c>
      <c r="O1750" t="s">
        <v>1960</v>
      </c>
      <c r="P1750" t="s">
        <v>9600</v>
      </c>
      <c r="Q1750" t="s">
        <v>1289</v>
      </c>
      <c r="R1750" t="s">
        <v>9601</v>
      </c>
      <c r="S1750" s="34">
        <v>41705</v>
      </c>
      <c r="T1750" s="34">
        <v>43124</v>
      </c>
      <c r="U1750" t="s">
        <v>1963</v>
      </c>
      <c r="V1750" s="13">
        <v>1380</v>
      </c>
      <c r="W1750">
        <v>15</v>
      </c>
      <c r="X1750">
        <v>0</v>
      </c>
      <c r="Y1750" s="54">
        <v>0</v>
      </c>
      <c r="AA1750" t="s">
        <v>9602</v>
      </c>
      <c r="AM1750" t="s">
        <v>1978</v>
      </c>
      <c r="AN1750" t="s">
        <v>1979</v>
      </c>
      <c r="AO1750" t="s">
        <v>1980</v>
      </c>
      <c r="AP1750" t="s">
        <v>2053</v>
      </c>
      <c r="AQ1750" t="s">
        <v>9601</v>
      </c>
    </row>
    <row r="1751" spans="1:43" ht="23.85" customHeight="1">
      <c r="A1751" t="b">
        <v>1</v>
      </c>
      <c r="B1751" t="s">
        <v>9594</v>
      </c>
      <c r="C1751" t="s">
        <v>1951</v>
      </c>
      <c r="D1751" t="s">
        <v>9595</v>
      </c>
      <c r="E1751" t="s">
        <v>1289</v>
      </c>
      <c r="F1751" t="s">
        <v>1291</v>
      </c>
      <c r="G1751" t="s">
        <v>1290</v>
      </c>
      <c r="H1751" t="s">
        <v>9617</v>
      </c>
      <c r="I1751" t="s">
        <v>9618</v>
      </c>
      <c r="J1751" t="s">
        <v>1955</v>
      </c>
      <c r="K1751" t="s">
        <v>9597</v>
      </c>
      <c r="L1751" t="s">
        <v>2160</v>
      </c>
      <c r="M1751" t="s">
        <v>9598</v>
      </c>
      <c r="N1751" t="s">
        <v>9599</v>
      </c>
      <c r="O1751" t="s">
        <v>1960</v>
      </c>
      <c r="P1751" t="s">
        <v>9600</v>
      </c>
      <c r="Q1751" t="s">
        <v>1289</v>
      </c>
      <c r="R1751" t="s">
        <v>9601</v>
      </c>
      <c r="S1751" s="34">
        <v>41705</v>
      </c>
      <c r="T1751" s="34">
        <v>43124</v>
      </c>
      <c r="U1751" t="s">
        <v>1963</v>
      </c>
      <c r="V1751" s="13">
        <v>1380</v>
      </c>
      <c r="W1751">
        <v>3</v>
      </c>
      <c r="X1751">
        <v>0</v>
      </c>
      <c r="Y1751" s="54">
        <v>0</v>
      </c>
      <c r="AA1751" t="s">
        <v>9619</v>
      </c>
      <c r="AM1751" t="s">
        <v>1978</v>
      </c>
      <c r="AN1751" t="s">
        <v>1979</v>
      </c>
      <c r="AO1751" t="s">
        <v>1980</v>
      </c>
      <c r="AP1751" t="s">
        <v>2053</v>
      </c>
      <c r="AQ1751" t="s">
        <v>9603</v>
      </c>
    </row>
    <row r="1752" spans="1:43" ht="23.85" customHeight="1">
      <c r="A1752" t="b">
        <v>1</v>
      </c>
      <c r="B1752" t="s">
        <v>9594</v>
      </c>
      <c r="C1752" t="s">
        <v>1951</v>
      </c>
      <c r="D1752" t="s">
        <v>9595</v>
      </c>
      <c r="E1752" t="s">
        <v>1289</v>
      </c>
      <c r="F1752" t="s">
        <v>1291</v>
      </c>
      <c r="G1752" t="s">
        <v>1290</v>
      </c>
      <c r="H1752" t="s">
        <v>9620</v>
      </c>
      <c r="I1752" t="s">
        <v>9618</v>
      </c>
      <c r="J1752" t="s">
        <v>1955</v>
      </c>
      <c r="K1752" t="s">
        <v>9605</v>
      </c>
      <c r="L1752" t="s">
        <v>2160</v>
      </c>
      <c r="M1752" t="s">
        <v>9606</v>
      </c>
      <c r="N1752" t="s">
        <v>9607</v>
      </c>
      <c r="O1752" t="s">
        <v>1960</v>
      </c>
      <c r="P1752" t="s">
        <v>9600</v>
      </c>
      <c r="Q1752" t="s">
        <v>1289</v>
      </c>
      <c r="R1752" t="s">
        <v>9601</v>
      </c>
      <c r="S1752" s="34">
        <v>41705</v>
      </c>
      <c r="T1752" s="34">
        <v>43124</v>
      </c>
      <c r="U1752" t="s">
        <v>1963</v>
      </c>
      <c r="V1752" s="13">
        <v>1380</v>
      </c>
      <c r="W1752">
        <v>3</v>
      </c>
      <c r="X1752">
        <v>0</v>
      </c>
      <c r="Y1752" s="54">
        <v>0</v>
      </c>
      <c r="AA1752" t="s">
        <v>9619</v>
      </c>
      <c r="AM1752" t="s">
        <v>1978</v>
      </c>
      <c r="AN1752" t="s">
        <v>1979</v>
      </c>
      <c r="AO1752" t="s">
        <v>1980</v>
      </c>
      <c r="AP1752" t="s">
        <v>2053</v>
      </c>
      <c r="AQ1752" t="s">
        <v>9603</v>
      </c>
    </row>
    <row r="1753" spans="1:43" ht="23.85" customHeight="1">
      <c r="A1753" t="b">
        <v>1</v>
      </c>
      <c r="B1753" t="s">
        <v>9594</v>
      </c>
      <c r="C1753" t="s">
        <v>1951</v>
      </c>
      <c r="D1753" t="s">
        <v>9595</v>
      </c>
      <c r="E1753" t="s">
        <v>1289</v>
      </c>
      <c r="F1753" t="s">
        <v>1291</v>
      </c>
      <c r="G1753" t="s">
        <v>1290</v>
      </c>
      <c r="H1753" t="s">
        <v>9621</v>
      </c>
      <c r="I1753" t="s">
        <v>9618</v>
      </c>
      <c r="J1753" t="s">
        <v>1955</v>
      </c>
      <c r="K1753" t="s">
        <v>9609</v>
      </c>
      <c r="L1753" t="s">
        <v>2160</v>
      </c>
      <c r="M1753" t="s">
        <v>9610</v>
      </c>
      <c r="N1753" t="s">
        <v>9599</v>
      </c>
      <c r="O1753" t="s">
        <v>1960</v>
      </c>
      <c r="P1753" t="s">
        <v>9600</v>
      </c>
      <c r="Q1753" t="s">
        <v>1289</v>
      </c>
      <c r="R1753" t="s">
        <v>9601</v>
      </c>
      <c r="S1753" s="34">
        <v>41705</v>
      </c>
      <c r="T1753" s="34">
        <v>43124</v>
      </c>
      <c r="U1753" t="s">
        <v>1963</v>
      </c>
      <c r="V1753" s="13">
        <v>1380</v>
      </c>
      <c r="W1753">
        <v>15</v>
      </c>
      <c r="X1753">
        <v>0</v>
      </c>
      <c r="Y1753" s="54">
        <v>0</v>
      </c>
      <c r="AA1753" t="s">
        <v>9619</v>
      </c>
      <c r="AM1753" t="s">
        <v>1978</v>
      </c>
      <c r="AN1753" t="s">
        <v>1979</v>
      </c>
      <c r="AO1753" t="s">
        <v>1980</v>
      </c>
      <c r="AP1753" t="s">
        <v>2053</v>
      </c>
      <c r="AQ1753" t="s">
        <v>9603</v>
      </c>
    </row>
    <row r="1754" spans="1:43" ht="23.85" customHeight="1">
      <c r="A1754" t="b">
        <v>1</v>
      </c>
      <c r="B1754" t="s">
        <v>9594</v>
      </c>
      <c r="C1754" t="s">
        <v>1951</v>
      </c>
      <c r="D1754" t="s">
        <v>9595</v>
      </c>
      <c r="E1754" t="s">
        <v>1289</v>
      </c>
      <c r="F1754" t="s">
        <v>1291</v>
      </c>
      <c r="G1754" t="s">
        <v>1290</v>
      </c>
      <c r="H1754" t="s">
        <v>9622</v>
      </c>
      <c r="I1754" t="s">
        <v>9618</v>
      </c>
      <c r="J1754" t="s">
        <v>1955</v>
      </c>
      <c r="K1754" t="s">
        <v>9612</v>
      </c>
      <c r="L1754" t="s">
        <v>2160</v>
      </c>
      <c r="M1754" t="s">
        <v>9610</v>
      </c>
      <c r="N1754" t="s">
        <v>9599</v>
      </c>
      <c r="O1754" t="s">
        <v>1960</v>
      </c>
      <c r="P1754" t="s">
        <v>9600</v>
      </c>
      <c r="Q1754" t="s">
        <v>1289</v>
      </c>
      <c r="R1754" t="s">
        <v>9601</v>
      </c>
      <c r="S1754" s="34">
        <v>41705</v>
      </c>
      <c r="T1754" s="34">
        <v>43124</v>
      </c>
      <c r="U1754" t="s">
        <v>1963</v>
      </c>
      <c r="V1754" s="13">
        <v>1380</v>
      </c>
      <c r="W1754">
        <v>42</v>
      </c>
      <c r="X1754">
        <v>3</v>
      </c>
      <c r="Y1754" s="54">
        <v>7.1428571429999996</v>
      </c>
      <c r="AA1754" t="s">
        <v>9619</v>
      </c>
      <c r="AM1754" t="s">
        <v>1978</v>
      </c>
      <c r="AN1754" t="s">
        <v>1979</v>
      </c>
      <c r="AO1754" t="s">
        <v>1980</v>
      </c>
      <c r="AP1754" t="s">
        <v>2053</v>
      </c>
      <c r="AQ1754" t="s">
        <v>9603</v>
      </c>
    </row>
    <row r="1755" spans="1:43" ht="23.85" customHeight="1">
      <c r="A1755" t="b">
        <v>1</v>
      </c>
      <c r="B1755" t="s">
        <v>9594</v>
      </c>
      <c r="C1755" t="s">
        <v>1951</v>
      </c>
      <c r="D1755" t="s">
        <v>9595</v>
      </c>
      <c r="E1755" t="s">
        <v>1289</v>
      </c>
      <c r="F1755" t="s">
        <v>1291</v>
      </c>
      <c r="G1755" t="s">
        <v>1290</v>
      </c>
      <c r="H1755" t="s">
        <v>9623</v>
      </c>
      <c r="I1755" t="s">
        <v>9618</v>
      </c>
      <c r="J1755" t="s">
        <v>1955</v>
      </c>
      <c r="K1755" t="s">
        <v>9614</v>
      </c>
      <c r="L1755" t="s">
        <v>2160</v>
      </c>
      <c r="M1755" t="s">
        <v>9610</v>
      </c>
      <c r="N1755" t="s">
        <v>9599</v>
      </c>
      <c r="O1755" t="s">
        <v>1960</v>
      </c>
      <c r="P1755" t="s">
        <v>9600</v>
      </c>
      <c r="Q1755" t="s">
        <v>1289</v>
      </c>
      <c r="R1755" t="s">
        <v>9601</v>
      </c>
      <c r="S1755" s="34">
        <v>41705</v>
      </c>
      <c r="T1755" s="34">
        <v>43124</v>
      </c>
      <c r="U1755" t="s">
        <v>1963</v>
      </c>
      <c r="V1755" s="13">
        <v>1380</v>
      </c>
      <c r="W1755">
        <v>15</v>
      </c>
      <c r="X1755">
        <v>0</v>
      </c>
      <c r="Y1755" s="54">
        <v>0</v>
      </c>
      <c r="AA1755" t="s">
        <v>9619</v>
      </c>
      <c r="AM1755" t="s">
        <v>1978</v>
      </c>
      <c r="AN1755" t="s">
        <v>1979</v>
      </c>
      <c r="AO1755" t="s">
        <v>1980</v>
      </c>
      <c r="AP1755" t="s">
        <v>2053</v>
      </c>
      <c r="AQ1755" t="s">
        <v>9603</v>
      </c>
    </row>
    <row r="1756" spans="1:43" ht="23.85" customHeight="1">
      <c r="A1756" t="b">
        <v>1</v>
      </c>
      <c r="B1756" t="s">
        <v>9594</v>
      </c>
      <c r="C1756" t="s">
        <v>1951</v>
      </c>
      <c r="D1756" t="s">
        <v>9595</v>
      </c>
      <c r="E1756" t="s">
        <v>1289</v>
      </c>
      <c r="F1756" t="s">
        <v>1291</v>
      </c>
      <c r="G1756" t="s">
        <v>1290</v>
      </c>
      <c r="H1756" t="s">
        <v>9624</v>
      </c>
      <c r="I1756" t="s">
        <v>9618</v>
      </c>
      <c r="J1756" t="s">
        <v>1955</v>
      </c>
      <c r="K1756" t="s">
        <v>9616</v>
      </c>
      <c r="L1756" t="s">
        <v>2160</v>
      </c>
      <c r="M1756" t="s">
        <v>9610</v>
      </c>
      <c r="N1756" t="s">
        <v>9599</v>
      </c>
      <c r="O1756" t="s">
        <v>1960</v>
      </c>
      <c r="P1756" t="s">
        <v>9600</v>
      </c>
      <c r="Q1756" t="s">
        <v>1289</v>
      </c>
      <c r="R1756" t="s">
        <v>9601</v>
      </c>
      <c r="S1756" s="34">
        <v>41705</v>
      </c>
      <c r="T1756" s="34">
        <v>43124</v>
      </c>
      <c r="U1756" t="s">
        <v>1963</v>
      </c>
      <c r="V1756" s="13">
        <v>1380</v>
      </c>
      <c r="W1756">
        <v>15</v>
      </c>
      <c r="X1756">
        <v>0</v>
      </c>
      <c r="Y1756" s="54">
        <v>0</v>
      </c>
      <c r="AA1756" t="s">
        <v>9619</v>
      </c>
      <c r="AM1756" t="s">
        <v>1978</v>
      </c>
      <c r="AN1756" t="s">
        <v>1979</v>
      </c>
      <c r="AO1756" t="s">
        <v>1980</v>
      </c>
      <c r="AP1756" t="s">
        <v>2053</v>
      </c>
      <c r="AQ1756" t="s">
        <v>9603</v>
      </c>
    </row>
    <row r="1757" spans="1:43" ht="23.85" customHeight="1">
      <c r="A1757" t="b">
        <v>0</v>
      </c>
      <c r="B1757" t="s">
        <v>9625</v>
      </c>
      <c r="C1757" t="s">
        <v>1951</v>
      </c>
      <c r="D1757" t="s">
        <v>9626</v>
      </c>
      <c r="E1757" t="s">
        <v>1261</v>
      </c>
      <c r="F1757" t="s">
        <v>1263</v>
      </c>
      <c r="G1757" t="s">
        <v>1262</v>
      </c>
      <c r="H1757" t="s">
        <v>9627</v>
      </c>
      <c r="I1757" t="s">
        <v>3258</v>
      </c>
      <c r="J1757" t="s">
        <v>1955</v>
      </c>
      <c r="K1757" t="s">
        <v>9628</v>
      </c>
      <c r="L1757" t="s">
        <v>2160</v>
      </c>
      <c r="M1757" t="s">
        <v>9629</v>
      </c>
      <c r="N1757" t="s">
        <v>9630</v>
      </c>
      <c r="O1757" t="s">
        <v>2112</v>
      </c>
      <c r="P1757" t="s">
        <v>9450</v>
      </c>
      <c r="Q1757" t="s">
        <v>38</v>
      </c>
      <c r="R1757" t="s">
        <v>9631</v>
      </c>
      <c r="S1757" s="34">
        <v>41717</v>
      </c>
      <c r="T1757" s="34">
        <v>41830</v>
      </c>
      <c r="U1757" t="s">
        <v>1977</v>
      </c>
      <c r="V1757" s="13">
        <v>57</v>
      </c>
      <c r="W1757">
        <v>15</v>
      </c>
      <c r="X1757">
        <v>0</v>
      </c>
      <c r="Y1757" s="54">
        <v>0</v>
      </c>
      <c r="AJ1757" t="s">
        <v>9632</v>
      </c>
      <c r="AM1757" t="s">
        <v>1978</v>
      </c>
      <c r="AN1757" t="s">
        <v>2007</v>
      </c>
      <c r="AO1757" t="s">
        <v>1980</v>
      </c>
      <c r="AP1757" t="s">
        <v>2053</v>
      </c>
      <c r="AQ1757" t="s">
        <v>9633</v>
      </c>
    </row>
    <row r="1758" spans="1:43" ht="23.85" customHeight="1">
      <c r="A1758" t="b">
        <v>0</v>
      </c>
      <c r="B1758" t="s">
        <v>9625</v>
      </c>
      <c r="C1758" t="s">
        <v>1951</v>
      </c>
      <c r="D1758" t="s">
        <v>9626</v>
      </c>
      <c r="E1758" t="s">
        <v>1261</v>
      </c>
      <c r="F1758" t="s">
        <v>1263</v>
      </c>
      <c r="G1758" t="s">
        <v>1262</v>
      </c>
      <c r="H1758" t="s">
        <v>9634</v>
      </c>
      <c r="I1758" t="s">
        <v>3258</v>
      </c>
      <c r="J1758" t="s">
        <v>1955</v>
      </c>
      <c r="K1758" t="s">
        <v>9635</v>
      </c>
      <c r="L1758" t="s">
        <v>2160</v>
      </c>
      <c r="M1758" t="s">
        <v>9636</v>
      </c>
      <c r="N1758" t="s">
        <v>9637</v>
      </c>
      <c r="O1758" t="s">
        <v>2112</v>
      </c>
      <c r="P1758" t="s">
        <v>9450</v>
      </c>
      <c r="Q1758" t="s">
        <v>38</v>
      </c>
      <c r="R1758" t="s">
        <v>9631</v>
      </c>
      <c r="S1758" s="34">
        <v>41717</v>
      </c>
      <c r="T1758" s="34">
        <v>41830</v>
      </c>
      <c r="U1758" t="s">
        <v>1977</v>
      </c>
      <c r="V1758" s="13">
        <v>57</v>
      </c>
      <c r="W1758">
        <v>15</v>
      </c>
      <c r="X1758">
        <v>0</v>
      </c>
      <c r="Y1758" s="54">
        <v>0</v>
      </c>
      <c r="AJ1758" t="s">
        <v>9638</v>
      </c>
      <c r="AM1758" t="s">
        <v>1978</v>
      </c>
      <c r="AN1758" t="s">
        <v>2007</v>
      </c>
      <c r="AO1758" t="s">
        <v>1980</v>
      </c>
      <c r="AP1758" t="s">
        <v>2053</v>
      </c>
      <c r="AQ1758" t="s">
        <v>9633</v>
      </c>
    </row>
    <row r="1759" spans="1:43" ht="23.85" customHeight="1">
      <c r="A1759" t="b">
        <v>0</v>
      </c>
      <c r="B1759" t="s">
        <v>9625</v>
      </c>
      <c r="C1759" t="s">
        <v>1951</v>
      </c>
      <c r="D1759" t="s">
        <v>9626</v>
      </c>
      <c r="E1759" t="s">
        <v>1261</v>
      </c>
      <c r="F1759" t="s">
        <v>1263</v>
      </c>
      <c r="G1759" t="s">
        <v>1262</v>
      </c>
      <c r="H1759" t="s">
        <v>9639</v>
      </c>
      <c r="I1759" t="s">
        <v>3258</v>
      </c>
      <c r="J1759" t="s">
        <v>1955</v>
      </c>
      <c r="K1759" t="s">
        <v>9640</v>
      </c>
      <c r="L1759" t="s">
        <v>2160</v>
      </c>
      <c r="M1759" t="s">
        <v>9641</v>
      </c>
      <c r="N1759" t="s">
        <v>9642</v>
      </c>
      <c r="O1759" t="s">
        <v>2112</v>
      </c>
      <c r="P1759" t="s">
        <v>9450</v>
      </c>
      <c r="Q1759" t="s">
        <v>38</v>
      </c>
      <c r="R1759" t="s">
        <v>9631</v>
      </c>
      <c r="S1759" s="34">
        <v>41717</v>
      </c>
      <c r="T1759" s="34">
        <v>41830</v>
      </c>
      <c r="U1759" t="s">
        <v>1977</v>
      </c>
      <c r="V1759" s="13">
        <v>57</v>
      </c>
      <c r="W1759">
        <v>15</v>
      </c>
      <c r="X1759">
        <v>0</v>
      </c>
      <c r="Y1759" s="54">
        <v>0</v>
      </c>
      <c r="AJ1759" t="s">
        <v>9643</v>
      </c>
      <c r="AM1759" t="s">
        <v>1978</v>
      </c>
      <c r="AN1759" t="s">
        <v>2007</v>
      </c>
      <c r="AO1759" t="s">
        <v>1980</v>
      </c>
      <c r="AP1759" t="s">
        <v>2053</v>
      </c>
      <c r="AQ1759" t="s">
        <v>9633</v>
      </c>
    </row>
    <row r="1760" spans="1:43" ht="23.85" customHeight="1">
      <c r="A1760" t="b">
        <v>0</v>
      </c>
      <c r="B1760" t="s">
        <v>9625</v>
      </c>
      <c r="C1760" t="s">
        <v>1951</v>
      </c>
      <c r="D1760" t="s">
        <v>9626</v>
      </c>
      <c r="E1760" t="s">
        <v>1261</v>
      </c>
      <c r="F1760" t="s">
        <v>1263</v>
      </c>
      <c r="G1760" t="s">
        <v>1262</v>
      </c>
      <c r="H1760" t="s">
        <v>9644</v>
      </c>
      <c r="I1760" t="s">
        <v>3258</v>
      </c>
      <c r="J1760" t="s">
        <v>1955</v>
      </c>
      <c r="K1760" t="s">
        <v>9645</v>
      </c>
      <c r="L1760" t="s">
        <v>2160</v>
      </c>
      <c r="M1760" t="s">
        <v>9646</v>
      </c>
      <c r="N1760" t="s">
        <v>9647</v>
      </c>
      <c r="O1760" t="s">
        <v>2112</v>
      </c>
      <c r="P1760" t="s">
        <v>9450</v>
      </c>
      <c r="Q1760" t="s">
        <v>38</v>
      </c>
      <c r="R1760" t="s">
        <v>9631</v>
      </c>
      <c r="S1760" s="34">
        <v>41717</v>
      </c>
      <c r="T1760" s="34">
        <v>41830</v>
      </c>
      <c r="U1760" t="s">
        <v>1977</v>
      </c>
      <c r="V1760" s="13">
        <v>57</v>
      </c>
      <c r="W1760">
        <v>15</v>
      </c>
      <c r="X1760">
        <v>0</v>
      </c>
      <c r="Y1760" s="54">
        <v>0</v>
      </c>
      <c r="AJ1760" t="s">
        <v>9648</v>
      </c>
      <c r="AM1760" t="s">
        <v>1978</v>
      </c>
      <c r="AN1760" t="s">
        <v>2007</v>
      </c>
      <c r="AO1760" t="s">
        <v>1980</v>
      </c>
      <c r="AP1760" t="s">
        <v>2053</v>
      </c>
      <c r="AQ1760" t="s">
        <v>9633</v>
      </c>
    </row>
    <row r="1761" spans="1:43" ht="23.85" customHeight="1">
      <c r="A1761" t="b">
        <v>0</v>
      </c>
      <c r="B1761" t="s">
        <v>9649</v>
      </c>
      <c r="C1761" t="s">
        <v>1951</v>
      </c>
      <c r="D1761" t="s">
        <v>9650</v>
      </c>
      <c r="E1761" t="s">
        <v>386</v>
      </c>
      <c r="F1761" t="s">
        <v>388</v>
      </c>
      <c r="G1761" t="s">
        <v>387</v>
      </c>
      <c r="H1761" t="s">
        <v>9651</v>
      </c>
      <c r="I1761" t="s">
        <v>6222</v>
      </c>
      <c r="J1761" t="s">
        <v>1955</v>
      </c>
      <c r="K1761" t="s">
        <v>6455</v>
      </c>
      <c r="L1761" t="s">
        <v>2160</v>
      </c>
      <c r="M1761" t="s">
        <v>9652</v>
      </c>
      <c r="N1761" t="s">
        <v>8824</v>
      </c>
      <c r="O1761" t="s">
        <v>6171</v>
      </c>
      <c r="P1761" t="s">
        <v>6172</v>
      </c>
      <c r="Q1761" t="s">
        <v>38</v>
      </c>
      <c r="R1761" t="s">
        <v>9653</v>
      </c>
      <c r="S1761" s="34">
        <v>41940</v>
      </c>
      <c r="T1761" s="34">
        <v>42926</v>
      </c>
      <c r="U1761" t="s">
        <v>1977</v>
      </c>
      <c r="V1761" s="13">
        <v>770</v>
      </c>
      <c r="W1761">
        <v>491</v>
      </c>
      <c r="X1761">
        <v>269</v>
      </c>
      <c r="Y1761" s="54">
        <v>54.8</v>
      </c>
      <c r="Z1761" t="s">
        <v>9654</v>
      </c>
      <c r="AD1761" t="s">
        <v>41</v>
      </c>
      <c r="AG1761">
        <v>491</v>
      </c>
      <c r="AH1761">
        <v>186.089</v>
      </c>
      <c r="AI1761">
        <v>69.160583939999995</v>
      </c>
      <c r="AJ1761" t="s">
        <v>9655</v>
      </c>
      <c r="AM1761" t="s">
        <v>1978</v>
      </c>
      <c r="AN1761" t="s">
        <v>2007</v>
      </c>
      <c r="AO1761" t="s">
        <v>4175</v>
      </c>
      <c r="AP1761" t="s">
        <v>2009</v>
      </c>
      <c r="AQ1761" t="s">
        <v>8836</v>
      </c>
    </row>
    <row r="1762" spans="1:43" ht="23.85" customHeight="1">
      <c r="A1762" t="b">
        <v>0</v>
      </c>
      <c r="B1762" t="s">
        <v>9649</v>
      </c>
      <c r="C1762" t="s">
        <v>1951</v>
      </c>
      <c r="D1762" t="s">
        <v>9650</v>
      </c>
      <c r="E1762" t="s">
        <v>386</v>
      </c>
      <c r="F1762" t="s">
        <v>388</v>
      </c>
      <c r="G1762" t="s">
        <v>387</v>
      </c>
      <c r="H1762" t="s">
        <v>9656</v>
      </c>
      <c r="I1762" t="s">
        <v>6222</v>
      </c>
      <c r="J1762" t="s">
        <v>1955</v>
      </c>
      <c r="K1762" t="s">
        <v>8840</v>
      </c>
      <c r="L1762" t="s">
        <v>8841</v>
      </c>
      <c r="M1762" t="s">
        <v>9657</v>
      </c>
      <c r="N1762" t="s">
        <v>1959</v>
      </c>
      <c r="O1762" t="s">
        <v>6171</v>
      </c>
      <c r="P1762" t="s">
        <v>6172</v>
      </c>
      <c r="Q1762" t="s">
        <v>38</v>
      </c>
      <c r="R1762" t="s">
        <v>9653</v>
      </c>
      <c r="S1762" s="34">
        <v>41940</v>
      </c>
      <c r="T1762" s="34">
        <v>42926</v>
      </c>
      <c r="U1762" t="s">
        <v>1977</v>
      </c>
      <c r="V1762" s="13">
        <v>406</v>
      </c>
      <c r="W1762">
        <v>33</v>
      </c>
      <c r="X1762">
        <v>33</v>
      </c>
      <c r="Y1762" s="54">
        <v>100</v>
      </c>
      <c r="Z1762" t="s">
        <v>9654</v>
      </c>
      <c r="AD1762" t="s">
        <v>41</v>
      </c>
      <c r="AG1762">
        <v>33</v>
      </c>
      <c r="AH1762">
        <v>19.998000000000001</v>
      </c>
      <c r="AI1762">
        <v>60.6</v>
      </c>
      <c r="AM1762" t="s">
        <v>1978</v>
      </c>
      <c r="AN1762" t="s">
        <v>2007</v>
      </c>
      <c r="AO1762" t="s">
        <v>4175</v>
      </c>
      <c r="AP1762" t="s">
        <v>2009</v>
      </c>
      <c r="AQ1762" t="s">
        <v>8836</v>
      </c>
    </row>
    <row r="1763" spans="1:43" ht="23.85" customHeight="1">
      <c r="A1763" t="b">
        <v>0</v>
      </c>
      <c r="B1763" t="s">
        <v>9649</v>
      </c>
      <c r="C1763" t="s">
        <v>1951</v>
      </c>
      <c r="D1763" t="s">
        <v>9650</v>
      </c>
      <c r="E1763" t="s">
        <v>386</v>
      </c>
      <c r="F1763" t="s">
        <v>388</v>
      </c>
      <c r="G1763" t="s">
        <v>387</v>
      </c>
      <c r="H1763" t="s">
        <v>9658</v>
      </c>
      <c r="I1763" t="s">
        <v>6222</v>
      </c>
      <c r="J1763" t="s">
        <v>1955</v>
      </c>
      <c r="K1763" t="s">
        <v>8840</v>
      </c>
      <c r="L1763" t="s">
        <v>8844</v>
      </c>
      <c r="M1763" t="s">
        <v>9659</v>
      </c>
      <c r="N1763" t="s">
        <v>1959</v>
      </c>
      <c r="O1763" t="s">
        <v>6171</v>
      </c>
      <c r="P1763" t="s">
        <v>6172</v>
      </c>
      <c r="Q1763" t="s">
        <v>38</v>
      </c>
      <c r="R1763" t="s">
        <v>9653</v>
      </c>
      <c r="S1763" s="34">
        <v>41940</v>
      </c>
      <c r="T1763" s="34">
        <v>42926</v>
      </c>
      <c r="U1763" t="s">
        <v>1977</v>
      </c>
      <c r="V1763" s="13">
        <v>497</v>
      </c>
      <c r="W1763">
        <v>31</v>
      </c>
      <c r="X1763">
        <v>27</v>
      </c>
      <c r="Y1763" s="54">
        <v>87.1</v>
      </c>
      <c r="Z1763" t="s">
        <v>9654</v>
      </c>
      <c r="AD1763" t="s">
        <v>41</v>
      </c>
      <c r="AG1763">
        <v>31</v>
      </c>
      <c r="AH1763">
        <v>11.005000000000001</v>
      </c>
      <c r="AI1763">
        <v>40.757749709999999</v>
      </c>
      <c r="AM1763" t="s">
        <v>1978</v>
      </c>
      <c r="AN1763" t="s">
        <v>2007</v>
      </c>
      <c r="AO1763" t="s">
        <v>4175</v>
      </c>
      <c r="AP1763" t="s">
        <v>2009</v>
      </c>
      <c r="AQ1763" t="s">
        <v>8836</v>
      </c>
    </row>
    <row r="1764" spans="1:43" ht="23.85" customHeight="1">
      <c r="A1764" t="b">
        <v>0</v>
      </c>
      <c r="B1764" t="s">
        <v>9649</v>
      </c>
      <c r="C1764" t="s">
        <v>1951</v>
      </c>
      <c r="D1764" t="s">
        <v>9650</v>
      </c>
      <c r="E1764" t="s">
        <v>386</v>
      </c>
      <c r="F1764" t="s">
        <v>388</v>
      </c>
      <c r="G1764" t="s">
        <v>387</v>
      </c>
      <c r="H1764" t="s">
        <v>9660</v>
      </c>
      <c r="I1764" t="s">
        <v>6222</v>
      </c>
      <c r="J1764" t="s">
        <v>1955</v>
      </c>
      <c r="K1764" t="s">
        <v>8840</v>
      </c>
      <c r="L1764" t="s">
        <v>8846</v>
      </c>
      <c r="M1764" t="s">
        <v>9661</v>
      </c>
      <c r="N1764" t="s">
        <v>1959</v>
      </c>
      <c r="O1764" t="s">
        <v>6171</v>
      </c>
      <c r="P1764" t="s">
        <v>6172</v>
      </c>
      <c r="Q1764" t="s">
        <v>38</v>
      </c>
      <c r="R1764" t="s">
        <v>9653</v>
      </c>
      <c r="S1764" s="34">
        <v>41940</v>
      </c>
      <c r="T1764" s="34">
        <v>42926</v>
      </c>
      <c r="U1764" t="s">
        <v>1977</v>
      </c>
      <c r="V1764" s="13">
        <v>588</v>
      </c>
      <c r="W1764">
        <v>28</v>
      </c>
      <c r="X1764">
        <v>22</v>
      </c>
      <c r="Y1764" s="54">
        <v>82.1</v>
      </c>
      <c r="Z1764" t="s">
        <v>9654</v>
      </c>
      <c r="AD1764" t="s">
        <v>41</v>
      </c>
      <c r="AG1764">
        <v>28</v>
      </c>
      <c r="AH1764">
        <v>7</v>
      </c>
      <c r="AI1764">
        <v>30.450669909999998</v>
      </c>
      <c r="AM1764" t="s">
        <v>1978</v>
      </c>
      <c r="AN1764" t="s">
        <v>2007</v>
      </c>
      <c r="AO1764" t="s">
        <v>4175</v>
      </c>
      <c r="AP1764" t="s">
        <v>2009</v>
      </c>
      <c r="AQ1764" t="s">
        <v>8836</v>
      </c>
    </row>
    <row r="1765" spans="1:43" ht="23.85" customHeight="1">
      <c r="A1765" t="b">
        <v>0</v>
      </c>
      <c r="B1765" t="s">
        <v>9649</v>
      </c>
      <c r="C1765" t="s">
        <v>1951</v>
      </c>
      <c r="D1765" t="s">
        <v>9650</v>
      </c>
      <c r="E1765" t="s">
        <v>386</v>
      </c>
      <c r="F1765" t="s">
        <v>388</v>
      </c>
      <c r="G1765" t="s">
        <v>387</v>
      </c>
      <c r="H1765" t="s">
        <v>9662</v>
      </c>
      <c r="I1765" t="s">
        <v>6222</v>
      </c>
      <c r="J1765" t="s">
        <v>1955</v>
      </c>
      <c r="K1765" t="s">
        <v>8840</v>
      </c>
      <c r="L1765" t="s">
        <v>8848</v>
      </c>
      <c r="M1765" t="s">
        <v>9663</v>
      </c>
      <c r="N1765" t="s">
        <v>1959</v>
      </c>
      <c r="O1765" t="s">
        <v>6171</v>
      </c>
      <c r="P1765" t="s">
        <v>6172</v>
      </c>
      <c r="Q1765" t="s">
        <v>38</v>
      </c>
      <c r="R1765" t="s">
        <v>9653</v>
      </c>
      <c r="S1765" s="34">
        <v>41940</v>
      </c>
      <c r="T1765" s="34">
        <v>42926</v>
      </c>
      <c r="U1765" t="s">
        <v>1977</v>
      </c>
      <c r="V1765" s="13">
        <v>679</v>
      </c>
      <c r="W1765">
        <v>22</v>
      </c>
      <c r="X1765">
        <v>19</v>
      </c>
      <c r="Y1765" s="54">
        <v>86.4</v>
      </c>
      <c r="Z1765" t="s">
        <v>9654</v>
      </c>
      <c r="AD1765" t="s">
        <v>41</v>
      </c>
      <c r="AG1765">
        <v>22</v>
      </c>
      <c r="AH1765">
        <v>4.0039999999999996</v>
      </c>
      <c r="AI1765">
        <v>21.064814810000001</v>
      </c>
      <c r="AM1765" t="s">
        <v>1978</v>
      </c>
      <c r="AN1765" t="s">
        <v>2007</v>
      </c>
      <c r="AO1765" t="s">
        <v>4175</v>
      </c>
      <c r="AP1765" t="s">
        <v>2009</v>
      </c>
      <c r="AQ1765" t="s">
        <v>8836</v>
      </c>
    </row>
    <row r="1766" spans="1:43" ht="23.85" customHeight="1">
      <c r="A1766" t="b">
        <v>0</v>
      </c>
      <c r="B1766" t="s">
        <v>9649</v>
      </c>
      <c r="C1766" t="s">
        <v>1951</v>
      </c>
      <c r="D1766" t="s">
        <v>9650</v>
      </c>
      <c r="E1766" t="s">
        <v>386</v>
      </c>
      <c r="F1766" t="s">
        <v>388</v>
      </c>
      <c r="G1766" t="s">
        <v>387</v>
      </c>
      <c r="H1766" t="s">
        <v>9664</v>
      </c>
      <c r="I1766" t="s">
        <v>6222</v>
      </c>
      <c r="J1766" t="s">
        <v>1955</v>
      </c>
      <c r="K1766" t="s">
        <v>8840</v>
      </c>
      <c r="L1766" t="s">
        <v>8850</v>
      </c>
      <c r="M1766" t="s">
        <v>9665</v>
      </c>
      <c r="N1766" t="s">
        <v>1959</v>
      </c>
      <c r="O1766" t="s">
        <v>6171</v>
      </c>
      <c r="P1766" t="s">
        <v>6172</v>
      </c>
      <c r="Q1766" t="s">
        <v>38</v>
      </c>
      <c r="R1766" t="s">
        <v>9653</v>
      </c>
      <c r="S1766" s="34">
        <v>41940</v>
      </c>
      <c r="T1766" s="34">
        <v>42926</v>
      </c>
      <c r="U1766" t="s">
        <v>1977</v>
      </c>
      <c r="V1766" s="13">
        <v>770</v>
      </c>
      <c r="W1766">
        <v>17</v>
      </c>
      <c r="X1766">
        <v>17</v>
      </c>
      <c r="Y1766" s="54">
        <v>100</v>
      </c>
      <c r="Z1766" t="s">
        <v>9654</v>
      </c>
      <c r="AD1766" t="s">
        <v>41</v>
      </c>
      <c r="AG1766">
        <v>17</v>
      </c>
      <c r="AH1766">
        <v>3.1960000000000002</v>
      </c>
      <c r="AI1766">
        <v>18.8</v>
      </c>
      <c r="AM1766" t="s">
        <v>1978</v>
      </c>
      <c r="AN1766" t="s">
        <v>2007</v>
      </c>
      <c r="AO1766" t="s">
        <v>4175</v>
      </c>
      <c r="AP1766" t="s">
        <v>2009</v>
      </c>
      <c r="AQ1766" t="s">
        <v>8836</v>
      </c>
    </row>
    <row r="1767" spans="1:43" ht="23.85" customHeight="1">
      <c r="A1767" t="b">
        <v>0</v>
      </c>
      <c r="B1767" t="s">
        <v>9666</v>
      </c>
      <c r="C1767" t="s">
        <v>1951</v>
      </c>
      <c r="D1767" t="s">
        <v>9667</v>
      </c>
      <c r="E1767" t="s">
        <v>170</v>
      </c>
      <c r="F1767" t="s">
        <v>172</v>
      </c>
      <c r="G1767" t="s">
        <v>171</v>
      </c>
      <c r="H1767" t="s">
        <v>9668</v>
      </c>
      <c r="I1767" t="s">
        <v>2557</v>
      </c>
      <c r="J1767" t="s">
        <v>1955</v>
      </c>
      <c r="K1767" t="s">
        <v>9669</v>
      </c>
      <c r="L1767" t="s">
        <v>2160</v>
      </c>
      <c r="M1767" t="s">
        <v>9670</v>
      </c>
      <c r="N1767" t="s">
        <v>9671</v>
      </c>
      <c r="O1767" t="s">
        <v>1960</v>
      </c>
      <c r="P1767" t="s">
        <v>4054</v>
      </c>
      <c r="Q1767" t="s">
        <v>38</v>
      </c>
      <c r="R1767" t="s">
        <v>9672</v>
      </c>
      <c r="S1767" s="34">
        <v>41790</v>
      </c>
      <c r="T1767" s="34">
        <v>44985</v>
      </c>
      <c r="U1767" t="s">
        <v>1963</v>
      </c>
      <c r="V1767" s="13">
        <v>745</v>
      </c>
      <c r="W1767">
        <v>276</v>
      </c>
      <c r="X1767">
        <v>117</v>
      </c>
      <c r="Y1767" s="54">
        <v>42.4</v>
      </c>
      <c r="AM1767" t="s">
        <v>1978</v>
      </c>
      <c r="AO1767" t="s">
        <v>1980</v>
      </c>
      <c r="AQ1767" t="s">
        <v>9673</v>
      </c>
    </row>
    <row r="1768" spans="1:43" ht="23.85" customHeight="1">
      <c r="A1768" t="b">
        <v>1</v>
      </c>
      <c r="B1768" t="s">
        <v>9674</v>
      </c>
      <c r="C1768" s="50" t="s">
        <v>2105</v>
      </c>
      <c r="D1768" t="s">
        <v>9675</v>
      </c>
      <c r="E1768" t="s">
        <v>45</v>
      </c>
      <c r="F1768" t="s">
        <v>47</v>
      </c>
      <c r="G1768" t="s">
        <v>46</v>
      </c>
      <c r="H1768" t="s">
        <v>9676</v>
      </c>
      <c r="I1768" t="s">
        <v>2023</v>
      </c>
      <c r="J1768" t="s">
        <v>1955</v>
      </c>
      <c r="K1768" t="s">
        <v>9677</v>
      </c>
      <c r="L1768" t="s">
        <v>9678</v>
      </c>
      <c r="M1768" t="s">
        <v>9679</v>
      </c>
      <c r="O1768" t="s">
        <v>1974</v>
      </c>
      <c r="P1768" t="s">
        <v>9680</v>
      </c>
      <c r="Q1768" t="s">
        <v>2152</v>
      </c>
      <c r="R1768" t="s">
        <v>9681</v>
      </c>
      <c r="S1768" s="16">
        <v>39681</v>
      </c>
      <c r="T1768" s="16">
        <v>39681</v>
      </c>
      <c r="U1768" t="s">
        <v>1977</v>
      </c>
      <c r="V1768" s="13">
        <v>112</v>
      </c>
      <c r="W1768" s="35">
        <v>85</v>
      </c>
      <c r="X1768" s="35">
        <v>5</v>
      </c>
      <c r="Y1768" s="35">
        <v>6</v>
      </c>
      <c r="Z1768" t="s">
        <v>1964</v>
      </c>
      <c r="AA1768" t="s">
        <v>1964</v>
      </c>
      <c r="AB1768" t="s">
        <v>1964</v>
      </c>
      <c r="AC1768" t="s">
        <v>1964</v>
      </c>
      <c r="AD1768" t="s">
        <v>1964</v>
      </c>
      <c r="AE1768" t="s">
        <v>1964</v>
      </c>
      <c r="AF1768" t="s">
        <v>1964</v>
      </c>
      <c r="AG1768" t="s">
        <v>1964</v>
      </c>
      <c r="AJ1768">
        <v>5.2</v>
      </c>
      <c r="AK1768" t="s">
        <v>1964</v>
      </c>
      <c r="AL1768" t="s">
        <v>1964</v>
      </c>
    </row>
    <row r="1769" spans="1:43" ht="23.85" customHeight="1">
      <c r="A1769" t="b">
        <v>1</v>
      </c>
      <c r="B1769" t="s">
        <v>9682</v>
      </c>
      <c r="C1769" s="50" t="s">
        <v>2105</v>
      </c>
      <c r="D1769" t="s">
        <v>9675</v>
      </c>
      <c r="E1769" t="s">
        <v>45</v>
      </c>
      <c r="F1769" t="s">
        <v>47</v>
      </c>
      <c r="G1769" t="s">
        <v>46</v>
      </c>
      <c r="H1769" t="s">
        <v>9683</v>
      </c>
      <c r="I1769" t="s">
        <v>2023</v>
      </c>
      <c r="J1769" t="s">
        <v>1955</v>
      </c>
      <c r="K1769" t="s">
        <v>9677</v>
      </c>
      <c r="L1769" t="s">
        <v>9678</v>
      </c>
      <c r="M1769" t="s">
        <v>9679</v>
      </c>
      <c r="O1769" t="s">
        <v>1974</v>
      </c>
      <c r="P1769" t="s">
        <v>9680</v>
      </c>
      <c r="Q1769" t="s">
        <v>38</v>
      </c>
      <c r="R1769" t="s">
        <v>9681</v>
      </c>
      <c r="S1769" s="16">
        <v>39681</v>
      </c>
      <c r="T1769" s="16">
        <v>39681</v>
      </c>
      <c r="U1769" t="s">
        <v>1977</v>
      </c>
      <c r="V1769" s="13">
        <v>112</v>
      </c>
      <c r="W1769" s="35">
        <v>86</v>
      </c>
      <c r="X1769" s="35">
        <v>22</v>
      </c>
      <c r="Y1769" s="35">
        <v>26</v>
      </c>
      <c r="Z1769" t="s">
        <v>1964</v>
      </c>
      <c r="AA1769" t="s">
        <v>1964</v>
      </c>
      <c r="AB1769" t="s">
        <v>1964</v>
      </c>
      <c r="AC1769" t="s">
        <v>1964</v>
      </c>
      <c r="AD1769" t="s">
        <v>1964</v>
      </c>
      <c r="AE1769" t="s">
        <v>1964</v>
      </c>
      <c r="AF1769" t="s">
        <v>1964</v>
      </c>
      <c r="AG1769" t="s">
        <v>1964</v>
      </c>
      <c r="AJ1769">
        <v>5.7</v>
      </c>
      <c r="AK1769" t="s">
        <v>1964</v>
      </c>
      <c r="AL1769" t="s">
        <v>1964</v>
      </c>
    </row>
    <row r="1770" spans="1:43" ht="23.85" customHeight="1">
      <c r="A1770" t="b">
        <v>0</v>
      </c>
      <c r="B1770" t="s">
        <v>9684</v>
      </c>
      <c r="C1770" t="s">
        <v>1951</v>
      </c>
      <c r="D1770" t="s">
        <v>9685</v>
      </c>
      <c r="E1770" t="s">
        <v>45</v>
      </c>
      <c r="F1770" t="s">
        <v>47</v>
      </c>
      <c r="G1770" t="s">
        <v>46</v>
      </c>
      <c r="H1770" t="s">
        <v>9686</v>
      </c>
      <c r="I1770" t="s">
        <v>2023</v>
      </c>
      <c r="J1770" t="s">
        <v>1955</v>
      </c>
      <c r="K1770" t="s">
        <v>9687</v>
      </c>
      <c r="L1770" t="s">
        <v>9688</v>
      </c>
      <c r="M1770" t="s">
        <v>9689</v>
      </c>
      <c r="N1770" t="s">
        <v>9690</v>
      </c>
      <c r="O1770" t="s">
        <v>1974</v>
      </c>
      <c r="P1770" t="s">
        <v>9691</v>
      </c>
      <c r="Q1770" t="s">
        <v>38</v>
      </c>
      <c r="R1770" t="s">
        <v>9692</v>
      </c>
      <c r="S1770" s="34">
        <v>41609</v>
      </c>
      <c r="T1770" s="34">
        <v>42401</v>
      </c>
      <c r="U1770" t="s">
        <v>1977</v>
      </c>
      <c r="V1770" s="13">
        <v>119</v>
      </c>
      <c r="W1770">
        <v>231</v>
      </c>
      <c r="X1770">
        <v>85</v>
      </c>
      <c r="Y1770" s="54">
        <v>36.799999999999997</v>
      </c>
      <c r="AM1770" t="s">
        <v>1978</v>
      </c>
      <c r="AN1770" t="s">
        <v>2007</v>
      </c>
      <c r="AO1770" t="s">
        <v>2008</v>
      </c>
      <c r="AP1770" t="s">
        <v>2042</v>
      </c>
      <c r="AQ1770" t="s">
        <v>9693</v>
      </c>
    </row>
    <row r="1771" spans="1:43" ht="23.85" customHeight="1">
      <c r="A1771" t="b">
        <v>0</v>
      </c>
      <c r="B1771" t="s">
        <v>9684</v>
      </c>
      <c r="C1771" t="s">
        <v>1951</v>
      </c>
      <c r="D1771" t="s">
        <v>9685</v>
      </c>
      <c r="E1771" t="s">
        <v>45</v>
      </c>
      <c r="F1771" t="s">
        <v>47</v>
      </c>
      <c r="G1771" t="s">
        <v>46</v>
      </c>
      <c r="H1771" t="s">
        <v>9694</v>
      </c>
      <c r="I1771" t="s">
        <v>2023</v>
      </c>
      <c r="J1771" t="s">
        <v>1955</v>
      </c>
      <c r="K1771" t="s">
        <v>9695</v>
      </c>
      <c r="L1771" t="s">
        <v>9688</v>
      </c>
      <c r="M1771" t="s">
        <v>9696</v>
      </c>
      <c r="N1771" t="s">
        <v>9690</v>
      </c>
      <c r="O1771" t="s">
        <v>1974</v>
      </c>
      <c r="P1771" t="s">
        <v>9691</v>
      </c>
      <c r="Q1771" t="s">
        <v>38</v>
      </c>
      <c r="R1771" t="s">
        <v>9692</v>
      </c>
      <c r="S1771" s="34">
        <v>41609</v>
      </c>
      <c r="T1771" s="34">
        <v>42401</v>
      </c>
      <c r="U1771" t="s">
        <v>1977</v>
      </c>
      <c r="V1771" s="13">
        <v>119</v>
      </c>
      <c r="W1771">
        <v>234</v>
      </c>
      <c r="X1771">
        <v>79</v>
      </c>
      <c r="Y1771" s="54">
        <v>34.1</v>
      </c>
      <c r="AM1771" t="s">
        <v>1978</v>
      </c>
      <c r="AN1771" t="s">
        <v>2007</v>
      </c>
      <c r="AO1771" t="s">
        <v>2008</v>
      </c>
      <c r="AP1771" t="s">
        <v>2042</v>
      </c>
      <c r="AQ1771" t="s">
        <v>9693</v>
      </c>
    </row>
    <row r="1772" spans="1:43" ht="23.85" customHeight="1">
      <c r="A1772" t="b">
        <v>0</v>
      </c>
      <c r="B1772" t="s">
        <v>9697</v>
      </c>
      <c r="C1772" t="s">
        <v>1951</v>
      </c>
      <c r="D1772" t="s">
        <v>9698</v>
      </c>
      <c r="E1772" t="s">
        <v>1285</v>
      </c>
      <c r="F1772" t="s">
        <v>181</v>
      </c>
      <c r="G1772" t="s">
        <v>1286</v>
      </c>
      <c r="H1772" t="s">
        <v>9699</v>
      </c>
      <c r="I1772" t="s">
        <v>9700</v>
      </c>
      <c r="J1772" t="s">
        <v>1955</v>
      </c>
      <c r="K1772" t="s">
        <v>9701</v>
      </c>
      <c r="L1772" t="s">
        <v>2160</v>
      </c>
      <c r="M1772" t="s">
        <v>9702</v>
      </c>
      <c r="N1772" t="s">
        <v>9703</v>
      </c>
      <c r="O1772" t="s">
        <v>1960</v>
      </c>
      <c r="P1772" t="s">
        <v>9704</v>
      </c>
      <c r="Q1772" t="s">
        <v>441</v>
      </c>
      <c r="R1772" t="s">
        <v>9705</v>
      </c>
      <c r="S1772" s="34">
        <v>41778</v>
      </c>
      <c r="T1772" s="34">
        <v>43907</v>
      </c>
      <c r="U1772" t="s">
        <v>1963</v>
      </c>
      <c r="V1772" s="13">
        <v>2125</v>
      </c>
      <c r="W1772">
        <v>4</v>
      </c>
      <c r="X1772">
        <v>2</v>
      </c>
      <c r="Y1772" s="54">
        <v>50</v>
      </c>
      <c r="Z1772" t="s">
        <v>9706</v>
      </c>
      <c r="AJ1772" t="s">
        <v>9707</v>
      </c>
      <c r="AM1772" t="s">
        <v>1978</v>
      </c>
      <c r="AN1772" t="s">
        <v>2007</v>
      </c>
      <c r="AO1772" t="s">
        <v>1980</v>
      </c>
      <c r="AP1772" t="s">
        <v>2042</v>
      </c>
      <c r="AQ1772" t="s">
        <v>9708</v>
      </c>
    </row>
    <row r="1773" spans="1:43" ht="23.85" customHeight="1">
      <c r="A1773" t="b">
        <v>0</v>
      </c>
      <c r="B1773" t="s">
        <v>9697</v>
      </c>
      <c r="C1773" t="s">
        <v>1951</v>
      </c>
      <c r="D1773" t="s">
        <v>9698</v>
      </c>
      <c r="E1773" t="s">
        <v>1285</v>
      </c>
      <c r="F1773" t="s">
        <v>181</v>
      </c>
      <c r="G1773" t="s">
        <v>1286</v>
      </c>
      <c r="H1773" t="s">
        <v>9709</v>
      </c>
      <c r="I1773" t="s">
        <v>9700</v>
      </c>
      <c r="J1773" t="s">
        <v>1955</v>
      </c>
      <c r="K1773" t="s">
        <v>9710</v>
      </c>
      <c r="L1773" t="s">
        <v>2160</v>
      </c>
      <c r="M1773" t="s">
        <v>9711</v>
      </c>
      <c r="N1773" t="s">
        <v>9712</v>
      </c>
      <c r="O1773" t="s">
        <v>1960</v>
      </c>
      <c r="P1773" t="s">
        <v>9704</v>
      </c>
      <c r="Q1773" t="s">
        <v>441</v>
      </c>
      <c r="R1773" t="s">
        <v>9705</v>
      </c>
      <c r="S1773" s="34">
        <v>41778</v>
      </c>
      <c r="T1773" s="34">
        <v>43907</v>
      </c>
      <c r="U1773" t="s">
        <v>1963</v>
      </c>
      <c r="V1773" s="13">
        <v>2125</v>
      </c>
      <c r="W1773">
        <v>5</v>
      </c>
      <c r="X1773">
        <v>0</v>
      </c>
      <c r="Y1773" s="54">
        <v>0</v>
      </c>
      <c r="Z1773" t="s">
        <v>9706</v>
      </c>
      <c r="AJ1773" t="s">
        <v>9707</v>
      </c>
      <c r="AM1773" t="s">
        <v>1978</v>
      </c>
      <c r="AN1773" t="s">
        <v>2007</v>
      </c>
      <c r="AO1773" t="s">
        <v>1980</v>
      </c>
      <c r="AP1773" t="s">
        <v>2042</v>
      </c>
      <c r="AQ1773" t="s">
        <v>9708</v>
      </c>
    </row>
    <row r="1774" spans="1:43" ht="23.85" customHeight="1">
      <c r="A1774" t="b">
        <v>0</v>
      </c>
      <c r="B1774" t="s">
        <v>9697</v>
      </c>
      <c r="C1774" t="s">
        <v>1951</v>
      </c>
      <c r="D1774" t="s">
        <v>9698</v>
      </c>
      <c r="E1774" t="s">
        <v>1285</v>
      </c>
      <c r="F1774" t="s">
        <v>181</v>
      </c>
      <c r="G1774" t="s">
        <v>1286</v>
      </c>
      <c r="H1774" t="s">
        <v>9713</v>
      </c>
      <c r="I1774" t="s">
        <v>9700</v>
      </c>
      <c r="J1774" t="s">
        <v>1955</v>
      </c>
      <c r="K1774" t="s">
        <v>9714</v>
      </c>
      <c r="L1774" t="s">
        <v>2160</v>
      </c>
      <c r="M1774" t="s">
        <v>9715</v>
      </c>
      <c r="N1774" t="s">
        <v>9716</v>
      </c>
      <c r="O1774" t="s">
        <v>1960</v>
      </c>
      <c r="P1774" t="s">
        <v>9704</v>
      </c>
      <c r="Q1774" t="s">
        <v>441</v>
      </c>
      <c r="R1774" t="s">
        <v>9705</v>
      </c>
      <c r="S1774" s="34">
        <v>41778</v>
      </c>
      <c r="T1774" s="34">
        <v>43907</v>
      </c>
      <c r="U1774" t="s">
        <v>1963</v>
      </c>
      <c r="V1774" s="13">
        <v>2125</v>
      </c>
      <c r="W1774">
        <v>3</v>
      </c>
      <c r="X1774">
        <v>2</v>
      </c>
      <c r="Y1774" s="54">
        <v>66.7</v>
      </c>
      <c r="Z1774" t="s">
        <v>9706</v>
      </c>
      <c r="AJ1774" t="s">
        <v>9707</v>
      </c>
      <c r="AM1774" t="s">
        <v>1978</v>
      </c>
      <c r="AN1774" t="s">
        <v>2007</v>
      </c>
      <c r="AO1774" t="s">
        <v>1980</v>
      </c>
      <c r="AP1774" t="s">
        <v>2042</v>
      </c>
      <c r="AQ1774" t="s">
        <v>9708</v>
      </c>
    </row>
    <row r="1775" spans="1:43" ht="23.85" customHeight="1">
      <c r="A1775" t="b">
        <v>0</v>
      </c>
      <c r="B1775" t="s">
        <v>9697</v>
      </c>
      <c r="C1775" t="s">
        <v>1951</v>
      </c>
      <c r="D1775" t="s">
        <v>9698</v>
      </c>
      <c r="E1775" t="s">
        <v>1285</v>
      </c>
      <c r="F1775" t="s">
        <v>181</v>
      </c>
      <c r="G1775" t="s">
        <v>1286</v>
      </c>
      <c r="H1775" t="s">
        <v>9717</v>
      </c>
      <c r="I1775" t="s">
        <v>9700</v>
      </c>
      <c r="J1775" t="s">
        <v>1955</v>
      </c>
      <c r="K1775" t="s">
        <v>9718</v>
      </c>
      <c r="L1775" t="s">
        <v>2160</v>
      </c>
      <c r="M1775" t="s">
        <v>9719</v>
      </c>
      <c r="N1775" t="s">
        <v>9720</v>
      </c>
      <c r="O1775" t="s">
        <v>1960</v>
      </c>
      <c r="P1775" t="s">
        <v>9704</v>
      </c>
      <c r="Q1775" t="s">
        <v>441</v>
      </c>
      <c r="R1775" t="s">
        <v>9705</v>
      </c>
      <c r="S1775" s="34">
        <v>41778</v>
      </c>
      <c r="T1775" s="34">
        <v>43907</v>
      </c>
      <c r="U1775" t="s">
        <v>1963</v>
      </c>
      <c r="V1775" s="13">
        <v>2125</v>
      </c>
      <c r="W1775">
        <v>3</v>
      </c>
      <c r="X1775">
        <v>0</v>
      </c>
      <c r="Y1775" s="54">
        <v>0</v>
      </c>
      <c r="Z1775" t="s">
        <v>9706</v>
      </c>
      <c r="AJ1775" t="s">
        <v>9707</v>
      </c>
      <c r="AM1775" t="s">
        <v>1978</v>
      </c>
      <c r="AN1775" t="s">
        <v>2007</v>
      </c>
      <c r="AO1775" t="s">
        <v>1980</v>
      </c>
      <c r="AP1775" t="s">
        <v>2042</v>
      </c>
      <c r="AQ1775" t="s">
        <v>9708</v>
      </c>
    </row>
    <row r="1776" spans="1:43" ht="23.85" customHeight="1">
      <c r="A1776" t="b">
        <v>0</v>
      </c>
      <c r="B1776" t="s">
        <v>9697</v>
      </c>
      <c r="C1776" t="s">
        <v>1951</v>
      </c>
      <c r="D1776" t="s">
        <v>9698</v>
      </c>
      <c r="E1776" t="s">
        <v>1285</v>
      </c>
      <c r="F1776" t="s">
        <v>181</v>
      </c>
      <c r="G1776" t="s">
        <v>1286</v>
      </c>
      <c r="H1776" t="s">
        <v>9721</v>
      </c>
      <c r="I1776" t="s">
        <v>9700</v>
      </c>
      <c r="J1776" t="s">
        <v>1955</v>
      </c>
      <c r="K1776" t="s">
        <v>9722</v>
      </c>
      <c r="L1776" t="s">
        <v>2160</v>
      </c>
      <c r="M1776" t="s">
        <v>9723</v>
      </c>
      <c r="N1776" t="s">
        <v>9724</v>
      </c>
      <c r="O1776" t="s">
        <v>1960</v>
      </c>
      <c r="P1776" t="s">
        <v>9704</v>
      </c>
      <c r="Q1776" t="s">
        <v>441</v>
      </c>
      <c r="R1776" t="s">
        <v>9705</v>
      </c>
      <c r="S1776" s="34">
        <v>41778</v>
      </c>
      <c r="T1776" s="34">
        <v>43907</v>
      </c>
      <c r="U1776" t="s">
        <v>1963</v>
      </c>
      <c r="V1776" s="13">
        <v>2125</v>
      </c>
      <c r="W1776">
        <v>8</v>
      </c>
      <c r="X1776">
        <v>0</v>
      </c>
      <c r="Y1776" s="54">
        <v>0</v>
      </c>
      <c r="Z1776" t="s">
        <v>9706</v>
      </c>
      <c r="AJ1776" t="s">
        <v>9707</v>
      </c>
      <c r="AM1776" t="s">
        <v>1978</v>
      </c>
      <c r="AN1776" t="s">
        <v>2007</v>
      </c>
      <c r="AO1776" t="s">
        <v>1980</v>
      </c>
      <c r="AP1776" t="s">
        <v>2042</v>
      </c>
      <c r="AQ1776" t="s">
        <v>9708</v>
      </c>
    </row>
    <row r="1777" spans="1:43" ht="23.85" customHeight="1">
      <c r="A1777" t="b">
        <v>0</v>
      </c>
      <c r="B1777" t="s">
        <v>9697</v>
      </c>
      <c r="C1777" t="s">
        <v>1951</v>
      </c>
      <c r="D1777" t="s">
        <v>9698</v>
      </c>
      <c r="E1777" t="s">
        <v>1285</v>
      </c>
      <c r="F1777" t="s">
        <v>181</v>
      </c>
      <c r="G1777" t="s">
        <v>1286</v>
      </c>
      <c r="H1777" t="s">
        <v>9725</v>
      </c>
      <c r="I1777" t="s">
        <v>9700</v>
      </c>
      <c r="J1777" t="s">
        <v>1955</v>
      </c>
      <c r="K1777" t="s">
        <v>9726</v>
      </c>
      <c r="L1777" t="s">
        <v>2160</v>
      </c>
      <c r="M1777" t="s">
        <v>9727</v>
      </c>
      <c r="N1777" t="s">
        <v>9728</v>
      </c>
      <c r="O1777" t="s">
        <v>1960</v>
      </c>
      <c r="P1777" t="s">
        <v>9704</v>
      </c>
      <c r="Q1777" t="s">
        <v>441</v>
      </c>
      <c r="R1777" t="s">
        <v>9705</v>
      </c>
      <c r="S1777" s="34">
        <v>41778</v>
      </c>
      <c r="T1777" s="34">
        <v>43907</v>
      </c>
      <c r="U1777" t="s">
        <v>1963</v>
      </c>
      <c r="V1777" s="13">
        <v>2125</v>
      </c>
      <c r="W1777">
        <v>6</v>
      </c>
      <c r="X1777">
        <v>0</v>
      </c>
      <c r="Y1777" s="54">
        <v>0</v>
      </c>
      <c r="Z1777" t="s">
        <v>9706</v>
      </c>
      <c r="AJ1777" t="s">
        <v>9707</v>
      </c>
      <c r="AM1777" t="s">
        <v>1978</v>
      </c>
      <c r="AN1777" t="s">
        <v>2007</v>
      </c>
      <c r="AO1777" t="s">
        <v>1980</v>
      </c>
      <c r="AP1777" t="s">
        <v>2042</v>
      </c>
      <c r="AQ1777" t="s">
        <v>9708</v>
      </c>
    </row>
    <row r="1778" spans="1:43" ht="23.85" customHeight="1">
      <c r="A1778" t="b">
        <v>0</v>
      </c>
      <c r="B1778" t="s">
        <v>9697</v>
      </c>
      <c r="C1778" t="s">
        <v>1951</v>
      </c>
      <c r="D1778" t="s">
        <v>9698</v>
      </c>
      <c r="E1778" t="s">
        <v>1285</v>
      </c>
      <c r="F1778" t="s">
        <v>181</v>
      </c>
      <c r="G1778" t="s">
        <v>1286</v>
      </c>
      <c r="H1778" t="s">
        <v>9729</v>
      </c>
      <c r="I1778" t="s">
        <v>9700</v>
      </c>
      <c r="J1778" t="s">
        <v>1955</v>
      </c>
      <c r="K1778" t="s">
        <v>9730</v>
      </c>
      <c r="L1778" t="s">
        <v>2160</v>
      </c>
      <c r="M1778" t="s">
        <v>9731</v>
      </c>
      <c r="N1778" t="s">
        <v>9732</v>
      </c>
      <c r="O1778" t="s">
        <v>1960</v>
      </c>
      <c r="P1778" t="s">
        <v>9704</v>
      </c>
      <c r="Q1778" t="s">
        <v>38</v>
      </c>
      <c r="R1778" t="s">
        <v>9705</v>
      </c>
      <c r="S1778" s="34">
        <v>41778</v>
      </c>
      <c r="T1778" s="34">
        <v>43907</v>
      </c>
      <c r="U1778" t="s">
        <v>1963</v>
      </c>
      <c r="V1778" s="13">
        <v>2125</v>
      </c>
      <c r="W1778">
        <v>4</v>
      </c>
      <c r="X1778">
        <v>0</v>
      </c>
      <c r="Y1778" s="54">
        <v>0</v>
      </c>
      <c r="Z1778" t="s">
        <v>9706</v>
      </c>
      <c r="AJ1778" t="s">
        <v>9707</v>
      </c>
      <c r="AM1778" t="s">
        <v>1978</v>
      </c>
      <c r="AN1778" t="s">
        <v>2007</v>
      </c>
      <c r="AO1778" t="s">
        <v>1980</v>
      </c>
      <c r="AP1778" t="s">
        <v>2042</v>
      </c>
      <c r="AQ1778" t="s">
        <v>9708</v>
      </c>
    </row>
    <row r="1779" spans="1:43" ht="23.85" customHeight="1">
      <c r="A1779" t="b">
        <v>0</v>
      </c>
      <c r="B1779" t="s">
        <v>9697</v>
      </c>
      <c r="C1779" t="s">
        <v>1951</v>
      </c>
      <c r="D1779" t="s">
        <v>9698</v>
      </c>
      <c r="E1779" t="s">
        <v>1285</v>
      </c>
      <c r="F1779" t="s">
        <v>181</v>
      </c>
      <c r="G1779" t="s">
        <v>1286</v>
      </c>
      <c r="H1779" t="s">
        <v>9733</v>
      </c>
      <c r="I1779" t="s">
        <v>9700</v>
      </c>
      <c r="J1779" t="s">
        <v>1955</v>
      </c>
      <c r="K1779" t="s">
        <v>9734</v>
      </c>
      <c r="L1779" t="s">
        <v>2160</v>
      </c>
      <c r="M1779" t="s">
        <v>9735</v>
      </c>
      <c r="N1779" t="s">
        <v>9736</v>
      </c>
      <c r="O1779" t="s">
        <v>1960</v>
      </c>
      <c r="P1779" t="s">
        <v>9704</v>
      </c>
      <c r="Q1779" t="s">
        <v>441</v>
      </c>
      <c r="R1779" t="s">
        <v>9705</v>
      </c>
      <c r="S1779" s="34">
        <v>41778</v>
      </c>
      <c r="T1779" s="34">
        <v>43907</v>
      </c>
      <c r="U1779" t="s">
        <v>1963</v>
      </c>
      <c r="V1779" s="13">
        <v>2125</v>
      </c>
      <c r="W1779">
        <v>39</v>
      </c>
      <c r="X1779">
        <v>2</v>
      </c>
      <c r="Y1779" s="54">
        <v>5.0999999999999996</v>
      </c>
      <c r="Z1779" t="s">
        <v>9706</v>
      </c>
      <c r="AJ1779" t="s">
        <v>9737</v>
      </c>
      <c r="AM1779" t="s">
        <v>1978</v>
      </c>
      <c r="AN1779" t="s">
        <v>2007</v>
      </c>
      <c r="AO1779" t="s">
        <v>1980</v>
      </c>
      <c r="AP1779" t="s">
        <v>2042</v>
      </c>
      <c r="AQ1779" t="s">
        <v>9708</v>
      </c>
    </row>
    <row r="1780" spans="1:43" ht="23.85" customHeight="1">
      <c r="A1780" t="b">
        <v>0</v>
      </c>
      <c r="B1780" t="s">
        <v>9697</v>
      </c>
      <c r="C1780" t="s">
        <v>1951</v>
      </c>
      <c r="D1780" t="s">
        <v>9698</v>
      </c>
      <c r="E1780" t="s">
        <v>441</v>
      </c>
      <c r="F1780" t="s">
        <v>443</v>
      </c>
      <c r="G1780" t="s">
        <v>442</v>
      </c>
      <c r="H1780" t="s">
        <v>9738</v>
      </c>
      <c r="I1780" t="s">
        <v>3201</v>
      </c>
      <c r="J1780" t="s">
        <v>1955</v>
      </c>
      <c r="K1780" t="s">
        <v>9701</v>
      </c>
      <c r="L1780" t="s">
        <v>2160</v>
      </c>
      <c r="M1780" t="s">
        <v>9702</v>
      </c>
      <c r="N1780" t="s">
        <v>9703</v>
      </c>
      <c r="O1780" t="s">
        <v>1960</v>
      </c>
      <c r="P1780" t="s">
        <v>9704</v>
      </c>
      <c r="Q1780" t="s">
        <v>441</v>
      </c>
      <c r="R1780" t="s">
        <v>9705</v>
      </c>
      <c r="S1780" s="34">
        <v>41778</v>
      </c>
      <c r="T1780" s="34">
        <v>43907</v>
      </c>
      <c r="U1780" t="s">
        <v>1963</v>
      </c>
      <c r="V1780" s="13">
        <v>2125</v>
      </c>
      <c r="W1780">
        <v>4</v>
      </c>
      <c r="X1780">
        <v>1</v>
      </c>
      <c r="Y1780" s="54">
        <v>25</v>
      </c>
      <c r="Z1780" t="s">
        <v>9706</v>
      </c>
      <c r="AM1780" t="s">
        <v>1978</v>
      </c>
      <c r="AN1780" t="s">
        <v>2007</v>
      </c>
      <c r="AO1780" t="s">
        <v>1980</v>
      </c>
      <c r="AP1780" t="s">
        <v>2042</v>
      </c>
      <c r="AQ1780" t="s">
        <v>9708</v>
      </c>
    </row>
    <row r="1781" spans="1:43" ht="23.85" customHeight="1">
      <c r="A1781" t="b">
        <v>0</v>
      </c>
      <c r="B1781" t="s">
        <v>9697</v>
      </c>
      <c r="C1781" t="s">
        <v>1951</v>
      </c>
      <c r="D1781" t="s">
        <v>9698</v>
      </c>
      <c r="E1781" t="s">
        <v>441</v>
      </c>
      <c r="F1781" t="s">
        <v>443</v>
      </c>
      <c r="G1781" t="s">
        <v>442</v>
      </c>
      <c r="H1781" t="s">
        <v>9739</v>
      </c>
      <c r="I1781" t="s">
        <v>3201</v>
      </c>
      <c r="J1781" t="s">
        <v>1955</v>
      </c>
      <c r="K1781" t="s">
        <v>9710</v>
      </c>
      <c r="L1781" t="s">
        <v>2160</v>
      </c>
      <c r="M1781" t="s">
        <v>9711</v>
      </c>
      <c r="N1781" t="s">
        <v>9712</v>
      </c>
      <c r="O1781" t="s">
        <v>1960</v>
      </c>
      <c r="P1781" t="s">
        <v>9704</v>
      </c>
      <c r="Q1781" t="s">
        <v>441</v>
      </c>
      <c r="R1781" t="s">
        <v>9705</v>
      </c>
      <c r="S1781" s="34">
        <v>41778</v>
      </c>
      <c r="T1781" s="34">
        <v>43907</v>
      </c>
      <c r="U1781" t="s">
        <v>1963</v>
      </c>
      <c r="V1781" s="13">
        <v>2125</v>
      </c>
      <c r="W1781">
        <v>5</v>
      </c>
      <c r="X1781">
        <v>0</v>
      </c>
      <c r="Y1781" s="54">
        <v>0</v>
      </c>
      <c r="Z1781" t="s">
        <v>9706</v>
      </c>
      <c r="AM1781" t="s">
        <v>1978</v>
      </c>
      <c r="AN1781" t="s">
        <v>2007</v>
      </c>
      <c r="AO1781" t="s">
        <v>1980</v>
      </c>
      <c r="AP1781" t="s">
        <v>2042</v>
      </c>
      <c r="AQ1781" t="s">
        <v>9708</v>
      </c>
    </row>
    <row r="1782" spans="1:43" ht="23.85" customHeight="1">
      <c r="A1782" t="b">
        <v>0</v>
      </c>
      <c r="B1782" t="s">
        <v>9697</v>
      </c>
      <c r="C1782" t="s">
        <v>1951</v>
      </c>
      <c r="D1782" t="s">
        <v>9698</v>
      </c>
      <c r="E1782" t="s">
        <v>441</v>
      </c>
      <c r="F1782" t="s">
        <v>443</v>
      </c>
      <c r="G1782" t="s">
        <v>442</v>
      </c>
      <c r="H1782" t="s">
        <v>9740</v>
      </c>
      <c r="I1782" t="s">
        <v>3201</v>
      </c>
      <c r="J1782" t="s">
        <v>1955</v>
      </c>
      <c r="K1782" t="s">
        <v>9714</v>
      </c>
      <c r="L1782" t="s">
        <v>2160</v>
      </c>
      <c r="M1782" t="s">
        <v>9715</v>
      </c>
      <c r="N1782" t="s">
        <v>9716</v>
      </c>
      <c r="O1782" t="s">
        <v>1960</v>
      </c>
      <c r="P1782" t="s">
        <v>9704</v>
      </c>
      <c r="Q1782" t="s">
        <v>441</v>
      </c>
      <c r="R1782" t="s">
        <v>9705</v>
      </c>
      <c r="S1782" s="34">
        <v>41778</v>
      </c>
      <c r="T1782" s="34">
        <v>43907</v>
      </c>
      <c r="U1782" t="s">
        <v>1963</v>
      </c>
      <c r="V1782" s="13">
        <v>2125</v>
      </c>
      <c r="W1782">
        <v>3</v>
      </c>
      <c r="X1782">
        <v>0</v>
      </c>
      <c r="Y1782" s="54">
        <v>0</v>
      </c>
      <c r="Z1782" t="s">
        <v>9706</v>
      </c>
      <c r="AM1782" t="s">
        <v>1978</v>
      </c>
      <c r="AN1782" t="s">
        <v>2007</v>
      </c>
      <c r="AO1782" t="s">
        <v>1980</v>
      </c>
      <c r="AP1782" t="s">
        <v>2042</v>
      </c>
      <c r="AQ1782" t="s">
        <v>9708</v>
      </c>
    </row>
    <row r="1783" spans="1:43" ht="23.85" customHeight="1">
      <c r="A1783" t="b">
        <v>0</v>
      </c>
      <c r="B1783" t="s">
        <v>9697</v>
      </c>
      <c r="C1783" t="s">
        <v>1951</v>
      </c>
      <c r="D1783" t="s">
        <v>9698</v>
      </c>
      <c r="E1783" t="s">
        <v>441</v>
      </c>
      <c r="F1783" t="s">
        <v>443</v>
      </c>
      <c r="G1783" t="s">
        <v>442</v>
      </c>
      <c r="H1783" t="s">
        <v>9741</v>
      </c>
      <c r="I1783" t="s">
        <v>3201</v>
      </c>
      <c r="J1783" t="s">
        <v>1955</v>
      </c>
      <c r="K1783" t="s">
        <v>9718</v>
      </c>
      <c r="L1783" t="s">
        <v>2160</v>
      </c>
      <c r="M1783" t="s">
        <v>9719</v>
      </c>
      <c r="N1783" t="s">
        <v>9720</v>
      </c>
      <c r="O1783" t="s">
        <v>1960</v>
      </c>
      <c r="P1783" t="s">
        <v>9704</v>
      </c>
      <c r="Q1783" t="s">
        <v>441</v>
      </c>
      <c r="R1783" t="s">
        <v>9705</v>
      </c>
      <c r="S1783" s="34">
        <v>41778</v>
      </c>
      <c r="T1783" s="34">
        <v>43907</v>
      </c>
      <c r="U1783" t="s">
        <v>1963</v>
      </c>
      <c r="V1783" s="13">
        <v>2125</v>
      </c>
      <c r="W1783">
        <v>3</v>
      </c>
      <c r="X1783">
        <v>0</v>
      </c>
      <c r="Y1783" s="54">
        <v>0</v>
      </c>
      <c r="Z1783" t="s">
        <v>9706</v>
      </c>
      <c r="AM1783" t="s">
        <v>1978</v>
      </c>
      <c r="AN1783" t="s">
        <v>2007</v>
      </c>
      <c r="AO1783" t="s">
        <v>1980</v>
      </c>
      <c r="AP1783" t="s">
        <v>2042</v>
      </c>
      <c r="AQ1783" t="s">
        <v>9708</v>
      </c>
    </row>
    <row r="1784" spans="1:43" ht="23.85" customHeight="1">
      <c r="A1784" t="b">
        <v>0</v>
      </c>
      <c r="B1784" t="s">
        <v>9697</v>
      </c>
      <c r="C1784" t="s">
        <v>1951</v>
      </c>
      <c r="D1784" t="s">
        <v>9698</v>
      </c>
      <c r="E1784" t="s">
        <v>441</v>
      </c>
      <c r="F1784" t="s">
        <v>443</v>
      </c>
      <c r="G1784" t="s">
        <v>442</v>
      </c>
      <c r="H1784" t="s">
        <v>9742</v>
      </c>
      <c r="I1784" t="s">
        <v>3201</v>
      </c>
      <c r="J1784" t="s">
        <v>1955</v>
      </c>
      <c r="K1784" t="s">
        <v>9722</v>
      </c>
      <c r="L1784" t="s">
        <v>2160</v>
      </c>
      <c r="M1784" t="s">
        <v>9723</v>
      </c>
      <c r="N1784" t="s">
        <v>9724</v>
      </c>
      <c r="O1784" t="s">
        <v>1960</v>
      </c>
      <c r="P1784" t="s">
        <v>9704</v>
      </c>
      <c r="Q1784" t="s">
        <v>441</v>
      </c>
      <c r="R1784" t="s">
        <v>9705</v>
      </c>
      <c r="S1784" s="34">
        <v>41778</v>
      </c>
      <c r="T1784" s="34">
        <v>43907</v>
      </c>
      <c r="U1784" t="s">
        <v>1963</v>
      </c>
      <c r="V1784" s="13">
        <v>2125</v>
      </c>
      <c r="W1784">
        <v>8</v>
      </c>
      <c r="X1784">
        <v>0</v>
      </c>
      <c r="Y1784" s="54">
        <v>0</v>
      </c>
      <c r="Z1784" t="s">
        <v>9706</v>
      </c>
      <c r="AM1784" t="s">
        <v>1978</v>
      </c>
      <c r="AN1784" t="s">
        <v>2007</v>
      </c>
      <c r="AO1784" t="s">
        <v>1980</v>
      </c>
      <c r="AP1784" t="s">
        <v>2042</v>
      </c>
      <c r="AQ1784" t="s">
        <v>9708</v>
      </c>
    </row>
    <row r="1785" spans="1:43" ht="23.85" customHeight="1">
      <c r="A1785" t="b">
        <v>0</v>
      </c>
      <c r="B1785" t="s">
        <v>9697</v>
      </c>
      <c r="C1785" t="s">
        <v>1951</v>
      </c>
      <c r="D1785" t="s">
        <v>9698</v>
      </c>
      <c r="E1785" t="s">
        <v>441</v>
      </c>
      <c r="F1785" t="s">
        <v>443</v>
      </c>
      <c r="G1785" t="s">
        <v>442</v>
      </c>
      <c r="H1785" t="s">
        <v>9743</v>
      </c>
      <c r="I1785" t="s">
        <v>3201</v>
      </c>
      <c r="J1785" t="s">
        <v>1955</v>
      </c>
      <c r="K1785" t="s">
        <v>9726</v>
      </c>
      <c r="L1785" t="s">
        <v>2160</v>
      </c>
      <c r="M1785" t="s">
        <v>9727</v>
      </c>
      <c r="N1785" t="s">
        <v>9728</v>
      </c>
      <c r="O1785" t="s">
        <v>1960</v>
      </c>
      <c r="P1785" t="s">
        <v>9704</v>
      </c>
      <c r="Q1785" t="s">
        <v>441</v>
      </c>
      <c r="R1785" t="s">
        <v>9705</v>
      </c>
      <c r="S1785" s="34">
        <v>41778</v>
      </c>
      <c r="T1785" s="34">
        <v>43907</v>
      </c>
      <c r="U1785" t="s">
        <v>1963</v>
      </c>
      <c r="V1785" s="13">
        <v>2125</v>
      </c>
      <c r="W1785">
        <v>6</v>
      </c>
      <c r="X1785">
        <v>0</v>
      </c>
      <c r="Y1785" s="54">
        <v>0</v>
      </c>
      <c r="Z1785" t="s">
        <v>9706</v>
      </c>
      <c r="AM1785" t="s">
        <v>1978</v>
      </c>
      <c r="AN1785" t="s">
        <v>2007</v>
      </c>
      <c r="AO1785" t="s">
        <v>1980</v>
      </c>
      <c r="AP1785" t="s">
        <v>2042</v>
      </c>
      <c r="AQ1785" t="s">
        <v>9708</v>
      </c>
    </row>
    <row r="1786" spans="1:43" ht="23.85" customHeight="1">
      <c r="A1786" t="b">
        <v>0</v>
      </c>
      <c r="B1786" t="s">
        <v>9697</v>
      </c>
      <c r="C1786" t="s">
        <v>1951</v>
      </c>
      <c r="D1786" t="s">
        <v>9698</v>
      </c>
      <c r="E1786" t="s">
        <v>441</v>
      </c>
      <c r="F1786" t="s">
        <v>443</v>
      </c>
      <c r="G1786" t="s">
        <v>442</v>
      </c>
      <c r="H1786" t="s">
        <v>9744</v>
      </c>
      <c r="I1786" t="s">
        <v>3201</v>
      </c>
      <c r="J1786" t="s">
        <v>1955</v>
      </c>
      <c r="K1786" t="s">
        <v>9734</v>
      </c>
      <c r="L1786" t="s">
        <v>2160</v>
      </c>
      <c r="M1786" t="s">
        <v>9735</v>
      </c>
      <c r="N1786" t="s">
        <v>9736</v>
      </c>
      <c r="O1786" t="s">
        <v>1960</v>
      </c>
      <c r="P1786" t="s">
        <v>9704</v>
      </c>
      <c r="Q1786" t="s">
        <v>441</v>
      </c>
      <c r="R1786" t="s">
        <v>9705</v>
      </c>
      <c r="S1786" s="34">
        <v>41778</v>
      </c>
      <c r="T1786" s="34">
        <v>43907</v>
      </c>
      <c r="U1786" t="s">
        <v>1963</v>
      </c>
      <c r="V1786" s="13">
        <v>2125</v>
      </c>
      <c r="W1786">
        <v>39</v>
      </c>
      <c r="X1786">
        <v>2</v>
      </c>
      <c r="Y1786" s="54">
        <v>5.0999999999999996</v>
      </c>
      <c r="Z1786" t="s">
        <v>9706</v>
      </c>
      <c r="AM1786" t="s">
        <v>1978</v>
      </c>
      <c r="AN1786" t="s">
        <v>2007</v>
      </c>
      <c r="AO1786" t="s">
        <v>1980</v>
      </c>
      <c r="AP1786" t="s">
        <v>2042</v>
      </c>
      <c r="AQ1786" t="s">
        <v>9708</v>
      </c>
    </row>
    <row r="1787" spans="1:43" ht="23.85" customHeight="1">
      <c r="A1787" t="b">
        <v>1</v>
      </c>
      <c r="B1787" t="s">
        <v>9745</v>
      </c>
      <c r="C1787" t="s">
        <v>1951</v>
      </c>
      <c r="D1787" t="s">
        <v>9746</v>
      </c>
      <c r="E1787" t="s">
        <v>223</v>
      </c>
      <c r="F1787" t="s">
        <v>225</v>
      </c>
      <c r="G1787" t="s">
        <v>224</v>
      </c>
      <c r="H1787" t="s">
        <v>9747</v>
      </c>
      <c r="I1787" t="s">
        <v>4545</v>
      </c>
      <c r="J1787" t="s">
        <v>1955</v>
      </c>
      <c r="K1787" t="s">
        <v>9748</v>
      </c>
      <c r="L1787" t="s">
        <v>2160</v>
      </c>
      <c r="M1787" t="s">
        <v>9749</v>
      </c>
      <c r="N1787" t="s">
        <v>9750</v>
      </c>
      <c r="O1787" t="s">
        <v>1974</v>
      </c>
      <c r="P1787" t="s">
        <v>4550</v>
      </c>
      <c r="Q1787" t="s">
        <v>9751</v>
      </c>
      <c r="R1787" t="s">
        <v>9752</v>
      </c>
      <c r="S1787" s="34">
        <v>41772</v>
      </c>
      <c r="T1787" s="34">
        <v>43448</v>
      </c>
      <c r="U1787" t="s">
        <v>1963</v>
      </c>
      <c r="V1787" s="13">
        <v>364</v>
      </c>
      <c r="W1787">
        <v>39</v>
      </c>
      <c r="X1787">
        <v>0</v>
      </c>
      <c r="Y1787" s="54">
        <v>0</v>
      </c>
      <c r="AA1787" t="s">
        <v>9753</v>
      </c>
      <c r="AM1787" t="s">
        <v>1978</v>
      </c>
      <c r="AN1787" t="s">
        <v>1979</v>
      </c>
      <c r="AO1787" t="s">
        <v>1980</v>
      </c>
      <c r="AP1787" t="s">
        <v>2042</v>
      </c>
      <c r="AQ1787" t="s">
        <v>9754</v>
      </c>
    </row>
    <row r="1788" spans="1:43" ht="23.85" customHeight="1">
      <c r="A1788" t="b">
        <v>1</v>
      </c>
      <c r="B1788" t="s">
        <v>9745</v>
      </c>
      <c r="C1788" t="s">
        <v>1951</v>
      </c>
      <c r="D1788" t="s">
        <v>9746</v>
      </c>
      <c r="E1788" t="s">
        <v>223</v>
      </c>
      <c r="F1788" t="s">
        <v>225</v>
      </c>
      <c r="G1788" t="s">
        <v>224</v>
      </c>
      <c r="H1788" t="s">
        <v>9755</v>
      </c>
      <c r="I1788" t="s">
        <v>4545</v>
      </c>
      <c r="J1788" t="s">
        <v>1955</v>
      </c>
      <c r="K1788" t="s">
        <v>9756</v>
      </c>
      <c r="L1788" t="s">
        <v>2160</v>
      </c>
      <c r="M1788" t="s">
        <v>9757</v>
      </c>
      <c r="N1788" t="s">
        <v>9758</v>
      </c>
      <c r="O1788" t="s">
        <v>1974</v>
      </c>
      <c r="P1788" t="s">
        <v>4550</v>
      </c>
      <c r="Q1788" t="s">
        <v>9751</v>
      </c>
      <c r="R1788" t="s">
        <v>9752</v>
      </c>
      <c r="S1788" s="34">
        <v>41772</v>
      </c>
      <c r="T1788" s="34">
        <v>43448</v>
      </c>
      <c r="U1788" t="s">
        <v>1963</v>
      </c>
      <c r="V1788" s="13">
        <v>364</v>
      </c>
      <c r="W1788">
        <v>29</v>
      </c>
      <c r="X1788">
        <v>0</v>
      </c>
      <c r="Y1788" s="54">
        <v>0</v>
      </c>
      <c r="AA1788" t="s">
        <v>9753</v>
      </c>
      <c r="AM1788" t="s">
        <v>1978</v>
      </c>
      <c r="AN1788" t="s">
        <v>1979</v>
      </c>
      <c r="AO1788" t="s">
        <v>1980</v>
      </c>
      <c r="AP1788" t="s">
        <v>2042</v>
      </c>
      <c r="AQ1788" t="s">
        <v>9754</v>
      </c>
    </row>
    <row r="1789" spans="1:43" ht="23.85" customHeight="1">
      <c r="A1789" t="b">
        <v>1</v>
      </c>
      <c r="B1789" t="s">
        <v>9745</v>
      </c>
      <c r="C1789" t="s">
        <v>1951</v>
      </c>
      <c r="D1789" t="s">
        <v>9746</v>
      </c>
      <c r="E1789" t="s">
        <v>223</v>
      </c>
      <c r="F1789" t="s">
        <v>225</v>
      </c>
      <c r="G1789" t="s">
        <v>224</v>
      </c>
      <c r="H1789" t="s">
        <v>9759</v>
      </c>
      <c r="I1789" t="s">
        <v>4545</v>
      </c>
      <c r="J1789" t="s">
        <v>1955</v>
      </c>
      <c r="K1789" t="s">
        <v>9760</v>
      </c>
      <c r="L1789" t="s">
        <v>9761</v>
      </c>
      <c r="M1789" t="s">
        <v>9762</v>
      </c>
      <c r="N1789" t="s">
        <v>9763</v>
      </c>
      <c r="O1789" t="s">
        <v>1974</v>
      </c>
      <c r="P1789" t="s">
        <v>4550</v>
      </c>
      <c r="Q1789" t="s">
        <v>9751</v>
      </c>
      <c r="R1789" t="s">
        <v>9752</v>
      </c>
      <c r="S1789" s="34">
        <v>41772</v>
      </c>
      <c r="T1789" s="34">
        <v>43448</v>
      </c>
      <c r="U1789" t="s">
        <v>1963</v>
      </c>
      <c r="V1789" s="13">
        <v>364</v>
      </c>
      <c r="W1789">
        <v>12</v>
      </c>
      <c r="X1789">
        <v>0</v>
      </c>
      <c r="Y1789" s="54">
        <v>0</v>
      </c>
      <c r="AA1789" t="s">
        <v>9753</v>
      </c>
      <c r="AM1789" t="s">
        <v>1978</v>
      </c>
      <c r="AN1789" t="s">
        <v>1979</v>
      </c>
      <c r="AO1789" t="s">
        <v>1980</v>
      </c>
      <c r="AP1789" t="s">
        <v>2042</v>
      </c>
      <c r="AQ1789" t="s">
        <v>9754</v>
      </c>
    </row>
    <row r="1790" spans="1:43" ht="23.85" customHeight="1">
      <c r="A1790" t="b">
        <v>1</v>
      </c>
      <c r="B1790" t="s">
        <v>9745</v>
      </c>
      <c r="C1790" t="s">
        <v>1951</v>
      </c>
      <c r="D1790" t="s">
        <v>9746</v>
      </c>
      <c r="E1790" t="s">
        <v>223</v>
      </c>
      <c r="F1790" t="s">
        <v>225</v>
      </c>
      <c r="G1790" t="s">
        <v>224</v>
      </c>
      <c r="H1790" t="s">
        <v>9764</v>
      </c>
      <c r="I1790" t="s">
        <v>4545</v>
      </c>
      <c r="J1790" t="s">
        <v>1955</v>
      </c>
      <c r="K1790" t="s">
        <v>9760</v>
      </c>
      <c r="L1790" t="s">
        <v>9765</v>
      </c>
      <c r="M1790" t="s">
        <v>9766</v>
      </c>
      <c r="N1790" t="s">
        <v>9767</v>
      </c>
      <c r="O1790" t="s">
        <v>1974</v>
      </c>
      <c r="P1790" t="s">
        <v>4550</v>
      </c>
      <c r="Q1790" t="s">
        <v>9751</v>
      </c>
      <c r="R1790" t="s">
        <v>9752</v>
      </c>
      <c r="S1790" s="34">
        <v>41772</v>
      </c>
      <c r="T1790" s="34">
        <v>43448</v>
      </c>
      <c r="U1790" t="s">
        <v>1963</v>
      </c>
      <c r="V1790" s="13">
        <v>364</v>
      </c>
      <c r="W1790">
        <v>11</v>
      </c>
      <c r="X1790">
        <v>0</v>
      </c>
      <c r="Y1790" s="54">
        <v>0</v>
      </c>
      <c r="AA1790" t="s">
        <v>9753</v>
      </c>
      <c r="AM1790" t="s">
        <v>1978</v>
      </c>
      <c r="AN1790" t="s">
        <v>1979</v>
      </c>
      <c r="AO1790" t="s">
        <v>1980</v>
      </c>
      <c r="AP1790" t="s">
        <v>2042</v>
      </c>
      <c r="AQ1790" t="s">
        <v>9754</v>
      </c>
    </row>
    <row r="1791" spans="1:43" ht="23.85" customHeight="1">
      <c r="A1791" t="b">
        <v>1</v>
      </c>
      <c r="B1791" t="s">
        <v>9768</v>
      </c>
      <c r="C1791" t="s">
        <v>1951</v>
      </c>
      <c r="D1791" t="s">
        <v>9769</v>
      </c>
      <c r="E1791" t="s">
        <v>771</v>
      </c>
      <c r="F1791" t="s">
        <v>773</v>
      </c>
      <c r="G1791" t="s">
        <v>772</v>
      </c>
      <c r="H1791" t="s">
        <v>9770</v>
      </c>
      <c r="I1791" t="s">
        <v>2518</v>
      </c>
      <c r="J1791" t="s">
        <v>1955</v>
      </c>
      <c r="K1791" t="s">
        <v>9771</v>
      </c>
      <c r="L1791" t="s">
        <v>2340</v>
      </c>
      <c r="M1791" t="s">
        <v>9772</v>
      </c>
      <c r="N1791" t="s">
        <v>9773</v>
      </c>
      <c r="O1791" t="s">
        <v>1974</v>
      </c>
      <c r="P1791" t="s">
        <v>2028</v>
      </c>
      <c r="Q1791" t="s">
        <v>38</v>
      </c>
      <c r="R1791" t="s">
        <v>9774</v>
      </c>
      <c r="S1791" s="34">
        <v>41791</v>
      </c>
      <c r="T1791" s="34">
        <v>42125</v>
      </c>
      <c r="U1791" t="s">
        <v>1977</v>
      </c>
      <c r="V1791" s="13">
        <v>210</v>
      </c>
      <c r="W1791">
        <v>65</v>
      </c>
      <c r="X1791">
        <v>7</v>
      </c>
      <c r="Y1791" s="54">
        <v>12.3</v>
      </c>
      <c r="Z1791" t="s">
        <v>5816</v>
      </c>
      <c r="AA1791" t="s">
        <v>9775</v>
      </c>
      <c r="AD1791" t="s">
        <v>41</v>
      </c>
      <c r="AG1791">
        <v>65</v>
      </c>
      <c r="AH1791">
        <v>7.02</v>
      </c>
      <c r="AI1791">
        <v>87.804878049999999</v>
      </c>
      <c r="AM1791" t="s">
        <v>1978</v>
      </c>
      <c r="AN1791" t="s">
        <v>2007</v>
      </c>
      <c r="AO1791" t="s">
        <v>1980</v>
      </c>
      <c r="AP1791" t="s">
        <v>2053</v>
      </c>
      <c r="AQ1791" t="s">
        <v>9776</v>
      </c>
    </row>
    <row r="1792" spans="1:43" ht="23.85" customHeight="1">
      <c r="A1792" t="b">
        <v>1</v>
      </c>
      <c r="B1792" t="s">
        <v>9768</v>
      </c>
      <c r="C1792" t="s">
        <v>1951</v>
      </c>
      <c r="D1792" t="s">
        <v>9769</v>
      </c>
      <c r="E1792" t="s">
        <v>771</v>
      </c>
      <c r="F1792" t="s">
        <v>773</v>
      </c>
      <c r="G1792" t="s">
        <v>772</v>
      </c>
      <c r="H1792" t="s">
        <v>9777</v>
      </c>
      <c r="I1792" t="s">
        <v>2518</v>
      </c>
      <c r="J1792" t="s">
        <v>1955</v>
      </c>
      <c r="K1792" t="s">
        <v>9778</v>
      </c>
      <c r="L1792" t="s">
        <v>2340</v>
      </c>
      <c r="M1792" t="s">
        <v>9779</v>
      </c>
      <c r="N1792" t="s">
        <v>9779</v>
      </c>
      <c r="O1792" t="s">
        <v>1974</v>
      </c>
      <c r="P1792" t="s">
        <v>2028</v>
      </c>
      <c r="Q1792" t="s">
        <v>38</v>
      </c>
      <c r="R1792" t="s">
        <v>9774</v>
      </c>
      <c r="S1792" s="34">
        <v>41791</v>
      </c>
      <c r="T1792" s="34">
        <v>42125</v>
      </c>
      <c r="U1792" t="s">
        <v>1977</v>
      </c>
      <c r="V1792" s="13">
        <v>210</v>
      </c>
      <c r="W1792">
        <v>66</v>
      </c>
      <c r="X1792">
        <v>4</v>
      </c>
      <c r="Y1792" s="54">
        <v>6.1</v>
      </c>
      <c r="Z1792" t="s">
        <v>5816</v>
      </c>
      <c r="AA1792" t="s">
        <v>9775</v>
      </c>
      <c r="AD1792" t="s">
        <v>41</v>
      </c>
      <c r="AG1792">
        <v>66</v>
      </c>
      <c r="AH1792">
        <v>1.98</v>
      </c>
      <c r="AI1792">
        <v>49.180327869999999</v>
      </c>
      <c r="AM1792" t="s">
        <v>1978</v>
      </c>
      <c r="AN1792" t="s">
        <v>2007</v>
      </c>
      <c r="AO1792" t="s">
        <v>1980</v>
      </c>
      <c r="AP1792" t="s">
        <v>2053</v>
      </c>
      <c r="AQ1792" t="s">
        <v>9776</v>
      </c>
    </row>
    <row r="1793" spans="1:43" ht="23.85" customHeight="1">
      <c r="A1793" t="b">
        <v>1</v>
      </c>
      <c r="B1793" t="s">
        <v>7806</v>
      </c>
      <c r="C1793" t="s">
        <v>1951</v>
      </c>
      <c r="D1793" t="s">
        <v>7807</v>
      </c>
      <c r="E1793" t="s">
        <v>441</v>
      </c>
      <c r="F1793" t="s">
        <v>443</v>
      </c>
      <c r="G1793" t="s">
        <v>442</v>
      </c>
      <c r="H1793" t="s">
        <v>9780</v>
      </c>
      <c r="I1793" t="s">
        <v>3201</v>
      </c>
      <c r="J1793" t="s">
        <v>1955</v>
      </c>
      <c r="K1793" t="s">
        <v>7809</v>
      </c>
      <c r="L1793" t="s">
        <v>3270</v>
      </c>
      <c r="M1793" t="s">
        <v>7810</v>
      </c>
      <c r="N1793" t="s">
        <v>7811</v>
      </c>
      <c r="O1793" t="s">
        <v>1960</v>
      </c>
      <c r="P1793" t="s">
        <v>2942</v>
      </c>
      <c r="Q1793" t="s">
        <v>38</v>
      </c>
      <c r="R1793" t="s">
        <v>7812</v>
      </c>
      <c r="S1793" s="34">
        <v>41766</v>
      </c>
      <c r="T1793" s="34">
        <v>45138</v>
      </c>
      <c r="U1793" t="s">
        <v>1963</v>
      </c>
      <c r="V1793" s="13">
        <v>336</v>
      </c>
      <c r="W1793">
        <v>416</v>
      </c>
      <c r="X1793">
        <v>8</v>
      </c>
      <c r="Y1793" s="54">
        <v>1.9</v>
      </c>
      <c r="AA1793" t="s">
        <v>9781</v>
      </c>
      <c r="AD1793" t="s">
        <v>41</v>
      </c>
      <c r="AG1793">
        <v>19</v>
      </c>
      <c r="AH1793">
        <v>3</v>
      </c>
      <c r="AI1793">
        <v>15.78947368</v>
      </c>
      <c r="AM1793" t="s">
        <v>1978</v>
      </c>
      <c r="AN1793" t="s">
        <v>2007</v>
      </c>
      <c r="AO1793" t="s">
        <v>2008</v>
      </c>
      <c r="AP1793" t="s">
        <v>2009</v>
      </c>
      <c r="AQ1793" t="s">
        <v>7813</v>
      </c>
    </row>
    <row r="1794" spans="1:43" ht="23.85" customHeight="1">
      <c r="A1794" t="b">
        <v>1</v>
      </c>
      <c r="B1794" t="s">
        <v>7806</v>
      </c>
      <c r="C1794" t="s">
        <v>1951</v>
      </c>
      <c r="D1794" t="s">
        <v>7807</v>
      </c>
      <c r="E1794" t="s">
        <v>441</v>
      </c>
      <c r="F1794" t="s">
        <v>443</v>
      </c>
      <c r="G1794" t="s">
        <v>442</v>
      </c>
      <c r="H1794" t="s">
        <v>9782</v>
      </c>
      <c r="I1794" t="s">
        <v>3201</v>
      </c>
      <c r="J1794" t="s">
        <v>2175</v>
      </c>
      <c r="K1794" t="s">
        <v>2176</v>
      </c>
      <c r="L1794" t="s">
        <v>3270</v>
      </c>
      <c r="M1794" t="s">
        <v>7923</v>
      </c>
      <c r="N1794" t="s">
        <v>7924</v>
      </c>
      <c r="O1794" t="s">
        <v>1960</v>
      </c>
      <c r="P1794" t="s">
        <v>2942</v>
      </c>
      <c r="Q1794" t="s">
        <v>38</v>
      </c>
      <c r="R1794" t="s">
        <v>7812</v>
      </c>
      <c r="S1794" s="34">
        <v>41766</v>
      </c>
      <c r="T1794" s="34">
        <v>45138</v>
      </c>
      <c r="U1794" t="s">
        <v>1963</v>
      </c>
      <c r="V1794" s="13">
        <v>336</v>
      </c>
      <c r="W1794">
        <v>204</v>
      </c>
      <c r="X1794">
        <v>5</v>
      </c>
      <c r="Y1794" s="54">
        <v>2.5</v>
      </c>
      <c r="AA1794" t="s">
        <v>9781</v>
      </c>
      <c r="AD1794" t="s">
        <v>30</v>
      </c>
      <c r="AG1794">
        <v>10</v>
      </c>
      <c r="AH1794">
        <v>0</v>
      </c>
      <c r="AI1794">
        <v>0</v>
      </c>
      <c r="AM1794" t="s">
        <v>1978</v>
      </c>
      <c r="AN1794" t="s">
        <v>2007</v>
      </c>
      <c r="AO1794" t="s">
        <v>2008</v>
      </c>
      <c r="AP1794" t="s">
        <v>2009</v>
      </c>
      <c r="AQ1794" t="s">
        <v>7813</v>
      </c>
    </row>
    <row r="1795" spans="1:43" ht="23.85" customHeight="1">
      <c r="A1795" t="b">
        <v>1</v>
      </c>
      <c r="B1795" t="s">
        <v>7012</v>
      </c>
      <c r="C1795" t="s">
        <v>1951</v>
      </c>
      <c r="D1795" t="s">
        <v>7013</v>
      </c>
      <c r="E1795" t="s">
        <v>664</v>
      </c>
      <c r="F1795" t="s">
        <v>666</v>
      </c>
      <c r="G1795" t="s">
        <v>665</v>
      </c>
      <c r="H1795" t="s">
        <v>9783</v>
      </c>
      <c r="I1795" t="s">
        <v>6470</v>
      </c>
      <c r="J1795" t="s">
        <v>2175</v>
      </c>
      <c r="K1795" t="s">
        <v>6481</v>
      </c>
      <c r="L1795" t="s">
        <v>2025</v>
      </c>
      <c r="M1795" t="s">
        <v>7018</v>
      </c>
      <c r="N1795" t="s">
        <v>7019</v>
      </c>
      <c r="O1795" t="s">
        <v>2063</v>
      </c>
      <c r="P1795" t="s">
        <v>6475</v>
      </c>
      <c r="Q1795" t="s">
        <v>38</v>
      </c>
      <c r="R1795" t="s">
        <v>7015</v>
      </c>
      <c r="S1795" s="34">
        <v>40806</v>
      </c>
      <c r="T1795" s="34">
        <v>45288</v>
      </c>
      <c r="U1795" t="s">
        <v>1963</v>
      </c>
      <c r="V1795" s="13">
        <v>0</v>
      </c>
      <c r="W1795">
        <v>402</v>
      </c>
      <c r="X1795">
        <v>4</v>
      </c>
      <c r="Y1795" s="54">
        <v>0.995024876</v>
      </c>
      <c r="AA1795" t="s">
        <v>6477</v>
      </c>
      <c r="AM1795" t="s">
        <v>1978</v>
      </c>
      <c r="AN1795" t="s">
        <v>2007</v>
      </c>
      <c r="AO1795" t="s">
        <v>2008</v>
      </c>
      <c r="AP1795" t="s">
        <v>2042</v>
      </c>
      <c r="AQ1795" t="s">
        <v>6479</v>
      </c>
    </row>
    <row r="1796" spans="1:43" ht="23.85" customHeight="1">
      <c r="A1796" t="b">
        <v>0</v>
      </c>
      <c r="B1796" t="s">
        <v>4185</v>
      </c>
      <c r="C1796" t="s">
        <v>1951</v>
      </c>
      <c r="D1796" t="s">
        <v>4186</v>
      </c>
      <c r="E1796" t="s">
        <v>303</v>
      </c>
      <c r="F1796" t="s">
        <v>305</v>
      </c>
      <c r="G1796" t="s">
        <v>304</v>
      </c>
      <c r="H1796" t="s">
        <v>9784</v>
      </c>
      <c r="I1796" t="s">
        <v>2310</v>
      </c>
      <c r="J1796" t="s">
        <v>2175</v>
      </c>
      <c r="K1796" t="s">
        <v>4188</v>
      </c>
      <c r="L1796" t="s">
        <v>9785</v>
      </c>
      <c r="M1796" t="s">
        <v>4190</v>
      </c>
      <c r="N1796" t="s">
        <v>4191</v>
      </c>
      <c r="O1796" t="s">
        <v>1974</v>
      </c>
      <c r="P1796" t="s">
        <v>2028</v>
      </c>
      <c r="Q1796" t="s">
        <v>38</v>
      </c>
      <c r="R1796" t="s">
        <v>4192</v>
      </c>
      <c r="S1796" s="34">
        <v>39366</v>
      </c>
      <c r="T1796" s="34">
        <v>40038</v>
      </c>
      <c r="U1796" t="s">
        <v>1963</v>
      </c>
      <c r="V1796" s="13">
        <v>0</v>
      </c>
      <c r="W1796">
        <v>115</v>
      </c>
      <c r="X1796">
        <v>1</v>
      </c>
      <c r="Y1796" s="54">
        <v>0.9</v>
      </c>
      <c r="Z1796" t="s">
        <v>4193</v>
      </c>
      <c r="AM1796" t="s">
        <v>1978</v>
      </c>
      <c r="AO1796" t="s">
        <v>1980</v>
      </c>
      <c r="AQ1796" t="s">
        <v>4194</v>
      </c>
    </row>
    <row r="1797" spans="1:43" ht="23.85" customHeight="1">
      <c r="A1797" t="b">
        <v>0</v>
      </c>
      <c r="B1797" t="s">
        <v>7770</v>
      </c>
      <c r="C1797" t="s">
        <v>1951</v>
      </c>
      <c r="D1797" t="s">
        <v>7771</v>
      </c>
      <c r="E1797" t="s">
        <v>820</v>
      </c>
      <c r="F1797" t="s">
        <v>822</v>
      </c>
      <c r="G1797" t="s">
        <v>821</v>
      </c>
      <c r="H1797" t="s">
        <v>9786</v>
      </c>
      <c r="I1797" t="s">
        <v>2803</v>
      </c>
      <c r="J1797" t="s">
        <v>2175</v>
      </c>
      <c r="K1797" t="s">
        <v>7773</v>
      </c>
      <c r="L1797" t="s">
        <v>7774</v>
      </c>
      <c r="M1797" t="s">
        <v>7775</v>
      </c>
      <c r="N1797" t="s">
        <v>7776</v>
      </c>
      <c r="O1797" t="s">
        <v>1960</v>
      </c>
      <c r="P1797" t="s">
        <v>5353</v>
      </c>
      <c r="Q1797" t="s">
        <v>7777</v>
      </c>
      <c r="R1797" t="s">
        <v>7778</v>
      </c>
      <c r="S1797" s="34">
        <v>43476</v>
      </c>
      <c r="T1797" s="34">
        <v>45169</v>
      </c>
      <c r="U1797" t="s">
        <v>1963</v>
      </c>
      <c r="V1797" s="13">
        <v>0</v>
      </c>
      <c r="W1797">
        <v>220</v>
      </c>
      <c r="X1797">
        <v>2</v>
      </c>
      <c r="Y1797" s="54">
        <v>0.9</v>
      </c>
      <c r="Z1797" t="s">
        <v>7779</v>
      </c>
      <c r="AM1797" t="s">
        <v>1978</v>
      </c>
      <c r="AN1797" t="s">
        <v>2007</v>
      </c>
      <c r="AO1797" t="s">
        <v>2008</v>
      </c>
      <c r="AP1797" t="s">
        <v>2053</v>
      </c>
      <c r="AQ1797" t="s">
        <v>7780</v>
      </c>
    </row>
    <row r="1798" spans="1:43" ht="23.85" customHeight="1">
      <c r="A1798" t="b">
        <v>1</v>
      </c>
      <c r="B1798" t="s">
        <v>9460</v>
      </c>
      <c r="C1798" t="s">
        <v>1951</v>
      </c>
      <c r="D1798" t="s">
        <v>9461</v>
      </c>
      <c r="E1798" t="s">
        <v>713</v>
      </c>
      <c r="F1798" t="s">
        <v>715</v>
      </c>
      <c r="G1798" t="s">
        <v>714</v>
      </c>
      <c r="H1798" t="s">
        <v>9787</v>
      </c>
      <c r="I1798" t="s">
        <v>5029</v>
      </c>
      <c r="J1798" t="s">
        <v>2175</v>
      </c>
      <c r="K1798" t="s">
        <v>9788</v>
      </c>
      <c r="L1798" t="s">
        <v>2025</v>
      </c>
      <c r="M1798" t="s">
        <v>9789</v>
      </c>
      <c r="N1798" t="s">
        <v>9790</v>
      </c>
      <c r="O1798" t="s">
        <v>1960</v>
      </c>
      <c r="P1798" t="s">
        <v>5353</v>
      </c>
      <c r="Q1798" t="s">
        <v>9791</v>
      </c>
      <c r="R1798" t="s">
        <v>9467</v>
      </c>
      <c r="S1798" s="34">
        <v>41834</v>
      </c>
      <c r="T1798" s="34">
        <v>44068</v>
      </c>
      <c r="U1798" t="s">
        <v>1963</v>
      </c>
      <c r="V1798" s="13">
        <v>0</v>
      </c>
      <c r="W1798">
        <v>190</v>
      </c>
      <c r="X1798">
        <v>1</v>
      </c>
      <c r="Y1798" s="54">
        <v>0.84210526299999999</v>
      </c>
      <c r="Z1798" t="s">
        <v>9468</v>
      </c>
      <c r="AM1798" t="s">
        <v>1978</v>
      </c>
      <c r="AN1798" t="s">
        <v>1979</v>
      </c>
      <c r="AO1798" t="s">
        <v>1980</v>
      </c>
      <c r="AP1798" t="s">
        <v>2053</v>
      </c>
      <c r="AQ1798" t="s">
        <v>9469</v>
      </c>
    </row>
    <row r="1799" spans="1:43" ht="23.85" customHeight="1">
      <c r="A1799" t="b">
        <v>1</v>
      </c>
      <c r="B1799" t="s">
        <v>9460</v>
      </c>
      <c r="C1799" t="s">
        <v>1951</v>
      </c>
      <c r="D1799" t="s">
        <v>9461</v>
      </c>
      <c r="E1799" t="s">
        <v>713</v>
      </c>
      <c r="F1799" t="s">
        <v>715</v>
      </c>
      <c r="G1799" t="s">
        <v>714</v>
      </c>
      <c r="H1799" t="s">
        <v>9792</v>
      </c>
      <c r="I1799" t="s">
        <v>5029</v>
      </c>
      <c r="J1799" t="s">
        <v>1955</v>
      </c>
      <c r="K1799" t="s">
        <v>9788</v>
      </c>
      <c r="L1799" t="s">
        <v>3291</v>
      </c>
      <c r="M1799" t="s">
        <v>9789</v>
      </c>
      <c r="N1799" t="s">
        <v>9793</v>
      </c>
      <c r="O1799" t="s">
        <v>1960</v>
      </c>
      <c r="P1799" t="s">
        <v>5353</v>
      </c>
      <c r="Q1799" t="s">
        <v>9791</v>
      </c>
      <c r="R1799" t="s">
        <v>9467</v>
      </c>
      <c r="S1799" s="34">
        <v>41834</v>
      </c>
      <c r="T1799" s="34">
        <v>44068</v>
      </c>
      <c r="U1799" t="s">
        <v>1963</v>
      </c>
      <c r="V1799" s="13">
        <v>2220</v>
      </c>
      <c r="W1799">
        <v>195</v>
      </c>
      <c r="X1799">
        <v>4</v>
      </c>
      <c r="Y1799" s="54">
        <v>2.3589743589999999</v>
      </c>
      <c r="Z1799" t="s">
        <v>9468</v>
      </c>
      <c r="AJ1799" t="s">
        <v>9794</v>
      </c>
      <c r="AM1799" t="s">
        <v>1978</v>
      </c>
      <c r="AN1799" t="s">
        <v>1979</v>
      </c>
      <c r="AO1799" t="s">
        <v>1980</v>
      </c>
      <c r="AP1799" t="s">
        <v>2053</v>
      </c>
      <c r="AQ1799" t="s">
        <v>9469</v>
      </c>
    </row>
    <row r="1800" spans="1:43" ht="23.85" customHeight="1">
      <c r="A1800" t="b">
        <v>1</v>
      </c>
      <c r="B1800" t="s">
        <v>9460</v>
      </c>
      <c r="C1800" t="s">
        <v>1951</v>
      </c>
      <c r="D1800" t="s">
        <v>9461</v>
      </c>
      <c r="E1800" t="s">
        <v>713</v>
      </c>
      <c r="F1800" t="s">
        <v>715</v>
      </c>
      <c r="G1800" t="s">
        <v>714</v>
      </c>
      <c r="H1800" t="s">
        <v>9795</v>
      </c>
      <c r="I1800" t="s">
        <v>5029</v>
      </c>
      <c r="J1800" t="s">
        <v>1955</v>
      </c>
      <c r="K1800" t="s">
        <v>9463</v>
      </c>
      <c r="L1800" t="s">
        <v>3291</v>
      </c>
      <c r="M1800" t="s">
        <v>9464</v>
      </c>
      <c r="N1800" t="s">
        <v>9796</v>
      </c>
      <c r="O1800" t="s">
        <v>1960</v>
      </c>
      <c r="P1800" t="s">
        <v>5353</v>
      </c>
      <c r="Q1800" t="s">
        <v>9466</v>
      </c>
      <c r="R1800" t="s">
        <v>9467</v>
      </c>
      <c r="S1800" s="34">
        <v>41834</v>
      </c>
      <c r="T1800" s="34">
        <v>44068</v>
      </c>
      <c r="U1800" t="s">
        <v>1963</v>
      </c>
      <c r="V1800" s="13">
        <v>2220</v>
      </c>
      <c r="W1800">
        <v>197</v>
      </c>
      <c r="X1800">
        <v>3</v>
      </c>
      <c r="Y1800" s="54">
        <v>1.827411168</v>
      </c>
      <c r="Z1800" t="s">
        <v>9468</v>
      </c>
      <c r="AJ1800" t="s">
        <v>3347</v>
      </c>
      <c r="AM1800" t="s">
        <v>1978</v>
      </c>
      <c r="AN1800" t="s">
        <v>1979</v>
      </c>
      <c r="AO1800" t="s">
        <v>1980</v>
      </c>
      <c r="AP1800" t="s">
        <v>2053</v>
      </c>
      <c r="AQ1800" t="s">
        <v>9469</v>
      </c>
    </row>
    <row r="1801" spans="1:43" ht="23.85" customHeight="1">
      <c r="A1801" t="b">
        <v>0</v>
      </c>
      <c r="B1801" t="s">
        <v>9797</v>
      </c>
      <c r="C1801" t="s">
        <v>1951</v>
      </c>
      <c r="D1801" t="s">
        <v>9798</v>
      </c>
      <c r="E1801" t="s">
        <v>1249</v>
      </c>
      <c r="F1801" t="s">
        <v>1251</v>
      </c>
      <c r="G1801" t="s">
        <v>1250</v>
      </c>
      <c r="H1801" t="s">
        <v>9799</v>
      </c>
      <c r="I1801" t="s">
        <v>9571</v>
      </c>
      <c r="J1801" t="s">
        <v>1955</v>
      </c>
      <c r="K1801" t="s">
        <v>9800</v>
      </c>
      <c r="L1801" t="s">
        <v>2160</v>
      </c>
      <c r="M1801" t="s">
        <v>9801</v>
      </c>
      <c r="N1801" t="s">
        <v>9802</v>
      </c>
      <c r="O1801" t="s">
        <v>1960</v>
      </c>
      <c r="P1801" t="s">
        <v>3251</v>
      </c>
      <c r="Q1801" t="s">
        <v>38</v>
      </c>
      <c r="R1801" t="s">
        <v>9803</v>
      </c>
      <c r="S1801" s="34">
        <v>41898</v>
      </c>
      <c r="T1801" s="34">
        <v>43649</v>
      </c>
      <c r="U1801" t="s">
        <v>1963</v>
      </c>
      <c r="V1801" s="13">
        <v>1552</v>
      </c>
      <c r="W1801">
        <v>52</v>
      </c>
      <c r="X1801">
        <v>3</v>
      </c>
      <c r="Y1801" s="54">
        <v>5.8</v>
      </c>
      <c r="AD1801" t="s">
        <v>30</v>
      </c>
      <c r="AJ1801" t="s">
        <v>9804</v>
      </c>
      <c r="AM1801" t="s">
        <v>1978</v>
      </c>
      <c r="AO1801" t="s">
        <v>1980</v>
      </c>
      <c r="AQ1801" t="s">
        <v>9805</v>
      </c>
    </row>
    <row r="1802" spans="1:43" ht="23.85" customHeight="1">
      <c r="A1802" t="b">
        <v>1</v>
      </c>
      <c r="B1802" t="s">
        <v>9806</v>
      </c>
      <c r="C1802" t="s">
        <v>1951</v>
      </c>
      <c r="D1802" t="s">
        <v>9807</v>
      </c>
      <c r="E1802" t="s">
        <v>433</v>
      </c>
      <c r="F1802" t="s">
        <v>435</v>
      </c>
      <c r="G1802" t="s">
        <v>434</v>
      </c>
      <c r="H1802" t="s">
        <v>9808</v>
      </c>
      <c r="I1802" t="s">
        <v>3620</v>
      </c>
      <c r="J1802" t="s">
        <v>1955</v>
      </c>
      <c r="K1802" t="s">
        <v>9809</v>
      </c>
      <c r="L1802" t="s">
        <v>2160</v>
      </c>
      <c r="M1802" t="s">
        <v>9810</v>
      </c>
      <c r="N1802" t="s">
        <v>9811</v>
      </c>
      <c r="O1802" t="s">
        <v>1974</v>
      </c>
      <c r="P1802" t="s">
        <v>2363</v>
      </c>
      <c r="Q1802" t="s">
        <v>9812</v>
      </c>
      <c r="R1802" t="s">
        <v>9813</v>
      </c>
      <c r="S1802" s="34">
        <v>41856</v>
      </c>
      <c r="T1802" s="34">
        <v>43749</v>
      </c>
      <c r="U1802" t="s">
        <v>1977</v>
      </c>
      <c r="V1802" s="13">
        <v>756</v>
      </c>
      <c r="W1802">
        <v>111</v>
      </c>
      <c r="X1802">
        <v>10</v>
      </c>
      <c r="Y1802" s="54">
        <v>9.7297297300000007</v>
      </c>
      <c r="AA1802" t="s">
        <v>9814</v>
      </c>
      <c r="AJ1802" t="s">
        <v>9815</v>
      </c>
      <c r="AM1802" t="s">
        <v>1978</v>
      </c>
      <c r="AO1802" t="s">
        <v>1980</v>
      </c>
      <c r="AQ1802" t="s">
        <v>9816</v>
      </c>
    </row>
    <row r="1803" spans="1:43" ht="23.85" customHeight="1">
      <c r="A1803" t="b">
        <v>1</v>
      </c>
      <c r="B1803" t="s">
        <v>9806</v>
      </c>
      <c r="C1803" t="s">
        <v>1951</v>
      </c>
      <c r="D1803" t="s">
        <v>9807</v>
      </c>
      <c r="E1803" t="s">
        <v>433</v>
      </c>
      <c r="F1803" t="s">
        <v>435</v>
      </c>
      <c r="G1803" t="s">
        <v>434</v>
      </c>
      <c r="H1803" t="s">
        <v>9817</v>
      </c>
      <c r="I1803" t="s">
        <v>3620</v>
      </c>
      <c r="J1803" t="s">
        <v>1955</v>
      </c>
      <c r="K1803" t="s">
        <v>9818</v>
      </c>
      <c r="L1803" t="s">
        <v>2160</v>
      </c>
      <c r="M1803" t="s">
        <v>9819</v>
      </c>
      <c r="N1803" t="s">
        <v>9820</v>
      </c>
      <c r="O1803" t="s">
        <v>1974</v>
      </c>
      <c r="P1803" t="s">
        <v>2363</v>
      </c>
      <c r="Q1803" t="s">
        <v>9812</v>
      </c>
      <c r="R1803" t="s">
        <v>9813</v>
      </c>
      <c r="S1803" s="34">
        <v>41856</v>
      </c>
      <c r="T1803" s="34">
        <v>43749</v>
      </c>
      <c r="U1803" t="s">
        <v>1977</v>
      </c>
      <c r="V1803" s="13">
        <v>756</v>
      </c>
      <c r="W1803">
        <v>421</v>
      </c>
      <c r="X1803">
        <v>12</v>
      </c>
      <c r="Y1803" s="54">
        <v>2.8741092639999999</v>
      </c>
      <c r="AA1803" t="s">
        <v>9814</v>
      </c>
      <c r="AJ1803" t="s">
        <v>9821</v>
      </c>
      <c r="AM1803" t="s">
        <v>1978</v>
      </c>
      <c r="AO1803" t="s">
        <v>1980</v>
      </c>
      <c r="AQ1803" t="s">
        <v>9816</v>
      </c>
    </row>
    <row r="1804" spans="1:43" ht="23.85" customHeight="1">
      <c r="A1804" t="b">
        <v>1</v>
      </c>
      <c r="B1804" t="s">
        <v>9806</v>
      </c>
      <c r="C1804" t="s">
        <v>1951</v>
      </c>
      <c r="D1804" t="s">
        <v>9807</v>
      </c>
      <c r="E1804" t="s">
        <v>433</v>
      </c>
      <c r="F1804" t="s">
        <v>435</v>
      </c>
      <c r="G1804" t="s">
        <v>434</v>
      </c>
      <c r="H1804" t="s">
        <v>9822</v>
      </c>
      <c r="I1804" t="s">
        <v>3620</v>
      </c>
      <c r="J1804" t="s">
        <v>1955</v>
      </c>
      <c r="K1804" t="s">
        <v>9809</v>
      </c>
      <c r="L1804" t="s">
        <v>2160</v>
      </c>
      <c r="M1804" t="s">
        <v>9823</v>
      </c>
      <c r="N1804" t="s">
        <v>9824</v>
      </c>
      <c r="O1804" t="s">
        <v>1974</v>
      </c>
      <c r="P1804" t="s">
        <v>2363</v>
      </c>
      <c r="Q1804" t="s">
        <v>9812</v>
      </c>
      <c r="R1804" t="s">
        <v>9813</v>
      </c>
      <c r="S1804" s="34">
        <v>41856</v>
      </c>
      <c r="T1804" s="34">
        <v>43749</v>
      </c>
      <c r="U1804" t="s">
        <v>1977</v>
      </c>
      <c r="V1804" s="13">
        <v>756</v>
      </c>
      <c r="W1804">
        <v>515</v>
      </c>
      <c r="X1804">
        <v>9</v>
      </c>
      <c r="Y1804" s="54">
        <v>1.844660194</v>
      </c>
      <c r="AA1804" t="s">
        <v>9814</v>
      </c>
      <c r="AJ1804" t="s">
        <v>9825</v>
      </c>
      <c r="AM1804" t="s">
        <v>1978</v>
      </c>
      <c r="AO1804" t="s">
        <v>1980</v>
      </c>
      <c r="AQ1804" t="s">
        <v>9816</v>
      </c>
    </row>
    <row r="1805" spans="1:43" ht="23.85" customHeight="1">
      <c r="A1805" t="b">
        <v>1</v>
      </c>
      <c r="B1805" t="s">
        <v>9806</v>
      </c>
      <c r="C1805" t="s">
        <v>1951</v>
      </c>
      <c r="D1805" t="s">
        <v>9807</v>
      </c>
      <c r="E1805" t="s">
        <v>433</v>
      </c>
      <c r="F1805" t="s">
        <v>435</v>
      </c>
      <c r="G1805" t="s">
        <v>434</v>
      </c>
      <c r="H1805" t="s">
        <v>9826</v>
      </c>
      <c r="I1805" t="s">
        <v>3620</v>
      </c>
      <c r="J1805" t="s">
        <v>1955</v>
      </c>
      <c r="K1805" t="s">
        <v>9827</v>
      </c>
      <c r="L1805" t="s">
        <v>2160</v>
      </c>
      <c r="M1805" t="s">
        <v>9828</v>
      </c>
      <c r="N1805" t="s">
        <v>9829</v>
      </c>
      <c r="O1805" t="s">
        <v>1974</v>
      </c>
      <c r="P1805" t="s">
        <v>2363</v>
      </c>
      <c r="Q1805" t="s">
        <v>9812</v>
      </c>
      <c r="R1805" t="s">
        <v>9813</v>
      </c>
      <c r="S1805" s="34">
        <v>41856</v>
      </c>
      <c r="T1805" s="34">
        <v>43749</v>
      </c>
      <c r="U1805" t="s">
        <v>1977</v>
      </c>
      <c r="V1805" s="13">
        <v>756</v>
      </c>
      <c r="W1805">
        <v>1008</v>
      </c>
      <c r="X1805">
        <v>4</v>
      </c>
      <c r="Y1805" s="54">
        <v>0.446428571</v>
      </c>
      <c r="AA1805" t="s">
        <v>9814</v>
      </c>
      <c r="AJ1805" t="s">
        <v>9830</v>
      </c>
      <c r="AM1805" t="s">
        <v>1978</v>
      </c>
      <c r="AO1805" t="s">
        <v>1980</v>
      </c>
      <c r="AQ1805" t="s">
        <v>9816</v>
      </c>
    </row>
    <row r="1806" spans="1:43" ht="23.85" customHeight="1">
      <c r="A1806" t="b">
        <v>1</v>
      </c>
      <c r="B1806" t="s">
        <v>9806</v>
      </c>
      <c r="C1806" t="s">
        <v>1951</v>
      </c>
      <c r="D1806" t="s">
        <v>9807</v>
      </c>
      <c r="E1806" t="s">
        <v>433</v>
      </c>
      <c r="F1806" t="s">
        <v>435</v>
      </c>
      <c r="G1806" t="s">
        <v>434</v>
      </c>
      <c r="H1806" t="s">
        <v>9831</v>
      </c>
      <c r="I1806" t="s">
        <v>3620</v>
      </c>
      <c r="J1806" t="s">
        <v>1955</v>
      </c>
      <c r="K1806" t="s">
        <v>9809</v>
      </c>
      <c r="L1806" t="s">
        <v>2160</v>
      </c>
      <c r="M1806" t="s">
        <v>9832</v>
      </c>
      <c r="N1806" t="s">
        <v>9824</v>
      </c>
      <c r="O1806" t="s">
        <v>1974</v>
      </c>
      <c r="P1806" t="s">
        <v>2363</v>
      </c>
      <c r="Q1806" t="s">
        <v>9812</v>
      </c>
      <c r="R1806" t="s">
        <v>9813</v>
      </c>
      <c r="S1806" s="34">
        <v>41856</v>
      </c>
      <c r="T1806" s="34">
        <v>43749</v>
      </c>
      <c r="U1806" t="s">
        <v>1977</v>
      </c>
      <c r="V1806" s="13">
        <v>756</v>
      </c>
      <c r="W1806">
        <v>95</v>
      </c>
      <c r="X1806">
        <v>8</v>
      </c>
      <c r="Y1806" s="54">
        <v>8.42</v>
      </c>
      <c r="AA1806" t="s">
        <v>9814</v>
      </c>
      <c r="AJ1806" t="s">
        <v>9833</v>
      </c>
      <c r="AM1806" t="s">
        <v>1978</v>
      </c>
      <c r="AO1806" t="s">
        <v>1980</v>
      </c>
      <c r="AQ1806" t="s">
        <v>9816</v>
      </c>
    </row>
    <row r="1807" spans="1:43" ht="23.85" customHeight="1">
      <c r="A1807" t="b">
        <v>1</v>
      </c>
      <c r="B1807" t="s">
        <v>9806</v>
      </c>
      <c r="C1807" t="s">
        <v>1951</v>
      </c>
      <c r="D1807" t="s">
        <v>9807</v>
      </c>
      <c r="E1807" t="s">
        <v>433</v>
      </c>
      <c r="F1807" t="s">
        <v>435</v>
      </c>
      <c r="G1807" t="s">
        <v>434</v>
      </c>
      <c r="H1807" t="s">
        <v>9834</v>
      </c>
      <c r="I1807" t="s">
        <v>3620</v>
      </c>
      <c r="J1807" t="s">
        <v>1955</v>
      </c>
      <c r="K1807" t="s">
        <v>9835</v>
      </c>
      <c r="L1807" t="s">
        <v>2160</v>
      </c>
      <c r="M1807" t="s">
        <v>9836</v>
      </c>
      <c r="N1807" t="s">
        <v>9829</v>
      </c>
      <c r="O1807" t="s">
        <v>1974</v>
      </c>
      <c r="P1807" t="s">
        <v>2363</v>
      </c>
      <c r="Q1807" t="s">
        <v>9812</v>
      </c>
      <c r="R1807" t="s">
        <v>9813</v>
      </c>
      <c r="S1807" s="34">
        <v>41856</v>
      </c>
      <c r="T1807" s="34">
        <v>43749</v>
      </c>
      <c r="U1807" t="s">
        <v>1977</v>
      </c>
      <c r="V1807" s="13">
        <v>756</v>
      </c>
      <c r="W1807">
        <v>90</v>
      </c>
      <c r="X1807">
        <v>8</v>
      </c>
      <c r="Y1807" s="54">
        <v>9.8888888890000004</v>
      </c>
      <c r="AA1807" t="s">
        <v>9814</v>
      </c>
      <c r="AJ1807" t="s">
        <v>9837</v>
      </c>
      <c r="AM1807" t="s">
        <v>1978</v>
      </c>
      <c r="AO1807" t="s">
        <v>1980</v>
      </c>
      <c r="AQ1807" t="s">
        <v>9816</v>
      </c>
    </row>
    <row r="1808" spans="1:43" ht="23.85" customHeight="1">
      <c r="A1808" t="b">
        <v>1</v>
      </c>
      <c r="B1808" t="s">
        <v>9806</v>
      </c>
      <c r="C1808" t="s">
        <v>1951</v>
      </c>
      <c r="D1808" t="s">
        <v>9807</v>
      </c>
      <c r="E1808" t="s">
        <v>433</v>
      </c>
      <c r="F1808" t="s">
        <v>435</v>
      </c>
      <c r="G1808" t="s">
        <v>434</v>
      </c>
      <c r="H1808" t="s">
        <v>9838</v>
      </c>
      <c r="I1808" t="s">
        <v>3620</v>
      </c>
      <c r="J1808" t="s">
        <v>1955</v>
      </c>
      <c r="K1808" t="s">
        <v>9809</v>
      </c>
      <c r="L1808" t="s">
        <v>2160</v>
      </c>
      <c r="M1808" t="s">
        <v>9839</v>
      </c>
      <c r="N1808" t="s">
        <v>9824</v>
      </c>
      <c r="O1808" t="s">
        <v>1974</v>
      </c>
      <c r="P1808" t="s">
        <v>2363</v>
      </c>
      <c r="Q1808" t="s">
        <v>9812</v>
      </c>
      <c r="R1808" t="s">
        <v>9813</v>
      </c>
      <c r="S1808" s="34">
        <v>41856</v>
      </c>
      <c r="T1808" s="34">
        <v>43749</v>
      </c>
      <c r="U1808" t="s">
        <v>1977</v>
      </c>
      <c r="V1808" s="13">
        <v>756</v>
      </c>
      <c r="W1808">
        <v>19</v>
      </c>
      <c r="X1808">
        <v>0</v>
      </c>
      <c r="Y1808" s="54">
        <v>0</v>
      </c>
      <c r="AA1808" t="s">
        <v>9814</v>
      </c>
      <c r="AJ1808" t="s">
        <v>9840</v>
      </c>
      <c r="AM1808" t="s">
        <v>1978</v>
      </c>
      <c r="AO1808" t="s">
        <v>1980</v>
      </c>
      <c r="AQ1808" t="s">
        <v>9816</v>
      </c>
    </row>
    <row r="1809" spans="1:43" ht="23.85" customHeight="1">
      <c r="A1809" t="b">
        <v>1</v>
      </c>
      <c r="B1809" t="s">
        <v>9806</v>
      </c>
      <c r="C1809" t="s">
        <v>1951</v>
      </c>
      <c r="D1809" t="s">
        <v>9807</v>
      </c>
      <c r="E1809" t="s">
        <v>433</v>
      </c>
      <c r="F1809" t="s">
        <v>435</v>
      </c>
      <c r="G1809" t="s">
        <v>434</v>
      </c>
      <c r="H1809" t="s">
        <v>9841</v>
      </c>
      <c r="I1809" t="s">
        <v>3620</v>
      </c>
      <c r="J1809" t="s">
        <v>1955</v>
      </c>
      <c r="K1809" t="s">
        <v>9842</v>
      </c>
      <c r="L1809" t="s">
        <v>2160</v>
      </c>
      <c r="M1809" t="s">
        <v>9843</v>
      </c>
      <c r="N1809" t="s">
        <v>9829</v>
      </c>
      <c r="O1809" t="s">
        <v>1974</v>
      </c>
      <c r="P1809" t="s">
        <v>2363</v>
      </c>
      <c r="Q1809" t="s">
        <v>9812</v>
      </c>
      <c r="R1809" t="s">
        <v>9813</v>
      </c>
      <c r="S1809" s="34">
        <v>41856</v>
      </c>
      <c r="T1809" s="34">
        <v>43749</v>
      </c>
      <c r="U1809" t="s">
        <v>1977</v>
      </c>
      <c r="V1809" s="13">
        <v>756</v>
      </c>
      <c r="W1809">
        <v>14</v>
      </c>
      <c r="X1809">
        <v>7</v>
      </c>
      <c r="Y1809" s="54">
        <v>50.714285709999999</v>
      </c>
      <c r="AA1809" t="s">
        <v>9814</v>
      </c>
      <c r="AJ1809" t="s">
        <v>9844</v>
      </c>
      <c r="AM1809" t="s">
        <v>1978</v>
      </c>
      <c r="AO1809" t="s">
        <v>1980</v>
      </c>
      <c r="AQ1809" t="s">
        <v>9816</v>
      </c>
    </row>
    <row r="1810" spans="1:43" ht="23.85" customHeight="1">
      <c r="A1810" t="b">
        <v>0</v>
      </c>
      <c r="B1810" t="s">
        <v>9845</v>
      </c>
      <c r="C1810" t="s">
        <v>1951</v>
      </c>
      <c r="D1810" t="s">
        <v>9846</v>
      </c>
      <c r="E1810" t="s">
        <v>386</v>
      </c>
      <c r="F1810" t="s">
        <v>388</v>
      </c>
      <c r="G1810" t="s">
        <v>387</v>
      </c>
      <c r="H1810" t="s">
        <v>9847</v>
      </c>
      <c r="I1810" t="s">
        <v>6222</v>
      </c>
      <c r="J1810" t="s">
        <v>1955</v>
      </c>
      <c r="K1810" t="s">
        <v>9848</v>
      </c>
      <c r="L1810" t="s">
        <v>9849</v>
      </c>
      <c r="M1810" t="s">
        <v>9850</v>
      </c>
      <c r="N1810" t="s">
        <v>9851</v>
      </c>
      <c r="O1810" t="s">
        <v>6171</v>
      </c>
      <c r="P1810" t="s">
        <v>6172</v>
      </c>
      <c r="Q1810" t="s">
        <v>38</v>
      </c>
      <c r="R1810" t="s">
        <v>9852</v>
      </c>
      <c r="S1810" s="34">
        <v>41791</v>
      </c>
      <c r="T1810" s="34">
        <v>42309</v>
      </c>
      <c r="U1810" t="s">
        <v>1977</v>
      </c>
      <c r="V1810" s="13">
        <v>210</v>
      </c>
      <c r="W1810">
        <v>72</v>
      </c>
      <c r="X1810">
        <v>35</v>
      </c>
      <c r="Y1810" s="54">
        <v>48.611111110000003</v>
      </c>
      <c r="Z1810" t="s">
        <v>9853</v>
      </c>
      <c r="AB1810">
        <v>32</v>
      </c>
      <c r="AC1810">
        <v>10.119999999999999</v>
      </c>
      <c r="AD1810" t="s">
        <v>41</v>
      </c>
      <c r="AE1810">
        <v>19</v>
      </c>
      <c r="AF1810">
        <v>6.09</v>
      </c>
      <c r="AG1810">
        <v>72</v>
      </c>
      <c r="AH1810">
        <v>21</v>
      </c>
      <c r="AI1810">
        <v>60</v>
      </c>
      <c r="AJ1810" t="s">
        <v>9854</v>
      </c>
      <c r="AM1810" t="s">
        <v>1978</v>
      </c>
      <c r="AN1810" t="s">
        <v>2007</v>
      </c>
      <c r="AO1810" t="s">
        <v>2008</v>
      </c>
      <c r="AP1810" t="s">
        <v>2009</v>
      </c>
      <c r="AQ1810" t="s">
        <v>8836</v>
      </c>
    </row>
    <row r="1811" spans="1:43" ht="23.85" customHeight="1">
      <c r="A1811" t="b">
        <v>0</v>
      </c>
      <c r="B1811" t="s">
        <v>9845</v>
      </c>
      <c r="C1811" t="s">
        <v>1951</v>
      </c>
      <c r="D1811" t="s">
        <v>9846</v>
      </c>
      <c r="E1811" t="s">
        <v>386</v>
      </c>
      <c r="F1811" t="s">
        <v>388</v>
      </c>
      <c r="G1811" t="s">
        <v>387</v>
      </c>
      <c r="H1811" t="s">
        <v>9855</v>
      </c>
      <c r="I1811" t="s">
        <v>6222</v>
      </c>
      <c r="J1811" t="s">
        <v>1955</v>
      </c>
      <c r="K1811" t="s">
        <v>9848</v>
      </c>
      <c r="L1811" t="s">
        <v>9856</v>
      </c>
      <c r="M1811" t="s">
        <v>9850</v>
      </c>
      <c r="N1811" t="s">
        <v>9851</v>
      </c>
      <c r="O1811" t="s">
        <v>6171</v>
      </c>
      <c r="P1811" t="s">
        <v>6172</v>
      </c>
      <c r="Q1811" t="s">
        <v>38</v>
      </c>
      <c r="R1811" t="s">
        <v>9852</v>
      </c>
      <c r="S1811" s="34">
        <v>41791</v>
      </c>
      <c r="T1811" s="34">
        <v>42309</v>
      </c>
      <c r="U1811" t="s">
        <v>1977</v>
      </c>
      <c r="V1811" s="13">
        <v>28</v>
      </c>
      <c r="W1811"/>
      <c r="X1811"/>
      <c r="Y1811" s="54"/>
      <c r="AB1811">
        <v>2</v>
      </c>
      <c r="AC1811">
        <v>9.94</v>
      </c>
      <c r="AM1811" t="s">
        <v>1978</v>
      </c>
      <c r="AN1811" t="s">
        <v>2007</v>
      </c>
      <c r="AO1811" t="s">
        <v>2008</v>
      </c>
      <c r="AP1811" t="s">
        <v>2009</v>
      </c>
      <c r="AQ1811" t="s">
        <v>8836</v>
      </c>
    </row>
    <row r="1812" spans="1:43" ht="23.85" customHeight="1">
      <c r="A1812" t="b">
        <v>0</v>
      </c>
      <c r="B1812" t="s">
        <v>9845</v>
      </c>
      <c r="C1812" t="s">
        <v>1951</v>
      </c>
      <c r="D1812" t="s">
        <v>9846</v>
      </c>
      <c r="E1812" t="s">
        <v>386</v>
      </c>
      <c r="F1812" t="s">
        <v>388</v>
      </c>
      <c r="G1812" t="s">
        <v>387</v>
      </c>
      <c r="H1812" t="s">
        <v>9857</v>
      </c>
      <c r="I1812" t="s">
        <v>6222</v>
      </c>
      <c r="J1812" t="s">
        <v>1955</v>
      </c>
      <c r="K1812" t="s">
        <v>9848</v>
      </c>
      <c r="L1812" t="s">
        <v>9858</v>
      </c>
      <c r="M1812" t="s">
        <v>9850</v>
      </c>
      <c r="N1812" t="s">
        <v>9851</v>
      </c>
      <c r="O1812" t="s">
        <v>6171</v>
      </c>
      <c r="P1812" t="s">
        <v>6172</v>
      </c>
      <c r="Q1812" t="s">
        <v>38</v>
      </c>
      <c r="R1812" t="s">
        <v>9852</v>
      </c>
      <c r="S1812" s="34">
        <v>41791</v>
      </c>
      <c r="T1812" s="34">
        <v>42309</v>
      </c>
      <c r="U1812" t="s">
        <v>1977</v>
      </c>
      <c r="V1812" s="13">
        <v>84</v>
      </c>
      <c r="W1812"/>
      <c r="X1812"/>
      <c r="Y1812" s="54"/>
      <c r="AB1812">
        <v>10</v>
      </c>
      <c r="AC1812">
        <v>9.49</v>
      </c>
      <c r="AD1812" t="s">
        <v>41</v>
      </c>
      <c r="AE1812">
        <v>2</v>
      </c>
      <c r="AF1812">
        <v>6.05</v>
      </c>
      <c r="AM1812" t="s">
        <v>1978</v>
      </c>
      <c r="AN1812" t="s">
        <v>2007</v>
      </c>
      <c r="AO1812" t="s">
        <v>2008</v>
      </c>
      <c r="AP1812" t="s">
        <v>2009</v>
      </c>
      <c r="AQ1812" t="s">
        <v>8836</v>
      </c>
    </row>
    <row r="1813" spans="1:43" ht="23.85" customHeight="1">
      <c r="A1813" t="b">
        <v>0</v>
      </c>
      <c r="B1813" t="s">
        <v>9845</v>
      </c>
      <c r="C1813" t="s">
        <v>1951</v>
      </c>
      <c r="D1813" t="s">
        <v>9846</v>
      </c>
      <c r="E1813" t="s">
        <v>386</v>
      </c>
      <c r="F1813" t="s">
        <v>388</v>
      </c>
      <c r="G1813" t="s">
        <v>387</v>
      </c>
      <c r="H1813" t="s">
        <v>9859</v>
      </c>
      <c r="I1813" t="s">
        <v>6222</v>
      </c>
      <c r="J1813" t="s">
        <v>1955</v>
      </c>
      <c r="K1813" t="s">
        <v>9848</v>
      </c>
      <c r="L1813" t="s">
        <v>6012</v>
      </c>
      <c r="M1813" t="s">
        <v>9850</v>
      </c>
      <c r="N1813" t="s">
        <v>9851</v>
      </c>
      <c r="O1813" t="s">
        <v>6171</v>
      </c>
      <c r="P1813" t="s">
        <v>6172</v>
      </c>
      <c r="Q1813" t="s">
        <v>38</v>
      </c>
      <c r="R1813" t="s">
        <v>9852</v>
      </c>
      <c r="S1813" s="34">
        <v>41791</v>
      </c>
      <c r="T1813" s="34">
        <v>42309</v>
      </c>
      <c r="U1813" t="s">
        <v>1977</v>
      </c>
      <c r="V1813" s="13">
        <v>168</v>
      </c>
      <c r="W1813"/>
      <c r="X1813"/>
      <c r="Y1813" s="54"/>
      <c r="AB1813">
        <v>23</v>
      </c>
      <c r="AC1813">
        <v>9.4600000000000009</v>
      </c>
      <c r="AD1813" t="s">
        <v>41</v>
      </c>
      <c r="AE1813">
        <v>5</v>
      </c>
      <c r="AF1813">
        <v>5.28</v>
      </c>
      <c r="AM1813" t="s">
        <v>1978</v>
      </c>
      <c r="AN1813" t="s">
        <v>2007</v>
      </c>
      <c r="AO1813" t="s">
        <v>2008</v>
      </c>
      <c r="AP1813" t="s">
        <v>2009</v>
      </c>
      <c r="AQ1813" t="s">
        <v>8836</v>
      </c>
    </row>
    <row r="1814" spans="1:43" ht="23.85" customHeight="1">
      <c r="A1814" t="b">
        <v>0</v>
      </c>
      <c r="B1814" t="s">
        <v>9860</v>
      </c>
      <c r="C1814" t="s">
        <v>1951</v>
      </c>
      <c r="D1814" t="s">
        <v>9861</v>
      </c>
      <c r="E1814" t="s">
        <v>974</v>
      </c>
      <c r="F1814" t="s">
        <v>976</v>
      </c>
      <c r="G1814" t="s">
        <v>975</v>
      </c>
      <c r="H1814" t="s">
        <v>9862</v>
      </c>
      <c r="I1814" t="s">
        <v>9863</v>
      </c>
      <c r="J1814" t="s">
        <v>1955</v>
      </c>
      <c r="K1814" t="s">
        <v>9864</v>
      </c>
      <c r="L1814" t="s">
        <v>2160</v>
      </c>
      <c r="M1814" t="s">
        <v>9865</v>
      </c>
      <c r="N1814" t="s">
        <v>9866</v>
      </c>
      <c r="O1814" t="s">
        <v>1974</v>
      </c>
      <c r="P1814" t="s">
        <v>5685</v>
      </c>
      <c r="Q1814" t="s">
        <v>38</v>
      </c>
      <c r="R1814" t="s">
        <v>9867</v>
      </c>
      <c r="S1814" s="34">
        <v>41997</v>
      </c>
      <c r="T1814" s="34">
        <v>44005</v>
      </c>
      <c r="U1814" t="s">
        <v>1977</v>
      </c>
      <c r="V1814" s="13">
        <v>462</v>
      </c>
      <c r="W1814">
        <v>196</v>
      </c>
      <c r="X1814">
        <v>69</v>
      </c>
      <c r="Y1814" s="54">
        <v>35.204081629999997</v>
      </c>
      <c r="AJ1814" t="s">
        <v>9868</v>
      </c>
      <c r="AM1814" t="s">
        <v>1978</v>
      </c>
      <c r="AN1814" t="s">
        <v>2007</v>
      </c>
      <c r="AO1814" t="s">
        <v>2008</v>
      </c>
      <c r="AP1814" t="s">
        <v>2009</v>
      </c>
      <c r="AQ1814" t="s">
        <v>9869</v>
      </c>
    </row>
    <row r="1815" spans="1:43" ht="23.85" customHeight="1">
      <c r="A1815" t="b">
        <v>1</v>
      </c>
      <c r="B1815" t="s">
        <v>9870</v>
      </c>
      <c r="C1815" t="s">
        <v>1951</v>
      </c>
      <c r="D1815" t="s">
        <v>9871</v>
      </c>
      <c r="E1815" t="s">
        <v>245</v>
      </c>
      <c r="F1815" s="33" t="s">
        <v>262</v>
      </c>
      <c r="G1815" t="s">
        <v>249</v>
      </c>
      <c r="H1815" t="s">
        <v>9872</v>
      </c>
      <c r="I1815" t="s">
        <v>6536</v>
      </c>
      <c r="J1815" t="s">
        <v>2175</v>
      </c>
      <c r="K1815" t="s">
        <v>9873</v>
      </c>
      <c r="L1815" t="s">
        <v>9874</v>
      </c>
      <c r="M1815" t="s">
        <v>9875</v>
      </c>
      <c r="N1815" t="s">
        <v>9876</v>
      </c>
      <c r="O1815" t="s">
        <v>1960</v>
      </c>
      <c r="P1815" t="s">
        <v>9877</v>
      </c>
      <c r="Q1815" t="s">
        <v>5288</v>
      </c>
      <c r="R1815" t="s">
        <v>9878</v>
      </c>
      <c r="S1815" s="34">
        <v>42095</v>
      </c>
      <c r="T1815" s="34">
        <v>43070</v>
      </c>
      <c r="U1815" t="s">
        <v>1963</v>
      </c>
      <c r="V1815" s="13">
        <v>0</v>
      </c>
      <c r="W1815">
        <v>353</v>
      </c>
      <c r="X1815">
        <v>3</v>
      </c>
      <c r="Y1815" s="54">
        <v>0.8</v>
      </c>
      <c r="Z1815" t="s">
        <v>9879</v>
      </c>
      <c r="AA1815" t="s">
        <v>9880</v>
      </c>
      <c r="AD1815" t="s">
        <v>30</v>
      </c>
      <c r="AG1815">
        <v>3</v>
      </c>
      <c r="AH1815">
        <v>0</v>
      </c>
      <c r="AI1815">
        <v>0</v>
      </c>
      <c r="AM1815" t="s">
        <v>1978</v>
      </c>
      <c r="AN1815" t="s">
        <v>2007</v>
      </c>
      <c r="AO1815" t="s">
        <v>2008</v>
      </c>
      <c r="AP1815" t="s">
        <v>2053</v>
      </c>
      <c r="AQ1815" t="s">
        <v>9881</v>
      </c>
    </row>
    <row r="1816" spans="1:43" ht="23.85" customHeight="1">
      <c r="A1816" t="b">
        <v>1</v>
      </c>
      <c r="B1816" t="s">
        <v>6955</v>
      </c>
      <c r="C1816" t="s">
        <v>1951</v>
      </c>
      <c r="D1816" t="s">
        <v>6956</v>
      </c>
      <c r="E1816" t="s">
        <v>231</v>
      </c>
      <c r="F1816" t="s">
        <v>233</v>
      </c>
      <c r="G1816" t="s">
        <v>232</v>
      </c>
      <c r="H1816" t="s">
        <v>9882</v>
      </c>
      <c r="I1816" t="s">
        <v>2730</v>
      </c>
      <c r="J1816" t="s">
        <v>1955</v>
      </c>
      <c r="K1816" t="s">
        <v>8991</v>
      </c>
      <c r="L1816" t="s">
        <v>9883</v>
      </c>
      <c r="M1816" t="s">
        <v>8992</v>
      </c>
      <c r="N1816" t="s">
        <v>8993</v>
      </c>
      <c r="O1816" t="s">
        <v>1974</v>
      </c>
      <c r="P1816" t="s">
        <v>6960</v>
      </c>
      <c r="Q1816" t="s">
        <v>6961</v>
      </c>
      <c r="R1816" t="s">
        <v>6962</v>
      </c>
      <c r="S1816" s="34">
        <v>41803</v>
      </c>
      <c r="T1816" s="34">
        <v>43200</v>
      </c>
      <c r="U1816" t="s">
        <v>1977</v>
      </c>
      <c r="V1816" s="13">
        <v>420</v>
      </c>
      <c r="W1816">
        <v>547</v>
      </c>
      <c r="X1816">
        <v>44</v>
      </c>
      <c r="Y1816" s="54">
        <v>8</v>
      </c>
      <c r="Z1816" t="s">
        <v>9884</v>
      </c>
      <c r="AD1816" t="s">
        <v>41</v>
      </c>
      <c r="AG1816">
        <v>547</v>
      </c>
      <c r="AH1816">
        <v>41</v>
      </c>
      <c r="AI1816">
        <v>7.5</v>
      </c>
      <c r="AM1816" t="s">
        <v>1978</v>
      </c>
      <c r="AN1816" t="s">
        <v>2007</v>
      </c>
      <c r="AO1816" t="s">
        <v>2008</v>
      </c>
      <c r="AP1816" t="s">
        <v>2009</v>
      </c>
      <c r="AQ1816" t="s">
        <v>6964</v>
      </c>
    </row>
    <row r="1817" spans="1:43" ht="23.85" customHeight="1">
      <c r="A1817" t="b">
        <v>0</v>
      </c>
      <c r="B1817" t="s">
        <v>4803</v>
      </c>
      <c r="C1817" t="s">
        <v>1951</v>
      </c>
      <c r="D1817" t="s">
        <v>4804</v>
      </c>
      <c r="E1817" t="s">
        <v>669</v>
      </c>
      <c r="F1817" t="s">
        <v>671</v>
      </c>
      <c r="G1817" t="s">
        <v>670</v>
      </c>
      <c r="H1817" t="s">
        <v>9885</v>
      </c>
      <c r="I1817" t="s">
        <v>2200</v>
      </c>
      <c r="J1817" t="s">
        <v>2175</v>
      </c>
      <c r="K1817" t="s">
        <v>9886</v>
      </c>
      <c r="L1817" t="s">
        <v>3389</v>
      </c>
      <c r="M1817" t="s">
        <v>9887</v>
      </c>
      <c r="N1817" t="s">
        <v>4808</v>
      </c>
      <c r="O1817" t="s">
        <v>2063</v>
      </c>
      <c r="P1817" t="s">
        <v>2064</v>
      </c>
      <c r="Q1817" t="s">
        <v>38</v>
      </c>
      <c r="R1817" t="s">
        <v>4809</v>
      </c>
      <c r="S1817" s="34">
        <v>43354</v>
      </c>
      <c r="T1817" s="34">
        <v>43956</v>
      </c>
      <c r="U1817" t="s">
        <v>1977</v>
      </c>
      <c r="V1817" s="13">
        <v>0</v>
      </c>
      <c r="W1817">
        <v>128</v>
      </c>
      <c r="X1817">
        <v>1</v>
      </c>
      <c r="Y1817" s="54">
        <v>0.8</v>
      </c>
      <c r="AM1817" t="s">
        <v>1978</v>
      </c>
      <c r="AN1817" t="s">
        <v>2007</v>
      </c>
      <c r="AO1817" t="s">
        <v>1980</v>
      </c>
      <c r="AP1817" t="s">
        <v>2053</v>
      </c>
      <c r="AQ1817" t="s">
        <v>4810</v>
      </c>
    </row>
    <row r="1818" spans="1:43" ht="23.85" customHeight="1">
      <c r="A1818" t="b">
        <v>1</v>
      </c>
      <c r="B1818" t="s">
        <v>6955</v>
      </c>
      <c r="C1818" t="s">
        <v>1951</v>
      </c>
      <c r="D1818" t="s">
        <v>6956</v>
      </c>
      <c r="E1818" t="s">
        <v>231</v>
      </c>
      <c r="F1818" t="s">
        <v>233</v>
      </c>
      <c r="G1818" t="s">
        <v>232</v>
      </c>
      <c r="H1818" t="s">
        <v>9888</v>
      </c>
      <c r="I1818" t="s">
        <v>2730</v>
      </c>
      <c r="J1818" t="s">
        <v>1955</v>
      </c>
      <c r="K1818" t="s">
        <v>4715</v>
      </c>
      <c r="L1818" t="s">
        <v>9883</v>
      </c>
      <c r="M1818" t="s">
        <v>7248</v>
      </c>
      <c r="N1818" t="s">
        <v>7249</v>
      </c>
      <c r="O1818" t="s">
        <v>1974</v>
      </c>
      <c r="P1818" t="s">
        <v>6960</v>
      </c>
      <c r="Q1818" t="s">
        <v>6961</v>
      </c>
      <c r="R1818" t="s">
        <v>6962</v>
      </c>
      <c r="S1818" s="34">
        <v>41803</v>
      </c>
      <c r="T1818" s="34">
        <v>43200</v>
      </c>
      <c r="U1818" t="s">
        <v>1977</v>
      </c>
      <c r="V1818" s="13">
        <v>420</v>
      </c>
      <c r="W1818">
        <v>542</v>
      </c>
      <c r="X1818">
        <v>47</v>
      </c>
      <c r="Y1818" s="54">
        <v>8.6999999999999993</v>
      </c>
      <c r="Z1818" t="s">
        <v>9884</v>
      </c>
      <c r="AD1818" t="s">
        <v>41</v>
      </c>
      <c r="AG1818">
        <v>542</v>
      </c>
      <c r="AH1818">
        <v>37</v>
      </c>
      <c r="AI1818">
        <v>6.8</v>
      </c>
      <c r="AM1818" t="s">
        <v>1978</v>
      </c>
      <c r="AN1818" t="s">
        <v>2007</v>
      </c>
      <c r="AO1818" t="s">
        <v>2008</v>
      </c>
      <c r="AP1818" t="s">
        <v>2009</v>
      </c>
      <c r="AQ1818" t="s">
        <v>6964</v>
      </c>
    </row>
    <row r="1819" spans="1:43" ht="23.85" customHeight="1">
      <c r="A1819" t="b">
        <v>0</v>
      </c>
      <c r="B1819" t="s">
        <v>9889</v>
      </c>
      <c r="C1819" t="s">
        <v>1951</v>
      </c>
      <c r="D1819" t="s">
        <v>9890</v>
      </c>
      <c r="E1819" t="s">
        <v>504</v>
      </c>
      <c r="F1819" t="s">
        <v>506</v>
      </c>
      <c r="G1819" t="s">
        <v>505</v>
      </c>
      <c r="H1819" t="s">
        <v>9891</v>
      </c>
      <c r="I1819" t="s">
        <v>9892</v>
      </c>
      <c r="J1819" t="s">
        <v>1955</v>
      </c>
      <c r="K1819" t="s">
        <v>9893</v>
      </c>
      <c r="L1819" t="s">
        <v>2038</v>
      </c>
      <c r="M1819" t="s">
        <v>9894</v>
      </c>
      <c r="N1819" t="s">
        <v>9895</v>
      </c>
      <c r="O1819" t="s">
        <v>2063</v>
      </c>
      <c r="P1819" t="s">
        <v>9896</v>
      </c>
      <c r="Q1819" t="s">
        <v>38</v>
      </c>
      <c r="R1819" t="s">
        <v>9897</v>
      </c>
      <c r="S1819" s="34">
        <v>42705</v>
      </c>
      <c r="T1819" s="34">
        <v>43525</v>
      </c>
      <c r="U1819" t="s">
        <v>1963</v>
      </c>
      <c r="V1819" s="13">
        <v>14</v>
      </c>
      <c r="W1819">
        <v>127</v>
      </c>
      <c r="X1819">
        <v>1</v>
      </c>
      <c r="Y1819" s="54">
        <v>0.8</v>
      </c>
      <c r="AD1819" t="s">
        <v>30</v>
      </c>
      <c r="AG1819">
        <v>1</v>
      </c>
      <c r="AH1819">
        <v>0</v>
      </c>
      <c r="AI1819">
        <v>0</v>
      </c>
      <c r="AM1819" t="s">
        <v>1978</v>
      </c>
      <c r="AO1819" t="s">
        <v>1980</v>
      </c>
      <c r="AQ1819" t="s">
        <v>9898</v>
      </c>
    </row>
    <row r="1820" spans="1:43" ht="23.85" customHeight="1">
      <c r="A1820" t="b">
        <v>1</v>
      </c>
      <c r="B1820" t="s">
        <v>6955</v>
      </c>
      <c r="C1820" t="s">
        <v>1951</v>
      </c>
      <c r="D1820" t="s">
        <v>6956</v>
      </c>
      <c r="E1820" t="s">
        <v>231</v>
      </c>
      <c r="F1820" t="s">
        <v>233</v>
      </c>
      <c r="G1820" t="s">
        <v>232</v>
      </c>
      <c r="H1820" t="s">
        <v>9899</v>
      </c>
      <c r="I1820" t="s">
        <v>2730</v>
      </c>
      <c r="J1820" t="s">
        <v>2175</v>
      </c>
      <c r="K1820" t="s">
        <v>2176</v>
      </c>
      <c r="L1820" t="s">
        <v>9883</v>
      </c>
      <c r="M1820" t="s">
        <v>6958</v>
      </c>
      <c r="N1820" t="s">
        <v>6959</v>
      </c>
      <c r="O1820" t="s">
        <v>1974</v>
      </c>
      <c r="P1820" t="s">
        <v>6960</v>
      </c>
      <c r="Q1820" t="s">
        <v>6961</v>
      </c>
      <c r="R1820" t="s">
        <v>6962</v>
      </c>
      <c r="S1820" s="34">
        <v>41803</v>
      </c>
      <c r="T1820" s="34">
        <v>43200</v>
      </c>
      <c r="U1820" t="s">
        <v>1977</v>
      </c>
      <c r="V1820" s="13">
        <v>420</v>
      </c>
      <c r="W1820">
        <v>535</v>
      </c>
      <c r="X1820">
        <v>24</v>
      </c>
      <c r="Y1820" s="54">
        <v>4.5</v>
      </c>
      <c r="Z1820" t="s">
        <v>9884</v>
      </c>
      <c r="AD1820" t="s">
        <v>41</v>
      </c>
      <c r="AG1820">
        <v>535</v>
      </c>
      <c r="AH1820">
        <v>18</v>
      </c>
      <c r="AI1820">
        <v>3.4</v>
      </c>
      <c r="AM1820" t="s">
        <v>1978</v>
      </c>
      <c r="AN1820" t="s">
        <v>2007</v>
      </c>
      <c r="AO1820" t="s">
        <v>2008</v>
      </c>
      <c r="AP1820" t="s">
        <v>2009</v>
      </c>
      <c r="AQ1820" t="s">
        <v>6964</v>
      </c>
    </row>
    <row r="1821" spans="1:43" ht="23.85" customHeight="1">
      <c r="A1821" t="b">
        <v>1</v>
      </c>
      <c r="B1821" t="s">
        <v>9900</v>
      </c>
      <c r="C1821" t="s">
        <v>1951</v>
      </c>
      <c r="D1821" t="s">
        <v>9901</v>
      </c>
      <c r="E1821" t="s">
        <v>187</v>
      </c>
      <c r="F1821" t="s">
        <v>189</v>
      </c>
      <c r="G1821" t="s">
        <v>188</v>
      </c>
      <c r="H1821" t="s">
        <v>9902</v>
      </c>
      <c r="I1821" t="s">
        <v>3165</v>
      </c>
      <c r="J1821" t="s">
        <v>1955</v>
      </c>
      <c r="K1821" t="s">
        <v>9903</v>
      </c>
      <c r="L1821" t="s">
        <v>2160</v>
      </c>
      <c r="M1821" t="s">
        <v>9904</v>
      </c>
      <c r="N1821" t="s">
        <v>9905</v>
      </c>
      <c r="O1821" t="s">
        <v>1960</v>
      </c>
      <c r="P1821" t="s">
        <v>9906</v>
      </c>
      <c r="Q1821" t="s">
        <v>38</v>
      </c>
      <c r="R1821" t="s">
        <v>9907</v>
      </c>
      <c r="S1821" s="34">
        <v>41823</v>
      </c>
      <c r="T1821" s="34">
        <v>45049</v>
      </c>
      <c r="U1821" t="s">
        <v>1963</v>
      </c>
      <c r="V1821" s="13">
        <v>609</v>
      </c>
      <c r="W1821">
        <v>82</v>
      </c>
      <c r="X1821">
        <v>3</v>
      </c>
      <c r="Y1821" s="54">
        <v>3.7</v>
      </c>
      <c r="Z1821" t="s">
        <v>9908</v>
      </c>
      <c r="AM1821" t="s">
        <v>1978</v>
      </c>
      <c r="AN1821" t="s">
        <v>1979</v>
      </c>
      <c r="AO1821" t="s">
        <v>1980</v>
      </c>
      <c r="AQ1821" t="s">
        <v>9909</v>
      </c>
    </row>
    <row r="1822" spans="1:43" ht="23.85" customHeight="1">
      <c r="A1822" t="b">
        <v>1</v>
      </c>
      <c r="B1822" t="s">
        <v>9900</v>
      </c>
      <c r="C1822" t="s">
        <v>1951</v>
      </c>
      <c r="D1822" t="s">
        <v>9901</v>
      </c>
      <c r="E1822" t="s">
        <v>187</v>
      </c>
      <c r="F1822" t="s">
        <v>189</v>
      </c>
      <c r="G1822" t="s">
        <v>188</v>
      </c>
      <c r="H1822" t="s">
        <v>9910</v>
      </c>
      <c r="I1822" t="s">
        <v>3165</v>
      </c>
      <c r="J1822" t="s">
        <v>1955</v>
      </c>
      <c r="K1822" t="s">
        <v>9911</v>
      </c>
      <c r="L1822" t="s">
        <v>2160</v>
      </c>
      <c r="M1822" t="s">
        <v>9912</v>
      </c>
      <c r="N1822" t="s">
        <v>9905</v>
      </c>
      <c r="O1822" t="s">
        <v>1960</v>
      </c>
      <c r="P1822" t="s">
        <v>9906</v>
      </c>
      <c r="Q1822" t="s">
        <v>38</v>
      </c>
      <c r="R1822" t="s">
        <v>9907</v>
      </c>
      <c r="S1822" s="34">
        <v>41823</v>
      </c>
      <c r="T1822" s="34">
        <v>45049</v>
      </c>
      <c r="U1822" t="s">
        <v>1963</v>
      </c>
      <c r="V1822" s="13">
        <v>1127</v>
      </c>
      <c r="W1822">
        <v>110</v>
      </c>
      <c r="X1822">
        <v>8</v>
      </c>
      <c r="Y1822" s="54">
        <v>7.3</v>
      </c>
      <c r="Z1822" t="s">
        <v>9908</v>
      </c>
      <c r="AM1822" t="s">
        <v>1978</v>
      </c>
      <c r="AN1822" t="s">
        <v>1979</v>
      </c>
      <c r="AO1822" t="s">
        <v>1980</v>
      </c>
      <c r="AQ1822" t="s">
        <v>9909</v>
      </c>
    </row>
    <row r="1823" spans="1:43" ht="23.85" customHeight="1">
      <c r="A1823" t="b">
        <v>0</v>
      </c>
      <c r="B1823" t="s">
        <v>4815</v>
      </c>
      <c r="C1823" t="s">
        <v>1951</v>
      </c>
      <c r="D1823" t="s">
        <v>4816</v>
      </c>
      <c r="E1823" t="s">
        <v>1160</v>
      </c>
      <c r="F1823" t="s">
        <v>1162</v>
      </c>
      <c r="G1823" t="s">
        <v>1161</v>
      </c>
      <c r="H1823" t="s">
        <v>9913</v>
      </c>
      <c r="I1823" t="s">
        <v>2451</v>
      </c>
      <c r="J1823" t="s">
        <v>2175</v>
      </c>
      <c r="K1823" t="s">
        <v>4831</v>
      </c>
      <c r="L1823" t="s">
        <v>2432</v>
      </c>
      <c r="M1823" t="s">
        <v>4832</v>
      </c>
      <c r="N1823" t="s">
        <v>4833</v>
      </c>
      <c r="O1823" t="s">
        <v>1974</v>
      </c>
      <c r="P1823" t="s">
        <v>4821</v>
      </c>
      <c r="Q1823" t="s">
        <v>4822</v>
      </c>
      <c r="R1823" t="s">
        <v>4823</v>
      </c>
      <c r="S1823" s="34">
        <v>39856</v>
      </c>
      <c r="T1823" s="34">
        <v>40555</v>
      </c>
      <c r="U1823" t="s">
        <v>1963</v>
      </c>
      <c r="V1823" s="13">
        <v>0</v>
      </c>
      <c r="W1823">
        <v>536</v>
      </c>
      <c r="X1823">
        <v>4</v>
      </c>
      <c r="Y1823" s="54">
        <v>0.7</v>
      </c>
      <c r="Z1823" t="s">
        <v>4824</v>
      </c>
      <c r="AJ1823" t="s">
        <v>9914</v>
      </c>
      <c r="AM1823" t="s">
        <v>1978</v>
      </c>
      <c r="AN1823" t="s">
        <v>2007</v>
      </c>
      <c r="AO1823" t="s">
        <v>2008</v>
      </c>
      <c r="AP1823" t="s">
        <v>2042</v>
      </c>
      <c r="AQ1823" t="s">
        <v>4825</v>
      </c>
    </row>
    <row r="1824" spans="1:43" ht="23.85" customHeight="1">
      <c r="A1824" t="b">
        <v>1</v>
      </c>
      <c r="B1824" t="s">
        <v>5503</v>
      </c>
      <c r="C1824" t="s">
        <v>1951</v>
      </c>
      <c r="D1824" t="s">
        <v>5504</v>
      </c>
      <c r="E1824" t="s">
        <v>1160</v>
      </c>
      <c r="F1824" t="s">
        <v>1162</v>
      </c>
      <c r="G1824" t="s">
        <v>1161</v>
      </c>
      <c r="H1824" t="s">
        <v>9915</v>
      </c>
      <c r="I1824" t="s">
        <v>2451</v>
      </c>
      <c r="J1824" t="s">
        <v>2175</v>
      </c>
      <c r="K1824" t="s">
        <v>2467</v>
      </c>
      <c r="L1824" t="s">
        <v>2432</v>
      </c>
      <c r="M1824" t="s">
        <v>5512</v>
      </c>
      <c r="N1824" t="s">
        <v>5513</v>
      </c>
      <c r="O1824" t="s">
        <v>1974</v>
      </c>
      <c r="P1824" t="s">
        <v>4875</v>
      </c>
      <c r="Q1824" t="s">
        <v>38</v>
      </c>
      <c r="R1824" t="s">
        <v>5508</v>
      </c>
      <c r="S1824" s="34">
        <v>40116</v>
      </c>
      <c r="T1824" s="34">
        <v>40578</v>
      </c>
      <c r="U1824" t="s">
        <v>1963</v>
      </c>
      <c r="V1824" s="13">
        <v>0</v>
      </c>
      <c r="W1824">
        <v>144</v>
      </c>
      <c r="X1824">
        <v>1</v>
      </c>
      <c r="Y1824" s="54">
        <v>0.7</v>
      </c>
      <c r="Z1824" t="s">
        <v>5509</v>
      </c>
      <c r="AM1824" t="s">
        <v>1978</v>
      </c>
      <c r="AN1824" t="s">
        <v>2007</v>
      </c>
      <c r="AO1824" t="s">
        <v>2008</v>
      </c>
      <c r="AP1824" t="s">
        <v>2009</v>
      </c>
      <c r="AQ1824" t="s">
        <v>5510</v>
      </c>
    </row>
    <row r="1825" spans="1:43" ht="23.85" customHeight="1">
      <c r="A1825" t="b">
        <v>1</v>
      </c>
      <c r="B1825" t="s">
        <v>9916</v>
      </c>
      <c r="C1825" t="s">
        <v>1951</v>
      </c>
      <c r="D1825" t="s">
        <v>9917</v>
      </c>
      <c r="E1825" t="s">
        <v>170</v>
      </c>
      <c r="F1825" t="s">
        <v>172</v>
      </c>
      <c r="G1825" t="s">
        <v>171</v>
      </c>
      <c r="H1825" t="s">
        <v>9918</v>
      </c>
      <c r="I1825" t="s">
        <v>2557</v>
      </c>
      <c r="J1825" t="s">
        <v>2175</v>
      </c>
      <c r="K1825" t="s">
        <v>9919</v>
      </c>
      <c r="L1825" t="s">
        <v>2442</v>
      </c>
      <c r="M1825" t="s">
        <v>9920</v>
      </c>
      <c r="N1825" t="s">
        <v>9921</v>
      </c>
      <c r="O1825" t="s">
        <v>1960</v>
      </c>
      <c r="P1825" t="s">
        <v>9922</v>
      </c>
      <c r="Q1825" t="s">
        <v>38</v>
      </c>
      <c r="R1825" t="s">
        <v>9923</v>
      </c>
      <c r="S1825" s="34">
        <v>42802</v>
      </c>
      <c r="T1825" s="34">
        <v>44785</v>
      </c>
      <c r="U1825" t="s">
        <v>1963</v>
      </c>
      <c r="V1825" s="13">
        <v>0</v>
      </c>
      <c r="W1825">
        <v>563</v>
      </c>
      <c r="X1825">
        <v>3</v>
      </c>
      <c r="Y1825" s="54">
        <v>0.7</v>
      </c>
      <c r="AA1825" t="s">
        <v>2432</v>
      </c>
      <c r="AJ1825" t="s">
        <v>9924</v>
      </c>
      <c r="AM1825" t="s">
        <v>1978</v>
      </c>
      <c r="AN1825" t="s">
        <v>2007</v>
      </c>
      <c r="AO1825" t="s">
        <v>2008</v>
      </c>
      <c r="AP1825" t="s">
        <v>2009</v>
      </c>
      <c r="AQ1825" t="s">
        <v>9925</v>
      </c>
    </row>
    <row r="1826" spans="1:43" ht="23.85" customHeight="1">
      <c r="A1826" t="b">
        <v>1</v>
      </c>
      <c r="B1826" t="s">
        <v>6965</v>
      </c>
      <c r="C1826" t="s">
        <v>1951</v>
      </c>
      <c r="D1826" t="s">
        <v>6966</v>
      </c>
      <c r="E1826" t="s">
        <v>1261</v>
      </c>
      <c r="F1826" t="s">
        <v>1263</v>
      </c>
      <c r="G1826" t="s">
        <v>1262</v>
      </c>
      <c r="H1826" t="s">
        <v>9926</v>
      </c>
      <c r="I1826" t="s">
        <v>3258</v>
      </c>
      <c r="J1826" t="s">
        <v>2175</v>
      </c>
      <c r="K1826" t="s">
        <v>6968</v>
      </c>
      <c r="L1826" t="s">
        <v>2025</v>
      </c>
      <c r="M1826" t="s">
        <v>6970</v>
      </c>
      <c r="N1826" t="s">
        <v>6971</v>
      </c>
      <c r="O1826" t="s">
        <v>1974</v>
      </c>
      <c r="P1826" t="s">
        <v>2363</v>
      </c>
      <c r="Q1826" t="s">
        <v>38</v>
      </c>
      <c r="R1826" t="s">
        <v>6972</v>
      </c>
      <c r="S1826" s="34">
        <v>40756</v>
      </c>
      <c r="T1826" s="34">
        <v>41671</v>
      </c>
      <c r="U1826" t="s">
        <v>1977</v>
      </c>
      <c r="V1826" s="13">
        <v>0</v>
      </c>
      <c r="W1826">
        <v>150</v>
      </c>
      <c r="X1826">
        <v>1</v>
      </c>
      <c r="Y1826" s="54">
        <v>0.67</v>
      </c>
      <c r="AA1826" t="s">
        <v>6973</v>
      </c>
      <c r="AM1826" t="s">
        <v>1978</v>
      </c>
      <c r="AN1826" t="s">
        <v>2007</v>
      </c>
      <c r="AO1826" t="s">
        <v>2008</v>
      </c>
      <c r="AP1826" t="s">
        <v>2009</v>
      </c>
      <c r="AQ1826" t="s">
        <v>6975</v>
      </c>
    </row>
    <row r="1827" spans="1:43" ht="23.85" customHeight="1">
      <c r="A1827" t="b">
        <v>1</v>
      </c>
      <c r="B1827" t="s">
        <v>8481</v>
      </c>
      <c r="C1827" t="s">
        <v>1951</v>
      </c>
      <c r="D1827" t="s">
        <v>8482</v>
      </c>
      <c r="E1827" t="s">
        <v>231</v>
      </c>
      <c r="F1827" t="s">
        <v>233</v>
      </c>
      <c r="G1827" t="s">
        <v>232</v>
      </c>
      <c r="H1827" t="s">
        <v>9927</v>
      </c>
      <c r="I1827" t="s">
        <v>2730</v>
      </c>
      <c r="J1827" t="s">
        <v>1955</v>
      </c>
      <c r="K1827" t="s">
        <v>8585</v>
      </c>
      <c r="L1827" t="s">
        <v>9928</v>
      </c>
      <c r="M1827" t="s">
        <v>8586</v>
      </c>
      <c r="N1827" t="s">
        <v>8587</v>
      </c>
      <c r="O1827" t="s">
        <v>1974</v>
      </c>
      <c r="P1827" t="s">
        <v>6960</v>
      </c>
      <c r="Q1827" t="s">
        <v>38</v>
      </c>
      <c r="R1827" t="s">
        <v>8487</v>
      </c>
      <c r="S1827" s="34">
        <v>41815</v>
      </c>
      <c r="T1827" s="34">
        <v>43199</v>
      </c>
      <c r="U1827" t="s">
        <v>1977</v>
      </c>
      <c r="V1827" s="13">
        <v>420</v>
      </c>
      <c r="W1827">
        <v>561</v>
      </c>
      <c r="X1827">
        <v>60</v>
      </c>
      <c r="Y1827" s="54">
        <v>10.8</v>
      </c>
      <c r="AA1827" t="s">
        <v>9929</v>
      </c>
      <c r="AD1827" t="s">
        <v>41</v>
      </c>
      <c r="AG1827">
        <v>70</v>
      </c>
      <c r="AH1827">
        <v>55</v>
      </c>
      <c r="AI1827" s="54">
        <v>78.571428569999995</v>
      </c>
      <c r="AJ1827" t="s">
        <v>9930</v>
      </c>
      <c r="AM1827" t="s">
        <v>1978</v>
      </c>
      <c r="AN1827" t="s">
        <v>2007</v>
      </c>
      <c r="AO1827" t="s">
        <v>2008</v>
      </c>
      <c r="AP1827" t="s">
        <v>2009</v>
      </c>
      <c r="AQ1827" t="s">
        <v>8489</v>
      </c>
    </row>
    <row r="1828" spans="1:43" ht="23.85" customHeight="1">
      <c r="A1828" t="b">
        <v>1</v>
      </c>
      <c r="B1828" t="s">
        <v>8481</v>
      </c>
      <c r="C1828" t="s">
        <v>1951</v>
      </c>
      <c r="D1828" t="s">
        <v>8482</v>
      </c>
      <c r="E1828" t="s">
        <v>231</v>
      </c>
      <c r="F1828" t="s">
        <v>233</v>
      </c>
      <c r="G1828" t="s">
        <v>232</v>
      </c>
      <c r="H1828" t="s">
        <v>9931</v>
      </c>
      <c r="I1828" t="s">
        <v>2730</v>
      </c>
      <c r="J1828" t="s">
        <v>1955</v>
      </c>
      <c r="K1828" t="s">
        <v>8484</v>
      </c>
      <c r="L1828" t="s">
        <v>9928</v>
      </c>
      <c r="M1828" t="s">
        <v>8485</v>
      </c>
      <c r="N1828" t="s">
        <v>8486</v>
      </c>
      <c r="O1828" t="s">
        <v>1974</v>
      </c>
      <c r="P1828" t="s">
        <v>6960</v>
      </c>
      <c r="Q1828" t="s">
        <v>38</v>
      </c>
      <c r="R1828" t="s">
        <v>8487</v>
      </c>
      <c r="S1828" s="34">
        <v>41815</v>
      </c>
      <c r="T1828" s="34">
        <v>43199</v>
      </c>
      <c r="U1828" t="s">
        <v>1977</v>
      </c>
      <c r="V1828" s="13">
        <v>420</v>
      </c>
      <c r="W1828">
        <v>563</v>
      </c>
      <c r="X1828">
        <v>39</v>
      </c>
      <c r="Y1828" s="54">
        <v>7</v>
      </c>
      <c r="AA1828" t="s">
        <v>9929</v>
      </c>
      <c r="AD1828" t="s">
        <v>41</v>
      </c>
      <c r="AG1828">
        <v>52</v>
      </c>
      <c r="AH1828">
        <v>37</v>
      </c>
      <c r="AI1828" s="54">
        <v>71.153846150000007</v>
      </c>
      <c r="AJ1828" t="s">
        <v>9932</v>
      </c>
      <c r="AM1828" t="s">
        <v>1978</v>
      </c>
      <c r="AN1828" t="s">
        <v>2007</v>
      </c>
      <c r="AO1828" t="s">
        <v>2008</v>
      </c>
      <c r="AP1828" t="s">
        <v>2009</v>
      </c>
      <c r="AQ1828" t="s">
        <v>8489</v>
      </c>
    </row>
    <row r="1829" spans="1:43" ht="23.85" customHeight="1">
      <c r="A1829" t="b">
        <v>1</v>
      </c>
      <c r="B1829" t="s">
        <v>8481</v>
      </c>
      <c r="C1829" t="s">
        <v>1951</v>
      </c>
      <c r="D1829" t="s">
        <v>8482</v>
      </c>
      <c r="E1829" t="s">
        <v>231</v>
      </c>
      <c r="F1829" t="s">
        <v>233</v>
      </c>
      <c r="G1829" t="s">
        <v>232</v>
      </c>
      <c r="H1829" t="s">
        <v>9933</v>
      </c>
      <c r="I1829" t="s">
        <v>2730</v>
      </c>
      <c r="J1829" t="s">
        <v>1955</v>
      </c>
      <c r="K1829" t="s">
        <v>8581</v>
      </c>
      <c r="L1829" t="s">
        <v>9928</v>
      </c>
      <c r="M1829" t="s">
        <v>8582</v>
      </c>
      <c r="N1829" t="s">
        <v>8583</v>
      </c>
      <c r="O1829" t="s">
        <v>1974</v>
      </c>
      <c r="P1829" t="s">
        <v>6960</v>
      </c>
      <c r="Q1829" t="s">
        <v>38</v>
      </c>
      <c r="R1829" t="s">
        <v>8487</v>
      </c>
      <c r="S1829" s="34">
        <v>41815</v>
      </c>
      <c r="T1829" s="34">
        <v>43199</v>
      </c>
      <c r="U1829" t="s">
        <v>1977</v>
      </c>
      <c r="V1829" s="13">
        <v>420</v>
      </c>
      <c r="W1829">
        <v>562</v>
      </c>
      <c r="X1829">
        <v>65</v>
      </c>
      <c r="Y1829" s="54">
        <v>12</v>
      </c>
      <c r="AA1829" t="s">
        <v>9929</v>
      </c>
      <c r="AD1829" t="s">
        <v>41</v>
      </c>
      <c r="AG1829">
        <v>77</v>
      </c>
      <c r="AH1829">
        <v>59</v>
      </c>
      <c r="AI1829" s="54">
        <v>76.623376620000002</v>
      </c>
      <c r="AJ1829" t="s">
        <v>9930</v>
      </c>
      <c r="AM1829" t="s">
        <v>1978</v>
      </c>
      <c r="AN1829" t="s">
        <v>2007</v>
      </c>
      <c r="AO1829" t="s">
        <v>2008</v>
      </c>
      <c r="AP1829" t="s">
        <v>2009</v>
      </c>
      <c r="AQ1829" t="s">
        <v>8489</v>
      </c>
    </row>
    <row r="1830" spans="1:43" ht="23.85" customHeight="1">
      <c r="A1830" t="b">
        <v>1</v>
      </c>
      <c r="B1830" t="s">
        <v>8481</v>
      </c>
      <c r="C1830" t="s">
        <v>1951</v>
      </c>
      <c r="D1830" t="s">
        <v>8482</v>
      </c>
      <c r="E1830" t="s">
        <v>231</v>
      </c>
      <c r="F1830" t="s">
        <v>233</v>
      </c>
      <c r="G1830" t="s">
        <v>232</v>
      </c>
      <c r="H1830" t="s">
        <v>9934</v>
      </c>
      <c r="I1830" t="s">
        <v>2730</v>
      </c>
      <c r="J1830" t="s">
        <v>2175</v>
      </c>
      <c r="K1830" t="s">
        <v>2176</v>
      </c>
      <c r="L1830" t="s">
        <v>9928</v>
      </c>
      <c r="M1830" t="s">
        <v>8687</v>
      </c>
      <c r="N1830" t="s">
        <v>8688</v>
      </c>
      <c r="O1830" t="s">
        <v>1974</v>
      </c>
      <c r="P1830" t="s">
        <v>6960</v>
      </c>
      <c r="Q1830" t="s">
        <v>38</v>
      </c>
      <c r="R1830" t="s">
        <v>8487</v>
      </c>
      <c r="S1830" s="34">
        <v>41815</v>
      </c>
      <c r="T1830" s="34">
        <v>43199</v>
      </c>
      <c r="U1830" t="s">
        <v>1977</v>
      </c>
      <c r="V1830" s="13">
        <v>420</v>
      </c>
      <c r="W1830">
        <v>568</v>
      </c>
      <c r="X1830">
        <v>26</v>
      </c>
      <c r="Y1830" s="54">
        <v>4.5999999999999996</v>
      </c>
      <c r="AA1830" t="s">
        <v>9929</v>
      </c>
      <c r="AD1830" t="s">
        <v>41</v>
      </c>
      <c r="AG1830">
        <v>26</v>
      </c>
      <c r="AH1830">
        <v>13</v>
      </c>
      <c r="AI1830" s="54">
        <v>50</v>
      </c>
      <c r="AJ1830" t="s">
        <v>9935</v>
      </c>
      <c r="AM1830" t="s">
        <v>1978</v>
      </c>
      <c r="AN1830" t="s">
        <v>2007</v>
      </c>
      <c r="AO1830" t="s">
        <v>2008</v>
      </c>
      <c r="AP1830" t="s">
        <v>2009</v>
      </c>
      <c r="AQ1830" t="s">
        <v>8489</v>
      </c>
    </row>
    <row r="1831" spans="1:43" ht="23.85" customHeight="1">
      <c r="A1831" t="b">
        <v>1</v>
      </c>
      <c r="B1831" t="s">
        <v>8936</v>
      </c>
      <c r="C1831" t="s">
        <v>1951</v>
      </c>
      <c r="D1831" t="s">
        <v>8937</v>
      </c>
      <c r="E1831" t="s">
        <v>1261</v>
      </c>
      <c r="F1831" t="s">
        <v>1263</v>
      </c>
      <c r="G1831" t="s">
        <v>1262</v>
      </c>
      <c r="H1831" t="s">
        <v>9936</v>
      </c>
      <c r="I1831" t="s">
        <v>3258</v>
      </c>
      <c r="J1831" t="s">
        <v>1955</v>
      </c>
      <c r="K1831" t="s">
        <v>9375</v>
      </c>
      <c r="L1831" t="s">
        <v>9937</v>
      </c>
      <c r="M1831" t="s">
        <v>9376</v>
      </c>
      <c r="N1831" t="s">
        <v>9377</v>
      </c>
      <c r="O1831" t="s">
        <v>1974</v>
      </c>
      <c r="P1831" t="s">
        <v>2677</v>
      </c>
      <c r="Q1831" t="s">
        <v>38</v>
      </c>
      <c r="R1831" t="s">
        <v>8941</v>
      </c>
      <c r="S1831" s="34">
        <v>41803</v>
      </c>
      <c r="T1831" s="34">
        <v>42934</v>
      </c>
      <c r="U1831" t="s">
        <v>1977</v>
      </c>
      <c r="V1831" s="13">
        <v>504</v>
      </c>
      <c r="W1831">
        <v>373</v>
      </c>
      <c r="X1831">
        <v>3</v>
      </c>
      <c r="Y1831" s="54">
        <v>0.8</v>
      </c>
      <c r="AA1831" t="s">
        <v>9938</v>
      </c>
      <c r="AM1831" t="s">
        <v>1978</v>
      </c>
      <c r="AN1831" t="s">
        <v>2007</v>
      </c>
      <c r="AO1831" t="s">
        <v>4175</v>
      </c>
      <c r="AP1831" t="s">
        <v>2009</v>
      </c>
      <c r="AQ1831" t="s">
        <v>8942</v>
      </c>
    </row>
    <row r="1832" spans="1:43" ht="23.85" customHeight="1">
      <c r="A1832" t="b">
        <v>1</v>
      </c>
      <c r="B1832" t="s">
        <v>8936</v>
      </c>
      <c r="C1832" t="s">
        <v>1951</v>
      </c>
      <c r="D1832" t="s">
        <v>8937</v>
      </c>
      <c r="E1832" t="s">
        <v>1261</v>
      </c>
      <c r="F1832" t="s">
        <v>1263</v>
      </c>
      <c r="G1832" t="s">
        <v>1262</v>
      </c>
      <c r="H1832" t="s">
        <v>9939</v>
      </c>
      <c r="I1832" t="s">
        <v>3258</v>
      </c>
      <c r="J1832" t="s">
        <v>1955</v>
      </c>
      <c r="K1832" t="s">
        <v>9327</v>
      </c>
      <c r="L1832" t="s">
        <v>9937</v>
      </c>
      <c r="M1832" t="s">
        <v>9328</v>
      </c>
      <c r="N1832" t="s">
        <v>9329</v>
      </c>
      <c r="O1832" t="s">
        <v>1974</v>
      </c>
      <c r="P1832" t="s">
        <v>2677</v>
      </c>
      <c r="Q1832" t="s">
        <v>38</v>
      </c>
      <c r="R1832" t="s">
        <v>8941</v>
      </c>
      <c r="S1832" s="34">
        <v>41803</v>
      </c>
      <c r="T1832" s="34">
        <v>42934</v>
      </c>
      <c r="U1832" t="s">
        <v>1977</v>
      </c>
      <c r="V1832" s="13">
        <v>504</v>
      </c>
      <c r="W1832">
        <v>382</v>
      </c>
      <c r="X1832">
        <v>2</v>
      </c>
      <c r="Y1832" s="54">
        <v>0.5</v>
      </c>
      <c r="AA1832" t="s">
        <v>9938</v>
      </c>
      <c r="AM1832" t="s">
        <v>1978</v>
      </c>
      <c r="AN1832" t="s">
        <v>2007</v>
      </c>
      <c r="AO1832" t="s">
        <v>4175</v>
      </c>
      <c r="AP1832" t="s">
        <v>2009</v>
      </c>
      <c r="AQ1832" t="s">
        <v>8942</v>
      </c>
    </row>
    <row r="1833" spans="1:43" ht="23.85" customHeight="1">
      <c r="A1833" t="b">
        <v>1</v>
      </c>
      <c r="B1833" t="s">
        <v>8936</v>
      </c>
      <c r="C1833" t="s">
        <v>1951</v>
      </c>
      <c r="D1833" t="s">
        <v>8937</v>
      </c>
      <c r="E1833" t="s">
        <v>1261</v>
      </c>
      <c r="F1833" t="s">
        <v>1263</v>
      </c>
      <c r="G1833" t="s">
        <v>1262</v>
      </c>
      <c r="H1833" t="s">
        <v>9940</v>
      </c>
      <c r="I1833" t="s">
        <v>3258</v>
      </c>
      <c r="J1833" t="s">
        <v>2175</v>
      </c>
      <c r="K1833" t="s">
        <v>2176</v>
      </c>
      <c r="L1833" t="s">
        <v>9937</v>
      </c>
      <c r="M1833" t="s">
        <v>8939</v>
      </c>
      <c r="N1833" t="s">
        <v>8940</v>
      </c>
      <c r="O1833" t="s">
        <v>1974</v>
      </c>
      <c r="P1833" t="s">
        <v>2677</v>
      </c>
      <c r="Q1833" t="s">
        <v>38</v>
      </c>
      <c r="R1833" t="s">
        <v>8941</v>
      </c>
      <c r="S1833" s="34">
        <v>41803</v>
      </c>
      <c r="T1833" s="34">
        <v>42934</v>
      </c>
      <c r="U1833" t="s">
        <v>1977</v>
      </c>
      <c r="V1833" s="13">
        <v>504</v>
      </c>
      <c r="W1833">
        <v>374</v>
      </c>
      <c r="X1833">
        <v>3</v>
      </c>
      <c r="Y1833" s="54">
        <v>0.8</v>
      </c>
      <c r="AA1833" t="s">
        <v>9938</v>
      </c>
      <c r="AM1833" t="s">
        <v>1978</v>
      </c>
      <c r="AN1833" t="s">
        <v>2007</v>
      </c>
      <c r="AO1833" t="s">
        <v>4175</v>
      </c>
      <c r="AP1833" t="s">
        <v>2009</v>
      </c>
      <c r="AQ1833" t="s">
        <v>8942</v>
      </c>
    </row>
    <row r="1834" spans="1:43" ht="23.85" customHeight="1">
      <c r="A1834" t="b">
        <v>0</v>
      </c>
      <c r="B1834" t="s">
        <v>4815</v>
      </c>
      <c r="C1834" t="s">
        <v>1951</v>
      </c>
      <c r="D1834" t="s">
        <v>4816</v>
      </c>
      <c r="E1834" t="s">
        <v>1160</v>
      </c>
      <c r="F1834" t="s">
        <v>1162</v>
      </c>
      <c r="G1834" t="s">
        <v>1161</v>
      </c>
      <c r="H1834" t="s">
        <v>9941</v>
      </c>
      <c r="I1834" t="s">
        <v>2451</v>
      </c>
      <c r="J1834" t="s">
        <v>2175</v>
      </c>
      <c r="K1834" t="s">
        <v>4818</v>
      </c>
      <c r="L1834" t="s">
        <v>2432</v>
      </c>
      <c r="M1834" t="s">
        <v>4819</v>
      </c>
      <c r="N1834" t="s">
        <v>4820</v>
      </c>
      <c r="O1834" t="s">
        <v>1974</v>
      </c>
      <c r="P1834" t="s">
        <v>4821</v>
      </c>
      <c r="Q1834" t="s">
        <v>4822</v>
      </c>
      <c r="R1834" t="s">
        <v>4823</v>
      </c>
      <c r="S1834" s="34">
        <v>39856</v>
      </c>
      <c r="T1834" s="34">
        <v>40555</v>
      </c>
      <c r="U1834" t="s">
        <v>1963</v>
      </c>
      <c r="V1834" s="13">
        <v>0</v>
      </c>
      <c r="W1834">
        <v>541</v>
      </c>
      <c r="X1834">
        <v>3</v>
      </c>
      <c r="Y1834" s="54">
        <v>0.6</v>
      </c>
      <c r="Z1834" t="s">
        <v>4824</v>
      </c>
      <c r="AJ1834" t="s">
        <v>2836</v>
      </c>
      <c r="AM1834" t="s">
        <v>1978</v>
      </c>
      <c r="AN1834" t="s">
        <v>2007</v>
      </c>
      <c r="AO1834" t="s">
        <v>2008</v>
      </c>
      <c r="AP1834" t="s">
        <v>2042</v>
      </c>
      <c r="AQ1834" t="s">
        <v>4825</v>
      </c>
    </row>
    <row r="1835" spans="1:43" ht="23.85" customHeight="1">
      <c r="A1835" t="b">
        <v>1</v>
      </c>
      <c r="B1835" t="s">
        <v>6467</v>
      </c>
      <c r="C1835" t="s">
        <v>1951</v>
      </c>
      <c r="D1835" t="s">
        <v>6468</v>
      </c>
      <c r="E1835" t="s">
        <v>664</v>
      </c>
      <c r="F1835" t="s">
        <v>666</v>
      </c>
      <c r="G1835" t="s">
        <v>665</v>
      </c>
      <c r="H1835" t="s">
        <v>9942</v>
      </c>
      <c r="I1835" t="s">
        <v>6470</v>
      </c>
      <c r="J1835" t="s">
        <v>2175</v>
      </c>
      <c r="K1835" t="s">
        <v>6472</v>
      </c>
      <c r="L1835" t="s">
        <v>2025</v>
      </c>
      <c r="M1835" t="s">
        <v>6473</v>
      </c>
      <c r="N1835" t="s">
        <v>6474</v>
      </c>
      <c r="O1835" t="s">
        <v>2063</v>
      </c>
      <c r="P1835" t="s">
        <v>6475</v>
      </c>
      <c r="Q1835" t="s">
        <v>38</v>
      </c>
      <c r="R1835" t="s">
        <v>6476</v>
      </c>
      <c r="S1835" s="34">
        <v>40786</v>
      </c>
      <c r="T1835" s="34">
        <v>45288</v>
      </c>
      <c r="U1835" t="s">
        <v>1977</v>
      </c>
      <c r="V1835" s="13">
        <v>0</v>
      </c>
      <c r="W1835">
        <v>397</v>
      </c>
      <c r="X1835">
        <v>2</v>
      </c>
      <c r="Y1835" s="54">
        <v>0.50377833800000005</v>
      </c>
      <c r="AA1835" t="s">
        <v>6477</v>
      </c>
      <c r="AM1835" t="s">
        <v>1978</v>
      </c>
      <c r="AN1835" t="s">
        <v>2007</v>
      </c>
      <c r="AO1835" t="s">
        <v>2008</v>
      </c>
      <c r="AP1835" t="s">
        <v>2042</v>
      </c>
      <c r="AQ1835" t="s">
        <v>6479</v>
      </c>
    </row>
    <row r="1836" spans="1:43" ht="23.85" customHeight="1">
      <c r="A1836" t="b">
        <v>0</v>
      </c>
      <c r="B1836" t="s">
        <v>5087</v>
      </c>
      <c r="C1836" t="s">
        <v>1951</v>
      </c>
      <c r="D1836" t="s">
        <v>5088</v>
      </c>
      <c r="E1836" t="s">
        <v>1160</v>
      </c>
      <c r="F1836" t="s">
        <v>1162</v>
      </c>
      <c r="G1836" t="s">
        <v>1161</v>
      </c>
      <c r="H1836" t="s">
        <v>9943</v>
      </c>
      <c r="I1836" t="s">
        <v>2451</v>
      </c>
      <c r="J1836" t="s">
        <v>2175</v>
      </c>
      <c r="K1836" t="s">
        <v>5050</v>
      </c>
      <c r="L1836" t="s">
        <v>9944</v>
      </c>
      <c r="M1836" t="s">
        <v>5096</v>
      </c>
      <c r="N1836" t="s">
        <v>5097</v>
      </c>
      <c r="O1836" t="s">
        <v>1974</v>
      </c>
      <c r="P1836" t="s">
        <v>4875</v>
      </c>
      <c r="Q1836" t="s">
        <v>38</v>
      </c>
      <c r="R1836" t="s">
        <v>5092</v>
      </c>
      <c r="S1836" s="34">
        <v>39973</v>
      </c>
      <c r="T1836" s="34">
        <v>40406</v>
      </c>
      <c r="U1836" t="s">
        <v>1963</v>
      </c>
      <c r="V1836" s="13">
        <v>1</v>
      </c>
      <c r="W1836">
        <v>209</v>
      </c>
      <c r="X1836">
        <v>1</v>
      </c>
      <c r="Y1836" s="54">
        <v>0.5</v>
      </c>
      <c r="Z1836" t="s">
        <v>5093</v>
      </c>
      <c r="AM1836" t="s">
        <v>1978</v>
      </c>
      <c r="AN1836" t="s">
        <v>2007</v>
      </c>
      <c r="AO1836" t="s">
        <v>2008</v>
      </c>
      <c r="AP1836" t="s">
        <v>2009</v>
      </c>
      <c r="AQ1836" t="s">
        <v>5094</v>
      </c>
    </row>
    <row r="1837" spans="1:43" ht="23.85" customHeight="1">
      <c r="A1837" t="b">
        <v>1</v>
      </c>
      <c r="B1837" t="s">
        <v>5556</v>
      </c>
      <c r="C1837" t="s">
        <v>1951</v>
      </c>
      <c r="D1837" t="s">
        <v>5557</v>
      </c>
      <c r="E1837" t="s">
        <v>1160</v>
      </c>
      <c r="F1837" t="s">
        <v>1162</v>
      </c>
      <c r="G1837" t="s">
        <v>1161</v>
      </c>
      <c r="H1837" t="s">
        <v>9945</v>
      </c>
      <c r="I1837" t="s">
        <v>2451</v>
      </c>
      <c r="J1837" t="s">
        <v>2175</v>
      </c>
      <c r="K1837" t="s">
        <v>5559</v>
      </c>
      <c r="L1837" t="s">
        <v>8513</v>
      </c>
      <c r="M1837" t="s">
        <v>5560</v>
      </c>
      <c r="N1837" t="s">
        <v>5561</v>
      </c>
      <c r="O1837" t="s">
        <v>1974</v>
      </c>
      <c r="P1837" t="s">
        <v>3614</v>
      </c>
      <c r="Q1837" t="s">
        <v>38</v>
      </c>
      <c r="R1837" t="s">
        <v>5562</v>
      </c>
      <c r="S1837" s="34">
        <v>40134</v>
      </c>
      <c r="T1837" s="34">
        <v>40603</v>
      </c>
      <c r="U1837" t="s">
        <v>1977</v>
      </c>
      <c r="V1837" s="13">
        <v>1</v>
      </c>
      <c r="W1837">
        <v>215</v>
      </c>
      <c r="X1837">
        <v>1</v>
      </c>
      <c r="Y1837" s="54">
        <v>0.5</v>
      </c>
      <c r="Z1837" t="s">
        <v>5563</v>
      </c>
      <c r="AJ1837" t="s">
        <v>9946</v>
      </c>
      <c r="AM1837" t="s">
        <v>1978</v>
      </c>
      <c r="AN1837" t="s">
        <v>2007</v>
      </c>
      <c r="AO1837" t="s">
        <v>2008</v>
      </c>
      <c r="AP1837" t="s">
        <v>2053</v>
      </c>
      <c r="AQ1837" t="s">
        <v>5565</v>
      </c>
    </row>
    <row r="1838" spans="1:43" ht="23.85" customHeight="1">
      <c r="A1838" t="b">
        <v>1</v>
      </c>
      <c r="B1838" t="s">
        <v>6349</v>
      </c>
      <c r="C1838" t="s">
        <v>1951</v>
      </c>
      <c r="D1838" t="s">
        <v>6350</v>
      </c>
      <c r="E1838" t="s">
        <v>974</v>
      </c>
      <c r="F1838" t="s">
        <v>976</v>
      </c>
      <c r="G1838" t="s">
        <v>975</v>
      </c>
      <c r="H1838" t="s">
        <v>9947</v>
      </c>
      <c r="I1838" t="s">
        <v>5681</v>
      </c>
      <c r="J1838" t="s">
        <v>1955</v>
      </c>
      <c r="K1838" t="s">
        <v>974</v>
      </c>
      <c r="L1838" t="s">
        <v>9948</v>
      </c>
      <c r="M1838" t="s">
        <v>5683</v>
      </c>
      <c r="N1838" t="s">
        <v>6352</v>
      </c>
      <c r="O1838" t="s">
        <v>1974</v>
      </c>
      <c r="P1838" t="s">
        <v>5685</v>
      </c>
      <c r="Q1838" t="s">
        <v>5686</v>
      </c>
      <c r="R1838" t="s">
        <v>6353</v>
      </c>
      <c r="S1838" s="34">
        <v>41947</v>
      </c>
      <c r="T1838" s="34">
        <v>43909</v>
      </c>
      <c r="U1838" t="s">
        <v>1977</v>
      </c>
      <c r="V1838" s="13">
        <v>182</v>
      </c>
      <c r="W1838">
        <v>144</v>
      </c>
      <c r="X1838">
        <v>27</v>
      </c>
      <c r="Y1838" s="54">
        <v>18.8</v>
      </c>
      <c r="AA1838" t="s">
        <v>5688</v>
      </c>
      <c r="AM1838" t="s">
        <v>1978</v>
      </c>
      <c r="AN1838" t="s">
        <v>2007</v>
      </c>
      <c r="AO1838" t="s">
        <v>2008</v>
      </c>
      <c r="AP1838" t="s">
        <v>2009</v>
      </c>
      <c r="AQ1838" t="s">
        <v>6355</v>
      </c>
    </row>
    <row r="1839" spans="1:43" ht="23.85" customHeight="1">
      <c r="A1839" t="b">
        <v>0</v>
      </c>
      <c r="B1839" t="s">
        <v>9949</v>
      </c>
      <c r="C1839" t="s">
        <v>1951</v>
      </c>
      <c r="D1839" t="s">
        <v>9950</v>
      </c>
      <c r="E1839" t="s">
        <v>1184</v>
      </c>
      <c r="F1839" t="s">
        <v>1186</v>
      </c>
      <c r="G1839" t="s">
        <v>1185</v>
      </c>
      <c r="H1839" t="s">
        <v>9951</v>
      </c>
      <c r="I1839" t="s">
        <v>9952</v>
      </c>
      <c r="J1839" t="s">
        <v>2175</v>
      </c>
      <c r="K1839" t="s">
        <v>2176</v>
      </c>
      <c r="L1839" t="s">
        <v>2160</v>
      </c>
      <c r="M1839" t="s">
        <v>9953</v>
      </c>
      <c r="N1839" t="s">
        <v>9954</v>
      </c>
      <c r="O1839" t="s">
        <v>2063</v>
      </c>
      <c r="P1839" t="s">
        <v>9955</v>
      </c>
      <c r="Q1839" t="s">
        <v>38</v>
      </c>
      <c r="R1839" t="s">
        <v>9956</v>
      </c>
      <c r="S1839" s="34">
        <v>41827</v>
      </c>
      <c r="T1839" s="34">
        <v>43143</v>
      </c>
      <c r="U1839" t="s">
        <v>1977</v>
      </c>
      <c r="V1839" s="13">
        <v>168</v>
      </c>
      <c r="W1839">
        <v>136</v>
      </c>
      <c r="X1839">
        <v>2</v>
      </c>
      <c r="Y1839" s="54">
        <v>2.2000000000000002</v>
      </c>
      <c r="Z1839" t="s">
        <v>9957</v>
      </c>
      <c r="AJ1839" t="s">
        <v>9958</v>
      </c>
      <c r="AM1839" t="s">
        <v>1978</v>
      </c>
      <c r="AN1839" t="s">
        <v>2007</v>
      </c>
      <c r="AO1839" t="s">
        <v>2008</v>
      </c>
      <c r="AP1839" t="s">
        <v>2009</v>
      </c>
      <c r="AQ1839" t="s">
        <v>9959</v>
      </c>
    </row>
    <row r="1840" spans="1:43" ht="23.85" customHeight="1">
      <c r="A1840" t="b">
        <v>0</v>
      </c>
      <c r="B1840" t="s">
        <v>9949</v>
      </c>
      <c r="C1840" t="s">
        <v>1951</v>
      </c>
      <c r="D1840" t="s">
        <v>9950</v>
      </c>
      <c r="E1840" t="s">
        <v>1184</v>
      </c>
      <c r="F1840" t="s">
        <v>1186</v>
      </c>
      <c r="G1840" t="s">
        <v>1185</v>
      </c>
      <c r="H1840" t="s">
        <v>9960</v>
      </c>
      <c r="I1840" t="s">
        <v>9952</v>
      </c>
      <c r="J1840" t="s">
        <v>1955</v>
      </c>
      <c r="K1840" t="s">
        <v>9961</v>
      </c>
      <c r="L1840" t="s">
        <v>2160</v>
      </c>
      <c r="M1840" t="s">
        <v>9962</v>
      </c>
      <c r="N1840" t="s">
        <v>9963</v>
      </c>
      <c r="O1840" t="s">
        <v>2063</v>
      </c>
      <c r="P1840" t="s">
        <v>9955</v>
      </c>
      <c r="Q1840" t="s">
        <v>38</v>
      </c>
      <c r="R1840" t="s">
        <v>9956</v>
      </c>
      <c r="S1840" s="34">
        <v>41827</v>
      </c>
      <c r="T1840" s="34">
        <v>43143</v>
      </c>
      <c r="U1840" t="s">
        <v>1977</v>
      </c>
      <c r="V1840" s="13">
        <v>168</v>
      </c>
      <c r="W1840">
        <v>65</v>
      </c>
      <c r="X1840">
        <v>5</v>
      </c>
      <c r="Y1840" s="54">
        <v>7.7</v>
      </c>
      <c r="Z1840" t="s">
        <v>9957</v>
      </c>
      <c r="AJ1840" t="s">
        <v>9964</v>
      </c>
      <c r="AM1840" t="s">
        <v>1978</v>
      </c>
      <c r="AN1840" t="s">
        <v>2007</v>
      </c>
      <c r="AO1840" t="s">
        <v>2008</v>
      </c>
      <c r="AP1840" t="s">
        <v>2009</v>
      </c>
      <c r="AQ1840" t="s">
        <v>9959</v>
      </c>
    </row>
    <row r="1841" spans="1:43" ht="23.85" customHeight="1">
      <c r="A1841" t="b">
        <v>0</v>
      </c>
      <c r="B1841" t="s">
        <v>9949</v>
      </c>
      <c r="C1841" t="s">
        <v>1951</v>
      </c>
      <c r="D1841" t="s">
        <v>9950</v>
      </c>
      <c r="E1841" t="s">
        <v>1184</v>
      </c>
      <c r="F1841" t="s">
        <v>1186</v>
      </c>
      <c r="G1841" t="s">
        <v>1185</v>
      </c>
      <c r="H1841" t="s">
        <v>9965</v>
      </c>
      <c r="I1841" t="s">
        <v>9952</v>
      </c>
      <c r="J1841" t="s">
        <v>1955</v>
      </c>
      <c r="K1841" t="s">
        <v>9966</v>
      </c>
      <c r="L1841" t="s">
        <v>2160</v>
      </c>
      <c r="M1841" t="s">
        <v>9967</v>
      </c>
      <c r="N1841" t="s">
        <v>9968</v>
      </c>
      <c r="O1841" t="s">
        <v>2063</v>
      </c>
      <c r="P1841" t="s">
        <v>9955</v>
      </c>
      <c r="Q1841" t="s">
        <v>38</v>
      </c>
      <c r="R1841" t="s">
        <v>9956</v>
      </c>
      <c r="S1841" s="34">
        <v>41827</v>
      </c>
      <c r="T1841" s="34">
        <v>43143</v>
      </c>
      <c r="U1841" t="s">
        <v>1977</v>
      </c>
      <c r="V1841" s="13">
        <v>168</v>
      </c>
      <c r="W1841">
        <v>66</v>
      </c>
      <c r="X1841">
        <v>3</v>
      </c>
      <c r="Y1841" s="54">
        <v>4.5999999999999996</v>
      </c>
      <c r="Z1841" t="s">
        <v>9957</v>
      </c>
      <c r="AJ1841" t="s">
        <v>9969</v>
      </c>
      <c r="AM1841" t="s">
        <v>1978</v>
      </c>
      <c r="AN1841" t="s">
        <v>2007</v>
      </c>
      <c r="AO1841" t="s">
        <v>2008</v>
      </c>
      <c r="AP1841" t="s">
        <v>2009</v>
      </c>
      <c r="AQ1841" t="s">
        <v>9959</v>
      </c>
    </row>
    <row r="1842" spans="1:43" ht="23.85" customHeight="1">
      <c r="A1842" t="b">
        <v>0</v>
      </c>
      <c r="B1842" t="s">
        <v>9949</v>
      </c>
      <c r="C1842" t="s">
        <v>1951</v>
      </c>
      <c r="D1842" t="s">
        <v>9950</v>
      </c>
      <c r="E1842" t="s">
        <v>1184</v>
      </c>
      <c r="F1842" t="s">
        <v>1186</v>
      </c>
      <c r="G1842" t="s">
        <v>1185</v>
      </c>
      <c r="H1842" t="s">
        <v>9970</v>
      </c>
      <c r="I1842" t="s">
        <v>9952</v>
      </c>
      <c r="J1842" t="s">
        <v>1955</v>
      </c>
      <c r="K1842" t="s">
        <v>9971</v>
      </c>
      <c r="L1842" t="s">
        <v>2160</v>
      </c>
      <c r="M1842" t="s">
        <v>9972</v>
      </c>
      <c r="N1842" t="s">
        <v>9973</v>
      </c>
      <c r="O1842" t="s">
        <v>2063</v>
      </c>
      <c r="P1842" t="s">
        <v>9955</v>
      </c>
      <c r="Q1842" t="s">
        <v>38</v>
      </c>
      <c r="R1842" t="s">
        <v>9956</v>
      </c>
      <c r="S1842" s="34">
        <v>41827</v>
      </c>
      <c r="T1842" s="34">
        <v>43143</v>
      </c>
      <c r="U1842" t="s">
        <v>1977</v>
      </c>
      <c r="V1842" s="13">
        <v>168</v>
      </c>
      <c r="W1842">
        <v>68</v>
      </c>
      <c r="X1842">
        <v>1</v>
      </c>
      <c r="Y1842" s="54">
        <v>2.9</v>
      </c>
      <c r="Z1842" t="s">
        <v>9957</v>
      </c>
      <c r="AJ1842" t="s">
        <v>9974</v>
      </c>
      <c r="AM1842" t="s">
        <v>1978</v>
      </c>
      <c r="AN1842" t="s">
        <v>2007</v>
      </c>
      <c r="AO1842" t="s">
        <v>2008</v>
      </c>
      <c r="AP1842" t="s">
        <v>2009</v>
      </c>
      <c r="AQ1842" t="s">
        <v>9959</v>
      </c>
    </row>
    <row r="1843" spans="1:43" ht="23.85" customHeight="1">
      <c r="A1843" t="b">
        <v>0</v>
      </c>
      <c r="B1843" t="s">
        <v>9949</v>
      </c>
      <c r="C1843" t="s">
        <v>1951</v>
      </c>
      <c r="D1843" t="s">
        <v>9950</v>
      </c>
      <c r="E1843" t="s">
        <v>1184</v>
      </c>
      <c r="F1843" t="s">
        <v>1186</v>
      </c>
      <c r="G1843" t="s">
        <v>1185</v>
      </c>
      <c r="H1843" t="s">
        <v>9975</v>
      </c>
      <c r="I1843" t="s">
        <v>9952</v>
      </c>
      <c r="J1843" t="s">
        <v>1955</v>
      </c>
      <c r="K1843" t="s">
        <v>9976</v>
      </c>
      <c r="L1843" t="s">
        <v>2160</v>
      </c>
      <c r="M1843" t="s">
        <v>9977</v>
      </c>
      <c r="N1843" t="s">
        <v>9978</v>
      </c>
      <c r="O1843" t="s">
        <v>2063</v>
      </c>
      <c r="P1843" t="s">
        <v>9955</v>
      </c>
      <c r="Q1843" t="s">
        <v>38</v>
      </c>
      <c r="R1843" t="s">
        <v>9956</v>
      </c>
      <c r="S1843" s="34">
        <v>41827</v>
      </c>
      <c r="T1843" s="34">
        <v>43143</v>
      </c>
      <c r="U1843" t="s">
        <v>1977</v>
      </c>
      <c r="V1843" s="13">
        <v>168</v>
      </c>
      <c r="W1843">
        <v>65</v>
      </c>
      <c r="X1843">
        <v>2</v>
      </c>
      <c r="Y1843" s="54">
        <v>3.1</v>
      </c>
      <c r="Z1843" t="s">
        <v>9957</v>
      </c>
      <c r="AJ1843" t="s">
        <v>9979</v>
      </c>
      <c r="AM1843" t="s">
        <v>1978</v>
      </c>
      <c r="AN1843" t="s">
        <v>2007</v>
      </c>
      <c r="AO1843" t="s">
        <v>2008</v>
      </c>
      <c r="AP1843" t="s">
        <v>2009</v>
      </c>
      <c r="AQ1843" t="s">
        <v>9959</v>
      </c>
    </row>
    <row r="1844" spans="1:43" ht="23.85" customHeight="1">
      <c r="A1844" t="b">
        <v>1</v>
      </c>
      <c r="B1844" t="s">
        <v>5556</v>
      </c>
      <c r="C1844" t="s">
        <v>1951</v>
      </c>
      <c r="D1844" t="s">
        <v>5557</v>
      </c>
      <c r="E1844" t="s">
        <v>1160</v>
      </c>
      <c r="F1844" t="s">
        <v>1162</v>
      </c>
      <c r="G1844" t="s">
        <v>1161</v>
      </c>
      <c r="H1844" t="s">
        <v>9980</v>
      </c>
      <c r="I1844" t="s">
        <v>2451</v>
      </c>
      <c r="J1844" t="s">
        <v>2175</v>
      </c>
      <c r="K1844" t="s">
        <v>3302</v>
      </c>
      <c r="L1844" t="s">
        <v>8513</v>
      </c>
      <c r="M1844" t="s">
        <v>5567</v>
      </c>
      <c r="N1844" t="s">
        <v>5568</v>
      </c>
      <c r="O1844" t="s">
        <v>1974</v>
      </c>
      <c r="P1844" t="s">
        <v>3614</v>
      </c>
      <c r="Q1844" t="s">
        <v>38</v>
      </c>
      <c r="R1844" t="s">
        <v>5562</v>
      </c>
      <c r="S1844" s="34">
        <v>40134</v>
      </c>
      <c r="T1844" s="34">
        <v>40603</v>
      </c>
      <c r="U1844" t="s">
        <v>1977</v>
      </c>
      <c r="V1844" s="13">
        <v>1</v>
      </c>
      <c r="W1844">
        <v>213</v>
      </c>
      <c r="X1844">
        <v>1</v>
      </c>
      <c r="Y1844" s="54">
        <v>0.5</v>
      </c>
      <c r="Z1844" t="s">
        <v>5563</v>
      </c>
      <c r="AJ1844" t="s">
        <v>9981</v>
      </c>
      <c r="AM1844" t="s">
        <v>1978</v>
      </c>
      <c r="AN1844" t="s">
        <v>2007</v>
      </c>
      <c r="AO1844" t="s">
        <v>2008</v>
      </c>
      <c r="AP1844" t="s">
        <v>2053</v>
      </c>
      <c r="AQ1844" t="s">
        <v>5565</v>
      </c>
    </row>
    <row r="1845" spans="1:43" ht="23.85" customHeight="1">
      <c r="A1845" t="b">
        <v>1</v>
      </c>
      <c r="B1845" t="s">
        <v>5678</v>
      </c>
      <c r="C1845" t="s">
        <v>1951</v>
      </c>
      <c r="D1845" t="s">
        <v>5679</v>
      </c>
      <c r="E1845" t="s">
        <v>974</v>
      </c>
      <c r="F1845" t="s">
        <v>976</v>
      </c>
      <c r="G1845" t="s">
        <v>975</v>
      </c>
      <c r="H1845" t="s">
        <v>9982</v>
      </c>
      <c r="I1845" t="s">
        <v>5681</v>
      </c>
      <c r="J1845" t="s">
        <v>1955</v>
      </c>
      <c r="K1845" t="s">
        <v>974</v>
      </c>
      <c r="L1845" t="s">
        <v>9983</v>
      </c>
      <c r="M1845" t="s">
        <v>5683</v>
      </c>
      <c r="N1845" t="s">
        <v>5684</v>
      </c>
      <c r="O1845" t="s">
        <v>1974</v>
      </c>
      <c r="P1845" t="s">
        <v>5685</v>
      </c>
      <c r="Q1845" t="s">
        <v>5686</v>
      </c>
      <c r="R1845" t="s">
        <v>5687</v>
      </c>
      <c r="S1845" s="34">
        <v>41957</v>
      </c>
      <c r="T1845" s="34">
        <v>43976</v>
      </c>
      <c r="U1845" t="s">
        <v>1977</v>
      </c>
      <c r="V1845" s="13">
        <v>182</v>
      </c>
      <c r="W1845">
        <v>141</v>
      </c>
      <c r="X1845">
        <v>26</v>
      </c>
      <c r="Y1845" s="54">
        <v>18.399999999999999</v>
      </c>
      <c r="AA1845" t="s">
        <v>5688</v>
      </c>
      <c r="AJ1845" t="s">
        <v>9984</v>
      </c>
      <c r="AM1845" t="s">
        <v>1978</v>
      </c>
      <c r="AN1845" t="s">
        <v>2007</v>
      </c>
      <c r="AO1845" t="s">
        <v>2008</v>
      </c>
      <c r="AP1845" t="s">
        <v>2009</v>
      </c>
      <c r="AQ1845" t="s">
        <v>5689</v>
      </c>
    </row>
    <row r="1846" spans="1:43" ht="23.85" customHeight="1">
      <c r="A1846" t="b">
        <v>0</v>
      </c>
      <c r="B1846" t="s">
        <v>9985</v>
      </c>
      <c r="C1846" t="s">
        <v>1951</v>
      </c>
      <c r="D1846" t="s">
        <v>9986</v>
      </c>
      <c r="E1846" t="s">
        <v>394</v>
      </c>
      <c r="F1846" t="s">
        <v>396</v>
      </c>
      <c r="G1846" t="s">
        <v>395</v>
      </c>
      <c r="H1846" t="s">
        <v>9987</v>
      </c>
      <c r="I1846" t="s">
        <v>2485</v>
      </c>
      <c r="J1846" t="s">
        <v>1955</v>
      </c>
      <c r="K1846" t="s">
        <v>9988</v>
      </c>
      <c r="L1846" t="s">
        <v>2160</v>
      </c>
      <c r="M1846" t="s">
        <v>9989</v>
      </c>
      <c r="N1846" t="s">
        <v>9990</v>
      </c>
      <c r="O1846" t="s">
        <v>2112</v>
      </c>
      <c r="P1846" t="s">
        <v>5720</v>
      </c>
      <c r="Q1846" t="s">
        <v>38</v>
      </c>
      <c r="R1846" t="s">
        <v>9991</v>
      </c>
      <c r="S1846" s="34">
        <v>41883</v>
      </c>
      <c r="T1846" s="34">
        <v>41974</v>
      </c>
      <c r="U1846" t="s">
        <v>1977</v>
      </c>
      <c r="V1846" s="13">
        <v>60</v>
      </c>
      <c r="W1846">
        <v>141</v>
      </c>
      <c r="X1846">
        <v>0</v>
      </c>
      <c r="Y1846" s="54">
        <v>0</v>
      </c>
      <c r="AD1846" t="s">
        <v>30</v>
      </c>
      <c r="AG1846">
        <v>0</v>
      </c>
      <c r="AH1846">
        <v>0</v>
      </c>
      <c r="AI1846">
        <v>0</v>
      </c>
      <c r="AJ1846" t="s">
        <v>9992</v>
      </c>
      <c r="AM1846" t="s">
        <v>1978</v>
      </c>
      <c r="AN1846" t="s">
        <v>2007</v>
      </c>
      <c r="AO1846" t="s">
        <v>1980</v>
      </c>
      <c r="AP1846" t="s">
        <v>2053</v>
      </c>
      <c r="AQ1846" t="s">
        <v>9993</v>
      </c>
    </row>
    <row r="1847" spans="1:43" ht="23.85" customHeight="1">
      <c r="A1847" t="b">
        <v>0</v>
      </c>
      <c r="B1847" t="s">
        <v>9985</v>
      </c>
      <c r="C1847" t="s">
        <v>1951</v>
      </c>
      <c r="D1847" t="s">
        <v>9986</v>
      </c>
      <c r="E1847" t="s">
        <v>394</v>
      </c>
      <c r="F1847" t="s">
        <v>396</v>
      </c>
      <c r="G1847" t="s">
        <v>395</v>
      </c>
      <c r="H1847" t="s">
        <v>9994</v>
      </c>
      <c r="I1847" t="s">
        <v>2485</v>
      </c>
      <c r="J1847" t="s">
        <v>1955</v>
      </c>
      <c r="K1847" t="s">
        <v>9995</v>
      </c>
      <c r="L1847" t="s">
        <v>2160</v>
      </c>
      <c r="M1847" t="s">
        <v>9996</v>
      </c>
      <c r="N1847" t="s">
        <v>9990</v>
      </c>
      <c r="O1847" t="s">
        <v>2112</v>
      </c>
      <c r="P1847" t="s">
        <v>5720</v>
      </c>
      <c r="Q1847" t="s">
        <v>38</v>
      </c>
      <c r="R1847" t="s">
        <v>9991</v>
      </c>
      <c r="S1847" s="34">
        <v>41883</v>
      </c>
      <c r="T1847" s="34">
        <v>41974</v>
      </c>
      <c r="U1847" t="s">
        <v>1977</v>
      </c>
      <c r="V1847" s="13">
        <v>60</v>
      </c>
      <c r="W1847">
        <v>131</v>
      </c>
      <c r="X1847">
        <v>0</v>
      </c>
      <c r="Y1847" s="54">
        <v>0</v>
      </c>
      <c r="AD1847" t="s">
        <v>30</v>
      </c>
      <c r="AG1847">
        <v>0</v>
      </c>
      <c r="AH1847">
        <v>0</v>
      </c>
      <c r="AI1847">
        <v>0</v>
      </c>
      <c r="AJ1847" t="s">
        <v>9997</v>
      </c>
      <c r="AM1847" t="s">
        <v>1978</v>
      </c>
      <c r="AN1847" t="s">
        <v>2007</v>
      </c>
      <c r="AO1847" t="s">
        <v>1980</v>
      </c>
      <c r="AP1847" t="s">
        <v>2053</v>
      </c>
      <c r="AQ1847" t="s">
        <v>9993</v>
      </c>
    </row>
    <row r="1848" spans="1:43" ht="23.85" customHeight="1">
      <c r="A1848" t="b">
        <v>1</v>
      </c>
      <c r="B1848" t="s">
        <v>2899</v>
      </c>
      <c r="C1848" t="s">
        <v>1951</v>
      </c>
      <c r="D1848" t="s">
        <v>2900</v>
      </c>
      <c r="E1848" t="s">
        <v>1249</v>
      </c>
      <c r="F1848" t="s">
        <v>1251</v>
      </c>
      <c r="G1848" t="s">
        <v>1250</v>
      </c>
      <c r="H1848" t="s">
        <v>9998</v>
      </c>
      <c r="I1848" t="s">
        <v>9571</v>
      </c>
      <c r="J1848" t="s">
        <v>1955</v>
      </c>
      <c r="K1848" t="s">
        <v>9999</v>
      </c>
      <c r="L1848" t="s">
        <v>2160</v>
      </c>
      <c r="M1848" t="s">
        <v>10000</v>
      </c>
      <c r="N1848" t="s">
        <v>10001</v>
      </c>
      <c r="O1848" t="s">
        <v>1960</v>
      </c>
      <c r="P1848" t="s">
        <v>2907</v>
      </c>
      <c r="Q1848" t="s">
        <v>1174</v>
      </c>
      <c r="R1848" t="s">
        <v>2908</v>
      </c>
      <c r="S1848" s="34">
        <v>41852</v>
      </c>
      <c r="T1848" s="34">
        <v>42767</v>
      </c>
      <c r="U1848" t="s">
        <v>1963</v>
      </c>
      <c r="V1848" s="13">
        <v>810</v>
      </c>
      <c r="W1848">
        <v>5</v>
      </c>
      <c r="X1848">
        <v>0</v>
      </c>
      <c r="Y1848" s="54">
        <v>0</v>
      </c>
      <c r="AA1848" t="s">
        <v>7665</v>
      </c>
      <c r="AM1848" t="s">
        <v>1978</v>
      </c>
      <c r="AO1848" t="s">
        <v>1980</v>
      </c>
      <c r="AP1848" t="s">
        <v>2053</v>
      </c>
      <c r="AQ1848" t="s">
        <v>2910</v>
      </c>
    </row>
    <row r="1849" spans="1:43" ht="23.85" customHeight="1">
      <c r="A1849" t="b">
        <v>1</v>
      </c>
      <c r="B1849" t="s">
        <v>2899</v>
      </c>
      <c r="C1849" t="s">
        <v>1951</v>
      </c>
      <c r="D1849" t="s">
        <v>2900</v>
      </c>
      <c r="E1849" t="s">
        <v>1249</v>
      </c>
      <c r="F1849" t="s">
        <v>1251</v>
      </c>
      <c r="G1849" t="s">
        <v>1250</v>
      </c>
      <c r="H1849" t="s">
        <v>10002</v>
      </c>
      <c r="I1849" t="s">
        <v>9571</v>
      </c>
      <c r="J1849" t="s">
        <v>1955</v>
      </c>
      <c r="K1849" t="s">
        <v>10003</v>
      </c>
      <c r="L1849" t="s">
        <v>2160</v>
      </c>
      <c r="M1849" t="s">
        <v>10004</v>
      </c>
      <c r="N1849" t="s">
        <v>10005</v>
      </c>
      <c r="O1849" t="s">
        <v>1960</v>
      </c>
      <c r="P1849" t="s">
        <v>2907</v>
      </c>
      <c r="Q1849" t="s">
        <v>1174</v>
      </c>
      <c r="R1849" t="s">
        <v>2908</v>
      </c>
      <c r="S1849" s="34">
        <v>41852</v>
      </c>
      <c r="T1849" s="34">
        <v>42767</v>
      </c>
      <c r="U1849" t="s">
        <v>1963</v>
      </c>
      <c r="V1849" s="13">
        <v>810</v>
      </c>
      <c r="W1849">
        <v>3</v>
      </c>
      <c r="X1849">
        <v>0</v>
      </c>
      <c r="Y1849" s="54">
        <v>0</v>
      </c>
      <c r="AA1849" t="s">
        <v>7665</v>
      </c>
      <c r="AM1849" t="s">
        <v>1978</v>
      </c>
      <c r="AO1849" t="s">
        <v>1980</v>
      </c>
      <c r="AP1849" t="s">
        <v>2053</v>
      </c>
      <c r="AQ1849" t="s">
        <v>2910</v>
      </c>
    </row>
    <row r="1850" spans="1:43" ht="23.85" customHeight="1">
      <c r="A1850" t="b">
        <v>1</v>
      </c>
      <c r="B1850" t="s">
        <v>2899</v>
      </c>
      <c r="C1850" t="s">
        <v>1951</v>
      </c>
      <c r="D1850" t="s">
        <v>2900</v>
      </c>
      <c r="E1850" t="s">
        <v>1249</v>
      </c>
      <c r="F1850" t="s">
        <v>1251</v>
      </c>
      <c r="G1850" t="s">
        <v>1250</v>
      </c>
      <c r="H1850" t="s">
        <v>10006</v>
      </c>
      <c r="I1850" t="s">
        <v>9571</v>
      </c>
      <c r="J1850" t="s">
        <v>1955</v>
      </c>
      <c r="K1850" t="s">
        <v>10007</v>
      </c>
      <c r="L1850" t="s">
        <v>2160</v>
      </c>
      <c r="M1850" t="s">
        <v>10008</v>
      </c>
      <c r="N1850" t="s">
        <v>10009</v>
      </c>
      <c r="O1850" t="s">
        <v>1960</v>
      </c>
      <c r="P1850" t="s">
        <v>2907</v>
      </c>
      <c r="Q1850" t="s">
        <v>1174</v>
      </c>
      <c r="R1850" t="s">
        <v>2908</v>
      </c>
      <c r="S1850" s="34">
        <v>41852</v>
      </c>
      <c r="T1850" s="34">
        <v>42767</v>
      </c>
      <c r="U1850" t="s">
        <v>1963</v>
      </c>
      <c r="V1850" s="13">
        <v>810</v>
      </c>
      <c r="W1850">
        <v>3</v>
      </c>
      <c r="X1850">
        <v>0</v>
      </c>
      <c r="Y1850" s="54">
        <v>0</v>
      </c>
      <c r="AA1850" t="s">
        <v>7665</v>
      </c>
      <c r="AM1850" t="s">
        <v>1978</v>
      </c>
      <c r="AO1850" t="s">
        <v>1980</v>
      </c>
      <c r="AP1850" t="s">
        <v>2053</v>
      </c>
      <c r="AQ1850" t="s">
        <v>2910</v>
      </c>
    </row>
    <row r="1851" spans="1:43" ht="23.85" customHeight="1">
      <c r="A1851" t="b">
        <v>1</v>
      </c>
      <c r="B1851" t="s">
        <v>2899</v>
      </c>
      <c r="C1851" t="s">
        <v>1951</v>
      </c>
      <c r="D1851" t="s">
        <v>2900</v>
      </c>
      <c r="E1851" t="s">
        <v>1249</v>
      </c>
      <c r="F1851" t="s">
        <v>1251</v>
      </c>
      <c r="G1851" t="s">
        <v>1250</v>
      </c>
      <c r="H1851" t="s">
        <v>10010</v>
      </c>
      <c r="I1851" t="s">
        <v>9571</v>
      </c>
      <c r="J1851" t="s">
        <v>1955</v>
      </c>
      <c r="K1851" t="s">
        <v>2903</v>
      </c>
      <c r="L1851" t="s">
        <v>2160</v>
      </c>
      <c r="M1851" t="s">
        <v>2905</v>
      </c>
      <c r="N1851" t="s">
        <v>2906</v>
      </c>
      <c r="O1851" t="s">
        <v>1960</v>
      </c>
      <c r="P1851" t="s">
        <v>2907</v>
      </c>
      <c r="Q1851" t="s">
        <v>1174</v>
      </c>
      <c r="R1851" t="s">
        <v>2908</v>
      </c>
      <c r="S1851" s="34">
        <v>41852</v>
      </c>
      <c r="T1851" s="34">
        <v>42767</v>
      </c>
      <c r="U1851" t="s">
        <v>1963</v>
      </c>
      <c r="V1851" s="13">
        <v>810</v>
      </c>
      <c r="W1851">
        <v>3</v>
      </c>
      <c r="X1851">
        <v>0</v>
      </c>
      <c r="Y1851" s="54">
        <v>0</v>
      </c>
      <c r="AA1851" t="s">
        <v>7665</v>
      </c>
      <c r="AM1851" t="s">
        <v>1978</v>
      </c>
      <c r="AO1851" t="s">
        <v>1980</v>
      </c>
      <c r="AP1851" t="s">
        <v>2053</v>
      </c>
      <c r="AQ1851" t="s">
        <v>2910</v>
      </c>
    </row>
    <row r="1852" spans="1:43" ht="23.85" customHeight="1">
      <c r="A1852" t="b">
        <v>1</v>
      </c>
      <c r="B1852" t="s">
        <v>2899</v>
      </c>
      <c r="C1852" t="s">
        <v>1951</v>
      </c>
      <c r="D1852" t="s">
        <v>2900</v>
      </c>
      <c r="E1852" t="s">
        <v>1249</v>
      </c>
      <c r="F1852" t="s">
        <v>1251</v>
      </c>
      <c r="G1852" t="s">
        <v>1250</v>
      </c>
      <c r="H1852" t="s">
        <v>10011</v>
      </c>
      <c r="I1852" t="s">
        <v>9571</v>
      </c>
      <c r="J1852" t="s">
        <v>1955</v>
      </c>
      <c r="K1852" t="s">
        <v>3551</v>
      </c>
      <c r="L1852" t="s">
        <v>2160</v>
      </c>
      <c r="M1852" t="s">
        <v>3552</v>
      </c>
      <c r="N1852" t="s">
        <v>3553</v>
      </c>
      <c r="O1852" t="s">
        <v>1960</v>
      </c>
      <c r="P1852" t="s">
        <v>2907</v>
      </c>
      <c r="Q1852" t="s">
        <v>1174</v>
      </c>
      <c r="R1852" t="s">
        <v>2908</v>
      </c>
      <c r="S1852" s="34">
        <v>41852</v>
      </c>
      <c r="T1852" s="34">
        <v>42767</v>
      </c>
      <c r="U1852" t="s">
        <v>1963</v>
      </c>
      <c r="V1852" s="13">
        <v>810</v>
      </c>
      <c r="W1852">
        <v>9</v>
      </c>
      <c r="X1852">
        <v>0</v>
      </c>
      <c r="Y1852" s="54">
        <v>0</v>
      </c>
      <c r="AA1852" t="s">
        <v>7665</v>
      </c>
      <c r="AM1852" t="s">
        <v>1978</v>
      </c>
      <c r="AO1852" t="s">
        <v>1980</v>
      </c>
      <c r="AP1852" t="s">
        <v>2053</v>
      </c>
      <c r="AQ1852" t="s">
        <v>2910</v>
      </c>
    </row>
    <row r="1853" spans="1:43" ht="23.85" customHeight="1">
      <c r="A1853" t="b">
        <v>1</v>
      </c>
      <c r="B1853" t="s">
        <v>5556</v>
      </c>
      <c r="C1853" t="s">
        <v>1951</v>
      </c>
      <c r="D1853" t="s">
        <v>5557</v>
      </c>
      <c r="E1853" t="s">
        <v>1160</v>
      </c>
      <c r="F1853" t="s">
        <v>1162</v>
      </c>
      <c r="G1853" t="s">
        <v>1161</v>
      </c>
      <c r="H1853" t="s">
        <v>10012</v>
      </c>
      <c r="I1853" t="s">
        <v>2451</v>
      </c>
      <c r="J1853" t="s">
        <v>2175</v>
      </c>
      <c r="K1853" t="s">
        <v>2707</v>
      </c>
      <c r="L1853" t="s">
        <v>8513</v>
      </c>
      <c r="M1853" t="s">
        <v>5571</v>
      </c>
      <c r="N1853" t="s">
        <v>5572</v>
      </c>
      <c r="O1853" t="s">
        <v>1974</v>
      </c>
      <c r="P1853" t="s">
        <v>3614</v>
      </c>
      <c r="Q1853" t="s">
        <v>38</v>
      </c>
      <c r="R1853" t="s">
        <v>5562</v>
      </c>
      <c r="S1853" s="34">
        <v>40134</v>
      </c>
      <c r="T1853" s="34">
        <v>40603</v>
      </c>
      <c r="U1853" t="s">
        <v>1977</v>
      </c>
      <c r="V1853" s="13">
        <v>1</v>
      </c>
      <c r="W1853">
        <v>208</v>
      </c>
      <c r="X1853">
        <v>1</v>
      </c>
      <c r="Y1853" s="54">
        <v>0.5</v>
      </c>
      <c r="Z1853" t="s">
        <v>5563</v>
      </c>
      <c r="AJ1853" t="s">
        <v>10013</v>
      </c>
      <c r="AM1853" t="s">
        <v>1978</v>
      </c>
      <c r="AN1853" t="s">
        <v>2007</v>
      </c>
      <c r="AO1853" t="s">
        <v>2008</v>
      </c>
      <c r="AP1853" t="s">
        <v>2053</v>
      </c>
      <c r="AQ1853" t="s">
        <v>5565</v>
      </c>
    </row>
    <row r="1854" spans="1:43" ht="23.85" customHeight="1">
      <c r="A1854" t="b">
        <v>0</v>
      </c>
      <c r="B1854" t="s">
        <v>5039</v>
      </c>
      <c r="C1854" t="s">
        <v>1951</v>
      </c>
      <c r="D1854" t="s">
        <v>5040</v>
      </c>
      <c r="E1854" t="s">
        <v>1160</v>
      </c>
      <c r="F1854" t="s">
        <v>1162</v>
      </c>
      <c r="G1854" t="s">
        <v>1161</v>
      </c>
      <c r="H1854" t="s">
        <v>10014</v>
      </c>
      <c r="I1854" t="s">
        <v>2451</v>
      </c>
      <c r="J1854" t="s">
        <v>2175</v>
      </c>
      <c r="K1854" t="s">
        <v>5042</v>
      </c>
      <c r="L1854" t="s">
        <v>2432</v>
      </c>
      <c r="M1854" t="s">
        <v>5043</v>
      </c>
      <c r="N1854" t="s">
        <v>5044</v>
      </c>
      <c r="O1854" t="s">
        <v>1974</v>
      </c>
      <c r="P1854" t="s">
        <v>5045</v>
      </c>
      <c r="Q1854" t="s">
        <v>38</v>
      </c>
      <c r="R1854" t="s">
        <v>5046</v>
      </c>
      <c r="S1854" s="34">
        <v>39938</v>
      </c>
      <c r="T1854" s="34">
        <v>40421</v>
      </c>
      <c r="U1854" t="s">
        <v>1963</v>
      </c>
      <c r="V1854" s="13">
        <v>0</v>
      </c>
      <c r="W1854">
        <v>206</v>
      </c>
      <c r="X1854">
        <v>1</v>
      </c>
      <c r="Y1854" s="54">
        <v>0.5</v>
      </c>
      <c r="Z1854" t="s">
        <v>5047</v>
      </c>
      <c r="AM1854" t="s">
        <v>1978</v>
      </c>
      <c r="AN1854" t="s">
        <v>2007</v>
      </c>
      <c r="AO1854" t="s">
        <v>2008</v>
      </c>
      <c r="AP1854" t="s">
        <v>2009</v>
      </c>
      <c r="AQ1854" t="s">
        <v>5048</v>
      </c>
    </row>
    <row r="1855" spans="1:43" ht="23.85" customHeight="1">
      <c r="A1855" t="b">
        <v>0</v>
      </c>
      <c r="B1855" t="s">
        <v>5039</v>
      </c>
      <c r="C1855" t="s">
        <v>1951</v>
      </c>
      <c r="D1855" t="s">
        <v>5040</v>
      </c>
      <c r="E1855" t="s">
        <v>1160</v>
      </c>
      <c r="F1855" t="s">
        <v>1162</v>
      </c>
      <c r="G1855" t="s">
        <v>1161</v>
      </c>
      <c r="H1855" t="s">
        <v>10015</v>
      </c>
      <c r="I1855" t="s">
        <v>2451</v>
      </c>
      <c r="J1855" t="s">
        <v>2175</v>
      </c>
      <c r="K1855" t="s">
        <v>5050</v>
      </c>
      <c r="L1855" t="s">
        <v>2432</v>
      </c>
      <c r="M1855" t="s">
        <v>5051</v>
      </c>
      <c r="N1855" t="s">
        <v>5052</v>
      </c>
      <c r="O1855" t="s">
        <v>1974</v>
      </c>
      <c r="P1855" t="s">
        <v>5045</v>
      </c>
      <c r="Q1855" t="s">
        <v>38</v>
      </c>
      <c r="R1855" t="s">
        <v>5046</v>
      </c>
      <c r="S1855" s="34">
        <v>39938</v>
      </c>
      <c r="T1855" s="34">
        <v>40421</v>
      </c>
      <c r="U1855" t="s">
        <v>1963</v>
      </c>
      <c r="V1855" s="13">
        <v>0</v>
      </c>
      <c r="W1855">
        <v>208</v>
      </c>
      <c r="X1855">
        <v>1</v>
      </c>
      <c r="Y1855" s="54">
        <v>0.5</v>
      </c>
      <c r="Z1855" t="s">
        <v>5047</v>
      </c>
      <c r="AM1855" t="s">
        <v>1978</v>
      </c>
      <c r="AN1855" t="s">
        <v>2007</v>
      </c>
      <c r="AO1855" t="s">
        <v>2008</v>
      </c>
      <c r="AP1855" t="s">
        <v>2009</v>
      </c>
      <c r="AQ1855" t="s">
        <v>5048</v>
      </c>
    </row>
    <row r="1856" spans="1:43" ht="23.85" customHeight="1">
      <c r="A1856" t="b">
        <v>1</v>
      </c>
      <c r="B1856" t="s">
        <v>9330</v>
      </c>
      <c r="C1856" t="s">
        <v>1951</v>
      </c>
      <c r="D1856" t="s">
        <v>9331</v>
      </c>
      <c r="E1856" t="s">
        <v>1261</v>
      </c>
      <c r="F1856" t="s">
        <v>1263</v>
      </c>
      <c r="G1856" t="s">
        <v>1262</v>
      </c>
      <c r="H1856" t="s">
        <v>10016</v>
      </c>
      <c r="I1856" t="s">
        <v>3258</v>
      </c>
      <c r="J1856" t="s">
        <v>2175</v>
      </c>
      <c r="K1856" t="s">
        <v>7180</v>
      </c>
      <c r="L1856" t="s">
        <v>2025</v>
      </c>
      <c r="M1856" t="s">
        <v>10017</v>
      </c>
      <c r="N1856" t="s">
        <v>10018</v>
      </c>
      <c r="O1856" t="s">
        <v>1974</v>
      </c>
      <c r="P1856" t="s">
        <v>2677</v>
      </c>
      <c r="Q1856" t="s">
        <v>38</v>
      </c>
      <c r="R1856" t="s">
        <v>9335</v>
      </c>
      <c r="S1856" s="34">
        <v>41942</v>
      </c>
      <c r="T1856" s="34">
        <v>42999</v>
      </c>
      <c r="U1856" t="s">
        <v>1977</v>
      </c>
      <c r="V1856" s="13">
        <v>0</v>
      </c>
      <c r="W1856">
        <v>405</v>
      </c>
      <c r="X1856">
        <v>2</v>
      </c>
      <c r="Y1856" s="54">
        <v>0.5</v>
      </c>
      <c r="Z1856" t="s">
        <v>9336</v>
      </c>
      <c r="AA1856" t="s">
        <v>5649</v>
      </c>
      <c r="AM1856" t="s">
        <v>1978</v>
      </c>
      <c r="AN1856" t="s">
        <v>2007</v>
      </c>
      <c r="AO1856" t="s">
        <v>2008</v>
      </c>
      <c r="AP1856" t="s">
        <v>2009</v>
      </c>
      <c r="AQ1856" t="s">
        <v>8942</v>
      </c>
    </row>
    <row r="1857" spans="1:43" ht="23.85" customHeight="1">
      <c r="A1857" t="b">
        <v>1</v>
      </c>
      <c r="B1857" t="s">
        <v>10019</v>
      </c>
      <c r="C1857" t="s">
        <v>1951</v>
      </c>
      <c r="D1857" t="s">
        <v>10020</v>
      </c>
      <c r="E1857" t="s">
        <v>1261</v>
      </c>
      <c r="F1857" t="s">
        <v>1263</v>
      </c>
      <c r="G1857" t="s">
        <v>1262</v>
      </c>
      <c r="H1857" t="s">
        <v>10021</v>
      </c>
      <c r="I1857" t="s">
        <v>3258</v>
      </c>
      <c r="J1857" t="s">
        <v>2175</v>
      </c>
      <c r="K1857" t="s">
        <v>9582</v>
      </c>
      <c r="L1857" t="s">
        <v>9583</v>
      </c>
      <c r="M1857" t="s">
        <v>9584</v>
      </c>
      <c r="N1857" t="s">
        <v>9585</v>
      </c>
      <c r="O1857" t="s">
        <v>1974</v>
      </c>
      <c r="P1857" t="s">
        <v>2883</v>
      </c>
      <c r="Q1857" t="s">
        <v>38</v>
      </c>
      <c r="R1857" t="s">
        <v>10022</v>
      </c>
      <c r="S1857" s="34">
        <v>42898</v>
      </c>
      <c r="T1857" s="34">
        <v>43691</v>
      </c>
      <c r="U1857" t="s">
        <v>1977</v>
      </c>
      <c r="V1857" s="13">
        <v>0</v>
      </c>
      <c r="W1857">
        <v>200</v>
      </c>
      <c r="X1857">
        <v>1</v>
      </c>
      <c r="Y1857" s="54">
        <v>0.5</v>
      </c>
      <c r="Z1857" t="s">
        <v>9587</v>
      </c>
      <c r="AA1857" t="s">
        <v>10023</v>
      </c>
      <c r="AM1857" t="s">
        <v>1978</v>
      </c>
      <c r="AN1857" t="s">
        <v>2007</v>
      </c>
      <c r="AO1857" t="s">
        <v>2008</v>
      </c>
      <c r="AP1857" t="s">
        <v>2009</v>
      </c>
      <c r="AQ1857" t="s">
        <v>9589</v>
      </c>
    </row>
    <row r="1858" spans="1:43" ht="23.85" customHeight="1">
      <c r="A1858" t="b">
        <v>1</v>
      </c>
      <c r="B1858" t="s">
        <v>2899</v>
      </c>
      <c r="C1858" t="s">
        <v>1951</v>
      </c>
      <c r="D1858" t="s">
        <v>2900</v>
      </c>
      <c r="E1858" t="s">
        <v>1174</v>
      </c>
      <c r="F1858" t="s">
        <v>1176</v>
      </c>
      <c r="G1858" t="s">
        <v>1175</v>
      </c>
      <c r="H1858" t="s">
        <v>10024</v>
      </c>
      <c r="I1858" t="s">
        <v>2902</v>
      </c>
      <c r="J1858" t="s">
        <v>1955</v>
      </c>
      <c r="K1858" t="s">
        <v>9999</v>
      </c>
      <c r="L1858" t="s">
        <v>2160</v>
      </c>
      <c r="M1858" t="s">
        <v>10000</v>
      </c>
      <c r="N1858" t="s">
        <v>10001</v>
      </c>
      <c r="O1858" t="s">
        <v>1960</v>
      </c>
      <c r="P1858" t="s">
        <v>2907</v>
      </c>
      <c r="Q1858" t="s">
        <v>1174</v>
      </c>
      <c r="R1858" t="s">
        <v>2908</v>
      </c>
      <c r="S1858" s="34">
        <v>41852</v>
      </c>
      <c r="T1858" s="34">
        <v>42767</v>
      </c>
      <c r="U1858" t="s">
        <v>1963</v>
      </c>
      <c r="V1858" s="13">
        <v>810</v>
      </c>
      <c r="W1858">
        <v>5</v>
      </c>
      <c r="X1858">
        <v>4</v>
      </c>
      <c r="Y1858" s="54">
        <v>80</v>
      </c>
      <c r="AA1858" t="s">
        <v>10025</v>
      </c>
      <c r="AM1858" t="s">
        <v>1978</v>
      </c>
      <c r="AO1858" t="s">
        <v>1980</v>
      </c>
      <c r="AP1858" t="s">
        <v>2053</v>
      </c>
      <c r="AQ1858" t="s">
        <v>2910</v>
      </c>
    </row>
    <row r="1859" spans="1:43" ht="23.85" customHeight="1">
      <c r="A1859" t="b">
        <v>1</v>
      </c>
      <c r="B1859" t="s">
        <v>2899</v>
      </c>
      <c r="C1859" t="s">
        <v>1951</v>
      </c>
      <c r="D1859" t="s">
        <v>2900</v>
      </c>
      <c r="E1859" t="s">
        <v>1174</v>
      </c>
      <c r="F1859" t="s">
        <v>1176</v>
      </c>
      <c r="G1859" t="s">
        <v>1175</v>
      </c>
      <c r="H1859" t="s">
        <v>10026</v>
      </c>
      <c r="I1859" t="s">
        <v>2902</v>
      </c>
      <c r="J1859" t="s">
        <v>1955</v>
      </c>
      <c r="K1859" t="s">
        <v>10003</v>
      </c>
      <c r="L1859" t="s">
        <v>2160</v>
      </c>
      <c r="M1859" t="s">
        <v>10004</v>
      </c>
      <c r="N1859" t="s">
        <v>10005</v>
      </c>
      <c r="O1859" t="s">
        <v>1960</v>
      </c>
      <c r="P1859" t="s">
        <v>2907</v>
      </c>
      <c r="Q1859" t="s">
        <v>1174</v>
      </c>
      <c r="R1859" t="s">
        <v>2908</v>
      </c>
      <c r="S1859" s="34">
        <v>41852</v>
      </c>
      <c r="T1859" s="34">
        <v>42767</v>
      </c>
      <c r="U1859" t="s">
        <v>1963</v>
      </c>
      <c r="V1859" s="13">
        <v>810</v>
      </c>
      <c r="W1859">
        <v>3</v>
      </c>
      <c r="X1859">
        <v>3</v>
      </c>
      <c r="Y1859" s="54">
        <v>100</v>
      </c>
      <c r="AA1859" t="s">
        <v>10025</v>
      </c>
      <c r="AM1859" t="s">
        <v>1978</v>
      </c>
      <c r="AO1859" t="s">
        <v>1980</v>
      </c>
      <c r="AP1859" t="s">
        <v>2053</v>
      </c>
      <c r="AQ1859" t="s">
        <v>2910</v>
      </c>
    </row>
    <row r="1860" spans="1:43" ht="23.85" customHeight="1">
      <c r="A1860" t="b">
        <v>1</v>
      </c>
      <c r="B1860" t="s">
        <v>2899</v>
      </c>
      <c r="C1860" t="s">
        <v>1951</v>
      </c>
      <c r="D1860" t="s">
        <v>2900</v>
      </c>
      <c r="E1860" t="s">
        <v>1174</v>
      </c>
      <c r="F1860" t="s">
        <v>1176</v>
      </c>
      <c r="G1860" t="s">
        <v>1175</v>
      </c>
      <c r="H1860" t="s">
        <v>10027</v>
      </c>
      <c r="I1860" t="s">
        <v>2902</v>
      </c>
      <c r="J1860" t="s">
        <v>1955</v>
      </c>
      <c r="K1860" t="s">
        <v>10007</v>
      </c>
      <c r="L1860" t="s">
        <v>2160</v>
      </c>
      <c r="M1860" t="s">
        <v>10008</v>
      </c>
      <c r="N1860" t="s">
        <v>10009</v>
      </c>
      <c r="O1860" t="s">
        <v>1960</v>
      </c>
      <c r="P1860" t="s">
        <v>2907</v>
      </c>
      <c r="Q1860" t="s">
        <v>1174</v>
      </c>
      <c r="R1860" t="s">
        <v>2908</v>
      </c>
      <c r="S1860" s="34">
        <v>41852</v>
      </c>
      <c r="T1860" s="34">
        <v>42767</v>
      </c>
      <c r="U1860" t="s">
        <v>1963</v>
      </c>
      <c r="V1860" s="13">
        <v>810</v>
      </c>
      <c r="W1860">
        <v>3</v>
      </c>
      <c r="X1860">
        <v>2</v>
      </c>
      <c r="Y1860" s="54">
        <v>66.666666669999998</v>
      </c>
      <c r="AA1860" t="s">
        <v>10025</v>
      </c>
      <c r="AM1860" t="s">
        <v>1978</v>
      </c>
      <c r="AO1860" t="s">
        <v>1980</v>
      </c>
      <c r="AP1860" t="s">
        <v>2053</v>
      </c>
      <c r="AQ1860" t="s">
        <v>2910</v>
      </c>
    </row>
    <row r="1861" spans="1:43" ht="23.85" customHeight="1">
      <c r="A1861" t="b">
        <v>1</v>
      </c>
      <c r="B1861" t="s">
        <v>2899</v>
      </c>
      <c r="C1861" t="s">
        <v>1951</v>
      </c>
      <c r="D1861" t="s">
        <v>2900</v>
      </c>
      <c r="E1861" t="s">
        <v>1174</v>
      </c>
      <c r="F1861" t="s">
        <v>1176</v>
      </c>
      <c r="G1861" t="s">
        <v>1175</v>
      </c>
      <c r="H1861" t="s">
        <v>10028</v>
      </c>
      <c r="I1861" t="s">
        <v>2902</v>
      </c>
      <c r="J1861" t="s">
        <v>1955</v>
      </c>
      <c r="K1861" t="s">
        <v>2903</v>
      </c>
      <c r="L1861" t="s">
        <v>2160</v>
      </c>
      <c r="M1861" t="s">
        <v>2905</v>
      </c>
      <c r="N1861" t="s">
        <v>2906</v>
      </c>
      <c r="O1861" t="s">
        <v>1960</v>
      </c>
      <c r="P1861" t="s">
        <v>2907</v>
      </c>
      <c r="Q1861" t="s">
        <v>1174</v>
      </c>
      <c r="R1861" t="s">
        <v>2908</v>
      </c>
      <c r="S1861" s="34">
        <v>41852</v>
      </c>
      <c r="T1861" s="34">
        <v>42767</v>
      </c>
      <c r="U1861" t="s">
        <v>1963</v>
      </c>
      <c r="V1861" s="13">
        <v>810</v>
      </c>
      <c r="W1861">
        <v>3</v>
      </c>
      <c r="X1861">
        <v>2</v>
      </c>
      <c r="Y1861" s="54">
        <v>66.7</v>
      </c>
      <c r="AA1861" t="s">
        <v>10025</v>
      </c>
      <c r="AM1861" t="s">
        <v>1978</v>
      </c>
      <c r="AO1861" t="s">
        <v>1980</v>
      </c>
      <c r="AP1861" t="s">
        <v>2053</v>
      </c>
      <c r="AQ1861" t="s">
        <v>2910</v>
      </c>
    </row>
    <row r="1862" spans="1:43" ht="23.85" customHeight="1">
      <c r="A1862" t="b">
        <v>1</v>
      </c>
      <c r="B1862" t="s">
        <v>2899</v>
      </c>
      <c r="C1862" t="s">
        <v>1951</v>
      </c>
      <c r="D1862" t="s">
        <v>2900</v>
      </c>
      <c r="E1862" t="s">
        <v>1174</v>
      </c>
      <c r="F1862" t="s">
        <v>1176</v>
      </c>
      <c r="G1862" t="s">
        <v>1175</v>
      </c>
      <c r="H1862" t="s">
        <v>10029</v>
      </c>
      <c r="I1862" t="s">
        <v>2902</v>
      </c>
      <c r="J1862" t="s">
        <v>1955</v>
      </c>
      <c r="K1862" t="s">
        <v>3551</v>
      </c>
      <c r="L1862" t="s">
        <v>2160</v>
      </c>
      <c r="M1862" t="s">
        <v>3552</v>
      </c>
      <c r="N1862" t="s">
        <v>3553</v>
      </c>
      <c r="O1862" t="s">
        <v>1960</v>
      </c>
      <c r="P1862" t="s">
        <v>2907</v>
      </c>
      <c r="Q1862" t="s">
        <v>1174</v>
      </c>
      <c r="R1862" t="s">
        <v>2908</v>
      </c>
      <c r="S1862" s="34">
        <v>41852</v>
      </c>
      <c r="T1862" s="34">
        <v>42767</v>
      </c>
      <c r="U1862" t="s">
        <v>1963</v>
      </c>
      <c r="V1862" s="13">
        <v>810</v>
      </c>
      <c r="W1862">
        <v>9</v>
      </c>
      <c r="X1862">
        <v>4</v>
      </c>
      <c r="Y1862" s="54">
        <v>44.44</v>
      </c>
      <c r="AA1862" t="s">
        <v>10025</v>
      </c>
      <c r="AM1862" t="s">
        <v>1978</v>
      </c>
      <c r="AO1862" t="s">
        <v>1980</v>
      </c>
      <c r="AP1862" t="s">
        <v>2053</v>
      </c>
      <c r="AQ1862" t="s">
        <v>2910</v>
      </c>
    </row>
    <row r="1863" spans="1:43" ht="23.85" customHeight="1">
      <c r="A1863" t="b">
        <v>1</v>
      </c>
      <c r="B1863" t="s">
        <v>10030</v>
      </c>
      <c r="C1863" t="s">
        <v>1951</v>
      </c>
      <c r="D1863" t="s">
        <v>10031</v>
      </c>
      <c r="E1863" t="s">
        <v>820</v>
      </c>
      <c r="F1863" t="s">
        <v>852</v>
      </c>
      <c r="G1863" t="s">
        <v>851</v>
      </c>
      <c r="H1863" t="s">
        <v>10032</v>
      </c>
      <c r="I1863" t="s">
        <v>2803</v>
      </c>
      <c r="J1863" t="s">
        <v>1955</v>
      </c>
      <c r="K1863" t="s">
        <v>4167</v>
      </c>
      <c r="L1863" t="s">
        <v>10033</v>
      </c>
      <c r="M1863" t="s">
        <v>2806</v>
      </c>
      <c r="N1863" t="s">
        <v>10034</v>
      </c>
      <c r="O1863" t="s">
        <v>1960</v>
      </c>
      <c r="P1863" t="s">
        <v>10035</v>
      </c>
      <c r="Q1863" t="s">
        <v>38</v>
      </c>
      <c r="R1863" t="s">
        <v>10036</v>
      </c>
      <c r="S1863" s="34">
        <v>41905</v>
      </c>
      <c r="T1863" s="34">
        <v>42438</v>
      </c>
      <c r="U1863" t="s">
        <v>1963</v>
      </c>
      <c r="V1863" s="13">
        <v>21</v>
      </c>
      <c r="W1863">
        <v>113</v>
      </c>
      <c r="X1863">
        <v>0</v>
      </c>
      <c r="Y1863" s="54">
        <v>0</v>
      </c>
      <c r="AD1863" t="s">
        <v>30</v>
      </c>
      <c r="AG1863">
        <v>113</v>
      </c>
      <c r="AH1863">
        <v>0</v>
      </c>
      <c r="AI1863">
        <v>0</v>
      </c>
      <c r="AM1863" t="s">
        <v>1978</v>
      </c>
      <c r="AN1863" t="s">
        <v>2007</v>
      </c>
      <c r="AO1863" t="s">
        <v>4175</v>
      </c>
      <c r="AP1863" t="s">
        <v>2042</v>
      </c>
      <c r="AQ1863" t="s">
        <v>10037</v>
      </c>
    </row>
    <row r="1864" spans="1:43" ht="23.85" customHeight="1">
      <c r="A1864" t="b">
        <v>1</v>
      </c>
      <c r="B1864" t="s">
        <v>10030</v>
      </c>
      <c r="C1864" t="s">
        <v>1951</v>
      </c>
      <c r="D1864" t="s">
        <v>10031</v>
      </c>
      <c r="E1864" t="s">
        <v>820</v>
      </c>
      <c r="F1864" t="s">
        <v>822</v>
      </c>
      <c r="G1864" t="s">
        <v>821</v>
      </c>
      <c r="H1864" t="s">
        <v>10038</v>
      </c>
      <c r="I1864" t="s">
        <v>2803</v>
      </c>
      <c r="J1864" t="s">
        <v>1955</v>
      </c>
      <c r="K1864" t="s">
        <v>6592</v>
      </c>
      <c r="L1864" t="s">
        <v>10033</v>
      </c>
      <c r="M1864" t="s">
        <v>2814</v>
      </c>
      <c r="N1864" t="s">
        <v>10039</v>
      </c>
      <c r="O1864" t="s">
        <v>1960</v>
      </c>
      <c r="P1864" t="s">
        <v>10035</v>
      </c>
      <c r="Q1864" t="s">
        <v>38</v>
      </c>
      <c r="R1864" t="s">
        <v>10036</v>
      </c>
      <c r="S1864" s="34">
        <v>41905</v>
      </c>
      <c r="T1864" s="34">
        <v>42438</v>
      </c>
      <c r="U1864" t="s">
        <v>1963</v>
      </c>
      <c r="V1864" s="13">
        <v>21</v>
      </c>
      <c r="W1864">
        <v>112</v>
      </c>
      <c r="X1864">
        <v>1</v>
      </c>
      <c r="Y1864" s="54">
        <v>0.89285714299999996</v>
      </c>
      <c r="AD1864" t="s">
        <v>30</v>
      </c>
      <c r="AG1864">
        <v>112</v>
      </c>
      <c r="AH1864">
        <v>0</v>
      </c>
      <c r="AI1864">
        <v>0</v>
      </c>
      <c r="AM1864" t="s">
        <v>1978</v>
      </c>
      <c r="AN1864" t="s">
        <v>2007</v>
      </c>
      <c r="AO1864" t="s">
        <v>4175</v>
      </c>
      <c r="AP1864" t="s">
        <v>2042</v>
      </c>
      <c r="AQ1864" t="s">
        <v>10037</v>
      </c>
    </row>
    <row r="1865" spans="1:43" ht="23.85" customHeight="1">
      <c r="A1865" t="b">
        <v>1</v>
      </c>
      <c r="B1865" t="s">
        <v>10030</v>
      </c>
      <c r="C1865" t="s">
        <v>1951</v>
      </c>
      <c r="D1865" t="s">
        <v>10031</v>
      </c>
      <c r="E1865" t="s">
        <v>820</v>
      </c>
      <c r="F1865" t="s">
        <v>852</v>
      </c>
      <c r="G1865" t="s">
        <v>851</v>
      </c>
      <c r="H1865" t="s">
        <v>10040</v>
      </c>
      <c r="I1865" t="s">
        <v>2803</v>
      </c>
      <c r="J1865" t="s">
        <v>1955</v>
      </c>
      <c r="K1865" t="s">
        <v>4167</v>
      </c>
      <c r="L1865" t="s">
        <v>10041</v>
      </c>
      <c r="M1865" t="s">
        <v>2806</v>
      </c>
      <c r="N1865" t="s">
        <v>10034</v>
      </c>
      <c r="O1865" t="s">
        <v>1960</v>
      </c>
      <c r="P1865" t="s">
        <v>10035</v>
      </c>
      <c r="Q1865" t="s">
        <v>38</v>
      </c>
      <c r="R1865" t="s">
        <v>10036</v>
      </c>
      <c r="S1865" s="34">
        <v>41905</v>
      </c>
      <c r="T1865" s="34">
        <v>42438</v>
      </c>
      <c r="U1865" t="s">
        <v>1963</v>
      </c>
      <c r="V1865" s="13">
        <v>42</v>
      </c>
      <c r="W1865">
        <v>111</v>
      </c>
      <c r="X1865">
        <v>0</v>
      </c>
      <c r="Y1865" s="54">
        <v>0</v>
      </c>
      <c r="AD1865" t="s">
        <v>30</v>
      </c>
      <c r="AG1865">
        <v>110</v>
      </c>
      <c r="AH1865">
        <v>0</v>
      </c>
      <c r="AI1865">
        <v>0</v>
      </c>
      <c r="AM1865" t="s">
        <v>1978</v>
      </c>
      <c r="AN1865" t="s">
        <v>2007</v>
      </c>
      <c r="AO1865" t="s">
        <v>4175</v>
      </c>
      <c r="AP1865" t="s">
        <v>2042</v>
      </c>
      <c r="AQ1865" t="s">
        <v>10037</v>
      </c>
    </row>
    <row r="1866" spans="1:43" ht="23.85" customHeight="1">
      <c r="A1866" t="b">
        <v>1</v>
      </c>
      <c r="B1866" t="s">
        <v>10030</v>
      </c>
      <c r="C1866" t="s">
        <v>1951</v>
      </c>
      <c r="D1866" t="s">
        <v>10031</v>
      </c>
      <c r="E1866" t="s">
        <v>820</v>
      </c>
      <c r="F1866" t="s">
        <v>822</v>
      </c>
      <c r="G1866" t="s">
        <v>821</v>
      </c>
      <c r="H1866" t="s">
        <v>10042</v>
      </c>
      <c r="I1866" t="s">
        <v>2803</v>
      </c>
      <c r="J1866" t="s">
        <v>1955</v>
      </c>
      <c r="K1866" t="s">
        <v>6592</v>
      </c>
      <c r="L1866" t="s">
        <v>10041</v>
      </c>
      <c r="M1866" t="s">
        <v>2814</v>
      </c>
      <c r="N1866" t="s">
        <v>10039</v>
      </c>
      <c r="O1866" t="s">
        <v>1960</v>
      </c>
      <c r="P1866" t="s">
        <v>10035</v>
      </c>
      <c r="Q1866" t="s">
        <v>38</v>
      </c>
      <c r="R1866" t="s">
        <v>10036</v>
      </c>
      <c r="S1866" s="34">
        <v>41905</v>
      </c>
      <c r="T1866" s="34">
        <v>42438</v>
      </c>
      <c r="U1866" t="s">
        <v>1963</v>
      </c>
      <c r="V1866" s="13">
        <v>42</v>
      </c>
      <c r="W1866">
        <v>112</v>
      </c>
      <c r="X1866">
        <v>0</v>
      </c>
      <c r="Y1866" s="54">
        <v>0</v>
      </c>
      <c r="AD1866" t="s">
        <v>30</v>
      </c>
      <c r="AG1866">
        <v>112</v>
      </c>
      <c r="AH1866">
        <v>0</v>
      </c>
      <c r="AI1866">
        <v>0</v>
      </c>
      <c r="AM1866" t="s">
        <v>1978</v>
      </c>
      <c r="AN1866" t="s">
        <v>2007</v>
      </c>
      <c r="AO1866" t="s">
        <v>4175</v>
      </c>
      <c r="AP1866" t="s">
        <v>2042</v>
      </c>
      <c r="AQ1866" t="s">
        <v>10037</v>
      </c>
    </row>
    <row r="1867" spans="1:43" ht="23.85" customHeight="1">
      <c r="A1867" t="b">
        <v>1</v>
      </c>
      <c r="B1867" t="s">
        <v>10030</v>
      </c>
      <c r="C1867" t="s">
        <v>1951</v>
      </c>
      <c r="D1867" t="s">
        <v>10031</v>
      </c>
      <c r="E1867" t="s">
        <v>820</v>
      </c>
      <c r="F1867" t="s">
        <v>852</v>
      </c>
      <c r="G1867" t="s">
        <v>851</v>
      </c>
      <c r="H1867" t="s">
        <v>10043</v>
      </c>
      <c r="I1867" t="s">
        <v>2803</v>
      </c>
      <c r="J1867" t="s">
        <v>1955</v>
      </c>
      <c r="K1867" t="s">
        <v>4167</v>
      </c>
      <c r="L1867" t="s">
        <v>10044</v>
      </c>
      <c r="M1867" t="s">
        <v>2806</v>
      </c>
      <c r="N1867" t="s">
        <v>10034</v>
      </c>
      <c r="O1867" t="s">
        <v>1960</v>
      </c>
      <c r="P1867" t="s">
        <v>10035</v>
      </c>
      <c r="Q1867" t="s">
        <v>38</v>
      </c>
      <c r="R1867" t="s">
        <v>10036</v>
      </c>
      <c r="S1867" s="34">
        <v>41905</v>
      </c>
      <c r="T1867" s="34">
        <v>42438</v>
      </c>
      <c r="U1867" t="s">
        <v>1963</v>
      </c>
      <c r="V1867" s="13">
        <v>84</v>
      </c>
      <c r="W1867">
        <v>108</v>
      </c>
      <c r="X1867">
        <v>0</v>
      </c>
      <c r="Y1867" s="54">
        <v>0</v>
      </c>
      <c r="AD1867" t="s">
        <v>30</v>
      </c>
      <c r="AG1867">
        <v>108</v>
      </c>
      <c r="AH1867">
        <v>0</v>
      </c>
      <c r="AI1867">
        <v>0</v>
      </c>
      <c r="AM1867" t="s">
        <v>1978</v>
      </c>
      <c r="AN1867" t="s">
        <v>2007</v>
      </c>
      <c r="AO1867" t="s">
        <v>4175</v>
      </c>
      <c r="AP1867" t="s">
        <v>2042</v>
      </c>
      <c r="AQ1867" t="s">
        <v>10037</v>
      </c>
    </row>
    <row r="1868" spans="1:43" ht="23.85" customHeight="1">
      <c r="A1868" t="b">
        <v>1</v>
      </c>
      <c r="B1868" t="s">
        <v>10030</v>
      </c>
      <c r="C1868" t="s">
        <v>1951</v>
      </c>
      <c r="D1868" t="s">
        <v>10031</v>
      </c>
      <c r="E1868" t="s">
        <v>820</v>
      </c>
      <c r="F1868" t="s">
        <v>822</v>
      </c>
      <c r="G1868" t="s">
        <v>821</v>
      </c>
      <c r="H1868" t="s">
        <v>10045</v>
      </c>
      <c r="I1868" t="s">
        <v>2803</v>
      </c>
      <c r="J1868" t="s">
        <v>1955</v>
      </c>
      <c r="K1868" t="s">
        <v>6592</v>
      </c>
      <c r="L1868" t="s">
        <v>10044</v>
      </c>
      <c r="M1868" t="s">
        <v>2814</v>
      </c>
      <c r="N1868" t="s">
        <v>10039</v>
      </c>
      <c r="O1868" t="s">
        <v>1960</v>
      </c>
      <c r="P1868" t="s">
        <v>10035</v>
      </c>
      <c r="Q1868" t="s">
        <v>38</v>
      </c>
      <c r="R1868" t="s">
        <v>10036</v>
      </c>
      <c r="S1868" s="34">
        <v>41905</v>
      </c>
      <c r="T1868" s="34">
        <v>42438</v>
      </c>
      <c r="U1868" t="s">
        <v>1963</v>
      </c>
      <c r="V1868" s="13">
        <v>84</v>
      </c>
      <c r="W1868">
        <v>109</v>
      </c>
      <c r="X1868">
        <v>0</v>
      </c>
      <c r="Y1868" s="54">
        <v>0</v>
      </c>
      <c r="AD1868" t="s">
        <v>30</v>
      </c>
      <c r="AG1868">
        <v>110</v>
      </c>
      <c r="AH1868">
        <v>0</v>
      </c>
      <c r="AI1868">
        <v>0</v>
      </c>
      <c r="AM1868" t="s">
        <v>1978</v>
      </c>
      <c r="AN1868" t="s">
        <v>2007</v>
      </c>
      <c r="AO1868" t="s">
        <v>4175</v>
      </c>
      <c r="AP1868" t="s">
        <v>2042</v>
      </c>
      <c r="AQ1868" t="s">
        <v>10037</v>
      </c>
    </row>
    <row r="1869" spans="1:43" ht="23.85" customHeight="1">
      <c r="A1869" t="b">
        <v>1</v>
      </c>
      <c r="B1869" t="s">
        <v>10030</v>
      </c>
      <c r="C1869" t="s">
        <v>1951</v>
      </c>
      <c r="D1869" t="s">
        <v>10031</v>
      </c>
      <c r="E1869" t="s">
        <v>820</v>
      </c>
      <c r="F1869" t="s">
        <v>852</v>
      </c>
      <c r="G1869" t="s">
        <v>851</v>
      </c>
      <c r="H1869" t="s">
        <v>10046</v>
      </c>
      <c r="I1869" t="s">
        <v>2803</v>
      </c>
      <c r="J1869" t="s">
        <v>1955</v>
      </c>
      <c r="K1869" t="s">
        <v>4167</v>
      </c>
      <c r="L1869" t="s">
        <v>10047</v>
      </c>
      <c r="M1869" t="s">
        <v>2806</v>
      </c>
      <c r="N1869" t="s">
        <v>10034</v>
      </c>
      <c r="O1869" t="s">
        <v>1960</v>
      </c>
      <c r="P1869" t="s">
        <v>10035</v>
      </c>
      <c r="Q1869" t="s">
        <v>38</v>
      </c>
      <c r="R1869" t="s">
        <v>10036</v>
      </c>
      <c r="S1869" s="34">
        <v>41905</v>
      </c>
      <c r="T1869" s="34">
        <v>42438</v>
      </c>
      <c r="U1869" t="s">
        <v>1963</v>
      </c>
      <c r="V1869" s="13">
        <v>126</v>
      </c>
      <c r="W1869">
        <v>108</v>
      </c>
      <c r="X1869">
        <v>0</v>
      </c>
      <c r="Y1869" s="54">
        <v>0</v>
      </c>
      <c r="AD1869" t="s">
        <v>30</v>
      </c>
      <c r="AG1869">
        <v>108</v>
      </c>
      <c r="AH1869">
        <v>0</v>
      </c>
      <c r="AI1869">
        <v>0</v>
      </c>
      <c r="AM1869" t="s">
        <v>1978</v>
      </c>
      <c r="AN1869" t="s">
        <v>2007</v>
      </c>
      <c r="AO1869" t="s">
        <v>4175</v>
      </c>
      <c r="AP1869" t="s">
        <v>2042</v>
      </c>
      <c r="AQ1869" t="s">
        <v>10037</v>
      </c>
    </row>
    <row r="1870" spans="1:43" ht="23.85" customHeight="1">
      <c r="A1870" t="b">
        <v>1</v>
      </c>
      <c r="B1870" t="s">
        <v>10030</v>
      </c>
      <c r="C1870" t="s">
        <v>1951</v>
      </c>
      <c r="D1870" t="s">
        <v>10031</v>
      </c>
      <c r="E1870" t="s">
        <v>820</v>
      </c>
      <c r="F1870" t="s">
        <v>822</v>
      </c>
      <c r="G1870" t="s">
        <v>821</v>
      </c>
      <c r="H1870" t="s">
        <v>10048</v>
      </c>
      <c r="I1870" t="s">
        <v>2803</v>
      </c>
      <c r="J1870" t="s">
        <v>1955</v>
      </c>
      <c r="K1870" t="s">
        <v>6592</v>
      </c>
      <c r="L1870" t="s">
        <v>10047</v>
      </c>
      <c r="M1870" t="s">
        <v>2814</v>
      </c>
      <c r="N1870" t="s">
        <v>10039</v>
      </c>
      <c r="O1870" t="s">
        <v>1960</v>
      </c>
      <c r="P1870" t="s">
        <v>10035</v>
      </c>
      <c r="Q1870" t="s">
        <v>38</v>
      </c>
      <c r="R1870" t="s">
        <v>10036</v>
      </c>
      <c r="S1870" s="34">
        <v>41905</v>
      </c>
      <c r="T1870" s="34">
        <v>42438</v>
      </c>
      <c r="U1870" t="s">
        <v>1963</v>
      </c>
      <c r="V1870" s="13">
        <v>126</v>
      </c>
      <c r="W1870">
        <v>108</v>
      </c>
      <c r="X1870">
        <v>0</v>
      </c>
      <c r="Y1870" s="54">
        <v>0</v>
      </c>
      <c r="AD1870" t="s">
        <v>30</v>
      </c>
      <c r="AG1870">
        <v>108</v>
      </c>
      <c r="AH1870">
        <v>0</v>
      </c>
      <c r="AI1870">
        <v>0</v>
      </c>
      <c r="AM1870" t="s">
        <v>1978</v>
      </c>
      <c r="AN1870" t="s">
        <v>2007</v>
      </c>
      <c r="AO1870" t="s">
        <v>4175</v>
      </c>
      <c r="AP1870" t="s">
        <v>2042</v>
      </c>
      <c r="AQ1870" t="s">
        <v>10037</v>
      </c>
    </row>
    <row r="1871" spans="1:43" ht="23.85" customHeight="1">
      <c r="A1871" t="b">
        <v>1</v>
      </c>
      <c r="B1871" t="s">
        <v>9330</v>
      </c>
      <c r="C1871" t="s">
        <v>1951</v>
      </c>
      <c r="D1871" t="s">
        <v>9331</v>
      </c>
      <c r="E1871" t="s">
        <v>1261</v>
      </c>
      <c r="F1871" t="s">
        <v>1263</v>
      </c>
      <c r="G1871" t="s">
        <v>1262</v>
      </c>
      <c r="H1871" t="s">
        <v>10049</v>
      </c>
      <c r="I1871" t="s">
        <v>3258</v>
      </c>
      <c r="J1871" t="s">
        <v>1955</v>
      </c>
      <c r="K1871" t="s">
        <v>7180</v>
      </c>
      <c r="L1871" t="s">
        <v>9937</v>
      </c>
      <c r="M1871" t="s">
        <v>10017</v>
      </c>
      <c r="N1871" t="s">
        <v>10018</v>
      </c>
      <c r="O1871" t="s">
        <v>1974</v>
      </c>
      <c r="P1871" t="s">
        <v>2677</v>
      </c>
      <c r="Q1871" t="s">
        <v>38</v>
      </c>
      <c r="R1871" t="s">
        <v>9335</v>
      </c>
      <c r="S1871" s="34">
        <v>41942</v>
      </c>
      <c r="T1871" s="34">
        <v>42999</v>
      </c>
      <c r="U1871" t="s">
        <v>1977</v>
      </c>
      <c r="V1871" s="13">
        <v>504</v>
      </c>
      <c r="W1871">
        <v>405</v>
      </c>
      <c r="X1871">
        <v>5</v>
      </c>
      <c r="Y1871" s="54">
        <v>1.2</v>
      </c>
      <c r="Z1871" t="s">
        <v>9336</v>
      </c>
      <c r="AA1871" t="s">
        <v>10050</v>
      </c>
      <c r="AM1871" t="s">
        <v>1978</v>
      </c>
      <c r="AN1871" t="s">
        <v>2007</v>
      </c>
      <c r="AO1871" t="s">
        <v>2008</v>
      </c>
      <c r="AP1871" t="s">
        <v>2009</v>
      </c>
      <c r="AQ1871" t="s">
        <v>8942</v>
      </c>
    </row>
    <row r="1872" spans="1:43" ht="23.85" customHeight="1">
      <c r="A1872" t="b">
        <v>1</v>
      </c>
      <c r="B1872" t="s">
        <v>9330</v>
      </c>
      <c r="C1872" t="s">
        <v>1951</v>
      </c>
      <c r="D1872" t="s">
        <v>9331</v>
      </c>
      <c r="E1872" t="s">
        <v>1261</v>
      </c>
      <c r="F1872" t="s">
        <v>1263</v>
      </c>
      <c r="G1872" t="s">
        <v>1262</v>
      </c>
      <c r="H1872" t="s">
        <v>10051</v>
      </c>
      <c r="I1872" t="s">
        <v>3258</v>
      </c>
      <c r="J1872" t="s">
        <v>2175</v>
      </c>
      <c r="K1872" t="s">
        <v>2176</v>
      </c>
      <c r="L1872" t="s">
        <v>9937</v>
      </c>
      <c r="M1872" t="s">
        <v>9333</v>
      </c>
      <c r="N1872" t="s">
        <v>9334</v>
      </c>
      <c r="O1872" t="s">
        <v>1974</v>
      </c>
      <c r="P1872" t="s">
        <v>2677</v>
      </c>
      <c r="Q1872" t="s">
        <v>38</v>
      </c>
      <c r="R1872" t="s">
        <v>9335</v>
      </c>
      <c r="S1872" s="34">
        <v>41942</v>
      </c>
      <c r="T1872" s="34">
        <v>42999</v>
      </c>
      <c r="U1872" t="s">
        <v>1977</v>
      </c>
      <c r="V1872" s="13">
        <v>504</v>
      </c>
      <c r="W1872">
        <v>394</v>
      </c>
      <c r="X1872">
        <v>3</v>
      </c>
      <c r="Y1872" s="54">
        <v>0.8</v>
      </c>
      <c r="Z1872" t="s">
        <v>9336</v>
      </c>
      <c r="AA1872" t="s">
        <v>10050</v>
      </c>
      <c r="AM1872" t="s">
        <v>1978</v>
      </c>
      <c r="AN1872" t="s">
        <v>2007</v>
      </c>
      <c r="AO1872" t="s">
        <v>2008</v>
      </c>
      <c r="AP1872" t="s">
        <v>2009</v>
      </c>
      <c r="AQ1872" t="s">
        <v>8942</v>
      </c>
    </row>
    <row r="1873" spans="1:43" ht="23.85" customHeight="1">
      <c r="A1873" t="b">
        <v>0</v>
      </c>
      <c r="B1873" t="s">
        <v>7770</v>
      </c>
      <c r="C1873" t="s">
        <v>1951</v>
      </c>
      <c r="D1873" t="s">
        <v>7771</v>
      </c>
      <c r="E1873" t="s">
        <v>820</v>
      </c>
      <c r="F1873" t="s">
        <v>822</v>
      </c>
      <c r="G1873" t="s">
        <v>821</v>
      </c>
      <c r="H1873" t="s">
        <v>10052</v>
      </c>
      <c r="I1873" t="s">
        <v>2803</v>
      </c>
      <c r="J1873" t="s">
        <v>2175</v>
      </c>
      <c r="K1873" t="s">
        <v>9302</v>
      </c>
      <c r="L1873" t="s">
        <v>7774</v>
      </c>
      <c r="M1873" t="s">
        <v>9303</v>
      </c>
      <c r="N1873" t="s">
        <v>9304</v>
      </c>
      <c r="O1873" t="s">
        <v>1960</v>
      </c>
      <c r="P1873" t="s">
        <v>5353</v>
      </c>
      <c r="Q1873" t="s">
        <v>7777</v>
      </c>
      <c r="R1873" t="s">
        <v>7778</v>
      </c>
      <c r="S1873" s="34">
        <v>43476</v>
      </c>
      <c r="T1873" s="34">
        <v>45169</v>
      </c>
      <c r="U1873" t="s">
        <v>1963</v>
      </c>
      <c r="V1873" s="13">
        <v>0</v>
      </c>
      <c r="W1873">
        <v>211</v>
      </c>
      <c r="X1873">
        <v>1</v>
      </c>
      <c r="Y1873" s="54">
        <v>0.5</v>
      </c>
      <c r="Z1873" t="s">
        <v>7779</v>
      </c>
      <c r="AM1873" t="s">
        <v>1978</v>
      </c>
      <c r="AN1873" t="s">
        <v>2007</v>
      </c>
      <c r="AO1873" t="s">
        <v>2008</v>
      </c>
      <c r="AP1873" t="s">
        <v>2053</v>
      </c>
      <c r="AQ1873" t="s">
        <v>7780</v>
      </c>
    </row>
    <row r="1874" spans="1:43" ht="23.85" customHeight="1">
      <c r="A1874" t="b">
        <v>1</v>
      </c>
      <c r="B1874" t="s">
        <v>7012</v>
      </c>
      <c r="C1874" t="s">
        <v>1951</v>
      </c>
      <c r="D1874" t="s">
        <v>7013</v>
      </c>
      <c r="E1874" t="s">
        <v>664</v>
      </c>
      <c r="F1874" t="s">
        <v>666</v>
      </c>
      <c r="G1874" t="s">
        <v>665</v>
      </c>
      <c r="H1874" t="s">
        <v>10053</v>
      </c>
      <c r="I1874" t="s">
        <v>6470</v>
      </c>
      <c r="J1874" t="s">
        <v>2175</v>
      </c>
      <c r="K1874" t="s">
        <v>6472</v>
      </c>
      <c r="L1874" t="s">
        <v>2025</v>
      </c>
      <c r="M1874" t="s">
        <v>6473</v>
      </c>
      <c r="N1874" t="s">
        <v>6474</v>
      </c>
      <c r="O1874" t="s">
        <v>2063</v>
      </c>
      <c r="P1874" t="s">
        <v>6475</v>
      </c>
      <c r="Q1874" t="s">
        <v>38</v>
      </c>
      <c r="R1874" t="s">
        <v>7015</v>
      </c>
      <c r="S1874" s="34">
        <v>40806</v>
      </c>
      <c r="T1874" s="34">
        <v>45288</v>
      </c>
      <c r="U1874" t="s">
        <v>1977</v>
      </c>
      <c r="V1874" s="13">
        <v>0</v>
      </c>
      <c r="W1874">
        <v>407</v>
      </c>
      <c r="X1874">
        <v>2</v>
      </c>
      <c r="Y1874" s="54">
        <v>0.49140049099999999</v>
      </c>
      <c r="AA1874" t="s">
        <v>6477</v>
      </c>
      <c r="AM1874" t="s">
        <v>1978</v>
      </c>
      <c r="AN1874" t="s">
        <v>2007</v>
      </c>
      <c r="AO1874" t="s">
        <v>2008</v>
      </c>
      <c r="AP1874" t="s">
        <v>2042</v>
      </c>
      <c r="AQ1874" t="s">
        <v>6479</v>
      </c>
    </row>
    <row r="1875" spans="1:43" ht="23.85" customHeight="1">
      <c r="A1875" t="b">
        <v>0</v>
      </c>
      <c r="B1875" t="s">
        <v>10054</v>
      </c>
      <c r="C1875" t="s">
        <v>1951</v>
      </c>
      <c r="D1875" t="s">
        <v>10055</v>
      </c>
      <c r="E1875" t="s">
        <v>748</v>
      </c>
      <c r="F1875" t="s">
        <v>750</v>
      </c>
      <c r="G1875" t="s">
        <v>749</v>
      </c>
      <c r="H1875" t="s">
        <v>10056</v>
      </c>
      <c r="I1875" t="s">
        <v>2569</v>
      </c>
      <c r="J1875" t="s">
        <v>1955</v>
      </c>
      <c r="K1875" t="s">
        <v>10057</v>
      </c>
      <c r="L1875" t="s">
        <v>2340</v>
      </c>
      <c r="M1875" t="s">
        <v>10058</v>
      </c>
      <c r="N1875" t="s">
        <v>10059</v>
      </c>
      <c r="O1875" t="s">
        <v>1960</v>
      </c>
      <c r="P1875" t="s">
        <v>3900</v>
      </c>
      <c r="Q1875" t="s">
        <v>38</v>
      </c>
      <c r="R1875" t="s">
        <v>10060</v>
      </c>
      <c r="S1875" s="34">
        <v>41912</v>
      </c>
      <c r="T1875" s="34">
        <v>43209</v>
      </c>
      <c r="U1875" t="s">
        <v>1963</v>
      </c>
      <c r="V1875" s="13">
        <v>364</v>
      </c>
      <c r="W1875">
        <v>197</v>
      </c>
      <c r="X1875">
        <v>39</v>
      </c>
      <c r="Y1875" s="54">
        <v>19.8</v>
      </c>
      <c r="Z1875" t="s">
        <v>10061</v>
      </c>
      <c r="AA1875" t="s">
        <v>10062</v>
      </c>
      <c r="AD1875" t="s">
        <v>30</v>
      </c>
      <c r="AG1875">
        <v>39</v>
      </c>
      <c r="AH1875">
        <v>0</v>
      </c>
      <c r="AI1875">
        <v>0</v>
      </c>
      <c r="AJ1875" t="s">
        <v>10063</v>
      </c>
      <c r="AM1875" t="s">
        <v>1978</v>
      </c>
      <c r="AN1875" t="s">
        <v>2007</v>
      </c>
      <c r="AO1875" t="s">
        <v>2008</v>
      </c>
      <c r="AP1875" t="s">
        <v>2053</v>
      </c>
      <c r="AQ1875" t="s">
        <v>10064</v>
      </c>
    </row>
    <row r="1876" spans="1:43" ht="23.85" customHeight="1">
      <c r="A1876" t="b">
        <v>0</v>
      </c>
      <c r="B1876" t="s">
        <v>10054</v>
      </c>
      <c r="C1876" t="s">
        <v>1951</v>
      </c>
      <c r="D1876" t="s">
        <v>10055</v>
      </c>
      <c r="E1876" t="s">
        <v>748</v>
      </c>
      <c r="F1876" t="s">
        <v>761</v>
      </c>
      <c r="G1876" t="s">
        <v>760</v>
      </c>
      <c r="H1876" t="s">
        <v>10065</v>
      </c>
      <c r="I1876" t="s">
        <v>2569</v>
      </c>
      <c r="J1876" t="s">
        <v>1955</v>
      </c>
      <c r="K1876" t="s">
        <v>10066</v>
      </c>
      <c r="L1876" t="s">
        <v>2340</v>
      </c>
      <c r="M1876" t="s">
        <v>10067</v>
      </c>
      <c r="N1876" t="s">
        <v>10068</v>
      </c>
      <c r="O1876" t="s">
        <v>1960</v>
      </c>
      <c r="P1876" t="s">
        <v>3900</v>
      </c>
      <c r="Q1876" t="s">
        <v>38</v>
      </c>
      <c r="R1876" t="s">
        <v>10060</v>
      </c>
      <c r="S1876" s="34">
        <v>41912</v>
      </c>
      <c r="T1876" s="34">
        <v>43209</v>
      </c>
      <c r="U1876" t="s">
        <v>1963</v>
      </c>
      <c r="V1876" s="13">
        <v>364</v>
      </c>
      <c r="W1876">
        <v>195</v>
      </c>
      <c r="X1876">
        <v>43</v>
      </c>
      <c r="Y1876" s="54">
        <v>22.1</v>
      </c>
      <c r="Z1876" t="s">
        <v>10061</v>
      </c>
      <c r="AA1876" t="s">
        <v>10062</v>
      </c>
      <c r="AD1876" t="s">
        <v>30</v>
      </c>
      <c r="AG1876">
        <v>43</v>
      </c>
      <c r="AH1876">
        <v>0</v>
      </c>
      <c r="AI1876">
        <v>0</v>
      </c>
      <c r="AJ1876" t="s">
        <v>10069</v>
      </c>
      <c r="AM1876" t="s">
        <v>1978</v>
      </c>
      <c r="AN1876" t="s">
        <v>2007</v>
      </c>
      <c r="AO1876" t="s">
        <v>2008</v>
      </c>
      <c r="AP1876" t="s">
        <v>2053</v>
      </c>
      <c r="AQ1876" t="s">
        <v>10064</v>
      </c>
    </row>
    <row r="1877" spans="1:43" ht="23.85" customHeight="1">
      <c r="A1877" t="b">
        <v>0</v>
      </c>
      <c r="B1877" t="s">
        <v>10070</v>
      </c>
      <c r="C1877" t="s">
        <v>1951</v>
      </c>
      <c r="D1877" t="s">
        <v>10071</v>
      </c>
      <c r="E1877" t="s">
        <v>550</v>
      </c>
      <c r="F1877" t="s">
        <v>552</v>
      </c>
      <c r="G1877" t="s">
        <v>551</v>
      </c>
      <c r="H1877" t="s">
        <v>10072</v>
      </c>
      <c r="I1877" t="s">
        <v>2000</v>
      </c>
      <c r="J1877" t="s">
        <v>1955</v>
      </c>
      <c r="K1877" t="s">
        <v>10073</v>
      </c>
      <c r="L1877" t="s">
        <v>10074</v>
      </c>
      <c r="M1877" t="s">
        <v>10075</v>
      </c>
      <c r="N1877" t="s">
        <v>10076</v>
      </c>
      <c r="O1877" t="s">
        <v>1974</v>
      </c>
      <c r="P1877" t="s">
        <v>2028</v>
      </c>
      <c r="Q1877" t="s">
        <v>38</v>
      </c>
      <c r="R1877" t="s">
        <v>10077</v>
      </c>
      <c r="S1877" s="34">
        <v>41877</v>
      </c>
      <c r="T1877" s="34">
        <v>42887</v>
      </c>
      <c r="U1877" t="s">
        <v>1963</v>
      </c>
      <c r="V1877" s="13">
        <v>210</v>
      </c>
      <c r="W1877">
        <v>323</v>
      </c>
      <c r="X1877">
        <v>157</v>
      </c>
      <c r="Y1877" s="54">
        <v>48.606811149999999</v>
      </c>
      <c r="AA1877" t="s">
        <v>10078</v>
      </c>
      <c r="AD1877" t="s">
        <v>41</v>
      </c>
      <c r="AG1877">
        <v>157</v>
      </c>
      <c r="AH1877">
        <v>124</v>
      </c>
      <c r="AI1877">
        <v>78.980891720000002</v>
      </c>
      <c r="AM1877" t="s">
        <v>1978</v>
      </c>
      <c r="AN1877" t="s">
        <v>2007</v>
      </c>
      <c r="AO1877" t="s">
        <v>2008</v>
      </c>
      <c r="AP1877" t="s">
        <v>2053</v>
      </c>
      <c r="AQ1877" t="s">
        <v>10079</v>
      </c>
    </row>
    <row r="1878" spans="1:43" ht="23.85" customHeight="1">
      <c r="A1878" t="b">
        <v>0</v>
      </c>
      <c r="B1878" t="s">
        <v>10070</v>
      </c>
      <c r="C1878" t="s">
        <v>1951</v>
      </c>
      <c r="D1878" t="s">
        <v>10071</v>
      </c>
      <c r="E1878" t="s">
        <v>550</v>
      </c>
      <c r="F1878" t="s">
        <v>552</v>
      </c>
      <c r="G1878" t="s">
        <v>551</v>
      </c>
      <c r="H1878" t="s">
        <v>10080</v>
      </c>
      <c r="I1878" t="s">
        <v>2000</v>
      </c>
      <c r="J1878" t="s">
        <v>1955</v>
      </c>
      <c r="K1878" t="s">
        <v>10081</v>
      </c>
      <c r="L1878" t="s">
        <v>10074</v>
      </c>
      <c r="M1878" t="s">
        <v>10082</v>
      </c>
      <c r="N1878" t="s">
        <v>10083</v>
      </c>
      <c r="O1878" t="s">
        <v>1974</v>
      </c>
      <c r="P1878" t="s">
        <v>2028</v>
      </c>
      <c r="Q1878" t="s">
        <v>38</v>
      </c>
      <c r="R1878" t="s">
        <v>10077</v>
      </c>
      <c r="S1878" s="34">
        <v>41877</v>
      </c>
      <c r="T1878" s="34">
        <v>42887</v>
      </c>
      <c r="U1878" t="s">
        <v>1963</v>
      </c>
      <c r="V1878" s="13">
        <v>210</v>
      </c>
      <c r="W1878">
        <v>326</v>
      </c>
      <c r="X1878">
        <v>167</v>
      </c>
      <c r="Y1878" s="54">
        <v>51.226993870000001</v>
      </c>
      <c r="AA1878" t="s">
        <v>10078</v>
      </c>
      <c r="AD1878" t="s">
        <v>41</v>
      </c>
      <c r="AG1878">
        <v>167</v>
      </c>
      <c r="AH1878">
        <v>143</v>
      </c>
      <c r="AI1878">
        <v>85.628742509999995</v>
      </c>
      <c r="AM1878" t="s">
        <v>1978</v>
      </c>
      <c r="AN1878" t="s">
        <v>2007</v>
      </c>
      <c r="AO1878" t="s">
        <v>2008</v>
      </c>
      <c r="AP1878" t="s">
        <v>2053</v>
      </c>
      <c r="AQ1878" t="s">
        <v>10079</v>
      </c>
    </row>
    <row r="1879" spans="1:43" ht="23.85" customHeight="1">
      <c r="A1879" t="b">
        <v>0</v>
      </c>
      <c r="B1879" t="s">
        <v>10070</v>
      </c>
      <c r="C1879" t="s">
        <v>1951</v>
      </c>
      <c r="D1879" t="s">
        <v>10071</v>
      </c>
      <c r="E1879" t="s">
        <v>550</v>
      </c>
      <c r="F1879" t="s">
        <v>552</v>
      </c>
      <c r="G1879" t="s">
        <v>551</v>
      </c>
      <c r="H1879" t="s">
        <v>10084</v>
      </c>
      <c r="I1879" t="s">
        <v>2000</v>
      </c>
      <c r="J1879" t="s">
        <v>1955</v>
      </c>
      <c r="K1879" t="s">
        <v>10073</v>
      </c>
      <c r="L1879" t="s">
        <v>10085</v>
      </c>
      <c r="M1879" t="s">
        <v>10086</v>
      </c>
      <c r="N1879" t="s">
        <v>10086</v>
      </c>
      <c r="O1879" t="s">
        <v>1974</v>
      </c>
      <c r="P1879" t="s">
        <v>2028</v>
      </c>
      <c r="Q1879" t="s">
        <v>38</v>
      </c>
      <c r="R1879" t="s">
        <v>10077</v>
      </c>
      <c r="S1879" s="34">
        <v>41877</v>
      </c>
      <c r="T1879" s="34">
        <v>42887</v>
      </c>
      <c r="U1879" t="s">
        <v>1963</v>
      </c>
      <c r="V1879" s="13">
        <v>378</v>
      </c>
      <c r="W1879">
        <v>280</v>
      </c>
      <c r="X1879">
        <v>146</v>
      </c>
      <c r="Y1879" s="54">
        <v>52.142857139999997</v>
      </c>
      <c r="AA1879" t="s">
        <v>10078</v>
      </c>
      <c r="AD1879" t="s">
        <v>41</v>
      </c>
      <c r="AG1879">
        <v>146</v>
      </c>
      <c r="AH1879">
        <v>118</v>
      </c>
      <c r="AI1879">
        <v>80.821917810000002</v>
      </c>
      <c r="AM1879" t="s">
        <v>1978</v>
      </c>
      <c r="AN1879" t="s">
        <v>2007</v>
      </c>
      <c r="AO1879" t="s">
        <v>2008</v>
      </c>
      <c r="AP1879" t="s">
        <v>2053</v>
      </c>
      <c r="AQ1879" t="s">
        <v>10079</v>
      </c>
    </row>
    <row r="1880" spans="1:43" ht="23.85" customHeight="1">
      <c r="A1880" t="b">
        <v>0</v>
      </c>
      <c r="B1880" t="s">
        <v>10070</v>
      </c>
      <c r="C1880" t="s">
        <v>1951</v>
      </c>
      <c r="D1880" t="s">
        <v>10071</v>
      </c>
      <c r="E1880" t="s">
        <v>550</v>
      </c>
      <c r="F1880" t="s">
        <v>552</v>
      </c>
      <c r="G1880" t="s">
        <v>551</v>
      </c>
      <c r="H1880" t="s">
        <v>10087</v>
      </c>
      <c r="I1880" t="s">
        <v>2000</v>
      </c>
      <c r="J1880" t="s">
        <v>1955</v>
      </c>
      <c r="K1880" t="s">
        <v>10088</v>
      </c>
      <c r="L1880" t="s">
        <v>10085</v>
      </c>
      <c r="M1880" t="s">
        <v>10089</v>
      </c>
      <c r="N1880" t="s">
        <v>10090</v>
      </c>
      <c r="O1880" t="s">
        <v>1974</v>
      </c>
      <c r="P1880" t="s">
        <v>2028</v>
      </c>
      <c r="Q1880" t="s">
        <v>38</v>
      </c>
      <c r="R1880" t="s">
        <v>10077</v>
      </c>
      <c r="S1880" s="34">
        <v>41877</v>
      </c>
      <c r="T1880" s="34">
        <v>42887</v>
      </c>
      <c r="U1880" t="s">
        <v>1963</v>
      </c>
      <c r="V1880" s="13">
        <v>378</v>
      </c>
      <c r="W1880">
        <v>143</v>
      </c>
      <c r="X1880">
        <v>86</v>
      </c>
      <c r="Y1880" s="54">
        <v>60.139860140000003</v>
      </c>
      <c r="AA1880" t="s">
        <v>10078</v>
      </c>
      <c r="AD1880" t="s">
        <v>41</v>
      </c>
      <c r="AG1880">
        <v>86</v>
      </c>
      <c r="AH1880">
        <v>73</v>
      </c>
      <c r="AI1880">
        <v>84.883720929999996</v>
      </c>
      <c r="AM1880" t="s">
        <v>1978</v>
      </c>
      <c r="AN1880" t="s">
        <v>2007</v>
      </c>
      <c r="AO1880" t="s">
        <v>2008</v>
      </c>
      <c r="AP1880" t="s">
        <v>2053</v>
      </c>
      <c r="AQ1880" t="s">
        <v>10079</v>
      </c>
    </row>
    <row r="1881" spans="1:43" ht="23.85" customHeight="1">
      <c r="A1881" t="b">
        <v>0</v>
      </c>
      <c r="B1881" t="s">
        <v>10070</v>
      </c>
      <c r="C1881" t="s">
        <v>1951</v>
      </c>
      <c r="D1881" t="s">
        <v>10071</v>
      </c>
      <c r="E1881" t="s">
        <v>550</v>
      </c>
      <c r="F1881" t="s">
        <v>552</v>
      </c>
      <c r="G1881" t="s">
        <v>551</v>
      </c>
      <c r="H1881" t="s">
        <v>10091</v>
      </c>
      <c r="I1881" t="s">
        <v>2000</v>
      </c>
      <c r="J1881" t="s">
        <v>1955</v>
      </c>
      <c r="K1881" t="s">
        <v>10092</v>
      </c>
      <c r="L1881" t="s">
        <v>10085</v>
      </c>
      <c r="M1881" t="s">
        <v>10093</v>
      </c>
      <c r="N1881" t="s">
        <v>10094</v>
      </c>
      <c r="O1881" t="s">
        <v>1974</v>
      </c>
      <c r="P1881" t="s">
        <v>2028</v>
      </c>
      <c r="Q1881" t="s">
        <v>38</v>
      </c>
      <c r="R1881" t="s">
        <v>10077</v>
      </c>
      <c r="S1881" s="34">
        <v>41877</v>
      </c>
      <c r="T1881" s="34">
        <v>42887</v>
      </c>
      <c r="U1881" t="s">
        <v>1963</v>
      </c>
      <c r="V1881" s="13">
        <v>378</v>
      </c>
      <c r="W1881">
        <v>143</v>
      </c>
      <c r="X1881">
        <v>83</v>
      </c>
      <c r="Y1881" s="54">
        <v>58.041958039999997</v>
      </c>
      <c r="AA1881" t="s">
        <v>10078</v>
      </c>
      <c r="AD1881" t="s">
        <v>41</v>
      </c>
      <c r="AG1881">
        <v>83</v>
      </c>
      <c r="AH1881">
        <v>65</v>
      </c>
      <c r="AI1881">
        <v>78.313253009999997</v>
      </c>
      <c r="AM1881" t="s">
        <v>1978</v>
      </c>
      <c r="AN1881" t="s">
        <v>2007</v>
      </c>
      <c r="AO1881" t="s">
        <v>2008</v>
      </c>
      <c r="AP1881" t="s">
        <v>2053</v>
      </c>
      <c r="AQ1881" t="s">
        <v>10079</v>
      </c>
    </row>
    <row r="1882" spans="1:43" ht="23.85" customHeight="1">
      <c r="A1882" t="b">
        <v>0</v>
      </c>
      <c r="B1882" t="s">
        <v>10070</v>
      </c>
      <c r="C1882" t="s">
        <v>1951</v>
      </c>
      <c r="D1882" t="s">
        <v>10071</v>
      </c>
      <c r="E1882" t="s">
        <v>550</v>
      </c>
      <c r="F1882" t="s">
        <v>552</v>
      </c>
      <c r="G1882" t="s">
        <v>551</v>
      </c>
      <c r="H1882" t="s">
        <v>10095</v>
      </c>
      <c r="I1882" t="s">
        <v>2000</v>
      </c>
      <c r="J1882" t="s">
        <v>1955</v>
      </c>
      <c r="K1882" t="s">
        <v>10073</v>
      </c>
      <c r="L1882" t="s">
        <v>10096</v>
      </c>
      <c r="M1882" t="s">
        <v>10097</v>
      </c>
      <c r="N1882" t="s">
        <v>10098</v>
      </c>
      <c r="O1882" t="s">
        <v>1974</v>
      </c>
      <c r="P1882" t="s">
        <v>2028</v>
      </c>
      <c r="Q1882" t="s">
        <v>38</v>
      </c>
      <c r="R1882" t="s">
        <v>10077</v>
      </c>
      <c r="S1882" s="34">
        <v>41877</v>
      </c>
      <c r="T1882" s="34">
        <v>42887</v>
      </c>
      <c r="U1882" t="s">
        <v>1963</v>
      </c>
      <c r="V1882" s="13">
        <v>546</v>
      </c>
      <c r="W1882">
        <v>253</v>
      </c>
      <c r="X1882">
        <v>119</v>
      </c>
      <c r="Y1882" s="54">
        <v>47.035573120000002</v>
      </c>
      <c r="AA1882" t="s">
        <v>10078</v>
      </c>
      <c r="AD1882" t="s">
        <v>41</v>
      </c>
      <c r="AG1882">
        <v>119</v>
      </c>
      <c r="AH1882">
        <v>105</v>
      </c>
      <c r="AI1882">
        <v>88.235294120000006</v>
      </c>
      <c r="AM1882" t="s">
        <v>1978</v>
      </c>
      <c r="AN1882" t="s">
        <v>2007</v>
      </c>
      <c r="AO1882" t="s">
        <v>2008</v>
      </c>
      <c r="AP1882" t="s">
        <v>2053</v>
      </c>
      <c r="AQ1882" t="s">
        <v>10079</v>
      </c>
    </row>
    <row r="1883" spans="1:43" ht="23.85" customHeight="1">
      <c r="A1883" t="b">
        <v>0</v>
      </c>
      <c r="B1883" t="s">
        <v>10070</v>
      </c>
      <c r="C1883" t="s">
        <v>1951</v>
      </c>
      <c r="D1883" t="s">
        <v>10071</v>
      </c>
      <c r="E1883" t="s">
        <v>550</v>
      </c>
      <c r="F1883" t="s">
        <v>552</v>
      </c>
      <c r="G1883" t="s">
        <v>551</v>
      </c>
      <c r="H1883" t="s">
        <v>10099</v>
      </c>
      <c r="I1883" t="s">
        <v>2000</v>
      </c>
      <c r="J1883" t="s">
        <v>1955</v>
      </c>
      <c r="K1883" t="s">
        <v>10100</v>
      </c>
      <c r="L1883" t="s">
        <v>10096</v>
      </c>
      <c r="M1883" t="s">
        <v>10097</v>
      </c>
      <c r="N1883" t="s">
        <v>10098</v>
      </c>
      <c r="O1883" t="s">
        <v>1974</v>
      </c>
      <c r="P1883" t="s">
        <v>2028</v>
      </c>
      <c r="Q1883" t="s">
        <v>38</v>
      </c>
      <c r="R1883" t="s">
        <v>10077</v>
      </c>
      <c r="S1883" s="34">
        <v>41877</v>
      </c>
      <c r="T1883" s="34">
        <v>42887</v>
      </c>
      <c r="U1883" t="s">
        <v>1963</v>
      </c>
      <c r="V1883" s="13">
        <v>546</v>
      </c>
      <c r="W1883">
        <v>126</v>
      </c>
      <c r="X1883">
        <v>66</v>
      </c>
      <c r="Y1883" s="54">
        <v>52.380952379999997</v>
      </c>
      <c r="AA1883" t="s">
        <v>10078</v>
      </c>
      <c r="AD1883" t="s">
        <v>41</v>
      </c>
      <c r="AG1883">
        <v>66</v>
      </c>
      <c r="AH1883">
        <v>58</v>
      </c>
      <c r="AI1883">
        <v>87.878787880000004</v>
      </c>
      <c r="AM1883" t="s">
        <v>1978</v>
      </c>
      <c r="AN1883" t="s">
        <v>2007</v>
      </c>
      <c r="AO1883" t="s">
        <v>2008</v>
      </c>
      <c r="AP1883" t="s">
        <v>2053</v>
      </c>
      <c r="AQ1883" t="s">
        <v>10079</v>
      </c>
    </row>
    <row r="1884" spans="1:43" ht="23.85" customHeight="1">
      <c r="A1884" t="b">
        <v>0</v>
      </c>
      <c r="B1884" t="s">
        <v>10070</v>
      </c>
      <c r="C1884" t="s">
        <v>1951</v>
      </c>
      <c r="D1884" t="s">
        <v>10071</v>
      </c>
      <c r="E1884" t="s">
        <v>550</v>
      </c>
      <c r="F1884" t="s">
        <v>552</v>
      </c>
      <c r="G1884" t="s">
        <v>551</v>
      </c>
      <c r="H1884" t="s">
        <v>10101</v>
      </c>
      <c r="I1884" t="s">
        <v>2000</v>
      </c>
      <c r="J1884" t="s">
        <v>1955</v>
      </c>
      <c r="K1884" t="s">
        <v>10102</v>
      </c>
      <c r="L1884" t="s">
        <v>10096</v>
      </c>
      <c r="M1884" t="s">
        <v>10097</v>
      </c>
      <c r="N1884" t="s">
        <v>10098</v>
      </c>
      <c r="O1884" t="s">
        <v>1974</v>
      </c>
      <c r="P1884" t="s">
        <v>2028</v>
      </c>
      <c r="Q1884" t="s">
        <v>38</v>
      </c>
      <c r="R1884" t="s">
        <v>10077</v>
      </c>
      <c r="S1884" s="34">
        <v>41877</v>
      </c>
      <c r="T1884" s="34">
        <v>42887</v>
      </c>
      <c r="U1884" t="s">
        <v>1963</v>
      </c>
      <c r="V1884" s="13">
        <v>546</v>
      </c>
      <c r="W1884">
        <v>126</v>
      </c>
      <c r="X1884">
        <v>72</v>
      </c>
      <c r="Y1884" s="54">
        <v>57.142857139999997</v>
      </c>
      <c r="AA1884" t="s">
        <v>10078</v>
      </c>
      <c r="AD1884" t="s">
        <v>41</v>
      </c>
      <c r="AG1884">
        <v>72</v>
      </c>
      <c r="AH1884">
        <v>60</v>
      </c>
      <c r="AI1884">
        <v>83.333333330000002</v>
      </c>
      <c r="AM1884" t="s">
        <v>1978</v>
      </c>
      <c r="AN1884" t="s">
        <v>2007</v>
      </c>
      <c r="AO1884" t="s">
        <v>2008</v>
      </c>
      <c r="AP1884" t="s">
        <v>2053</v>
      </c>
      <c r="AQ1884" t="s">
        <v>10079</v>
      </c>
    </row>
    <row r="1885" spans="1:43" ht="23.85" customHeight="1">
      <c r="A1885" t="b">
        <v>1</v>
      </c>
      <c r="B1885" t="s">
        <v>10103</v>
      </c>
      <c r="C1885" t="s">
        <v>1951</v>
      </c>
      <c r="D1885" t="s">
        <v>10104</v>
      </c>
      <c r="E1885" t="s">
        <v>705</v>
      </c>
      <c r="F1885" t="s">
        <v>707</v>
      </c>
      <c r="G1885" t="s">
        <v>706</v>
      </c>
      <c r="H1885" t="s">
        <v>10105</v>
      </c>
      <c r="I1885" t="s">
        <v>2757</v>
      </c>
      <c r="J1885" t="s">
        <v>1955</v>
      </c>
      <c r="K1885" t="s">
        <v>10106</v>
      </c>
      <c r="L1885" t="s">
        <v>2160</v>
      </c>
      <c r="M1885" t="s">
        <v>10107</v>
      </c>
      <c r="N1885" t="s">
        <v>10108</v>
      </c>
      <c r="O1885" t="s">
        <v>1960</v>
      </c>
      <c r="P1885" t="s">
        <v>10109</v>
      </c>
      <c r="Q1885" t="s">
        <v>38</v>
      </c>
      <c r="R1885" t="s">
        <v>10110</v>
      </c>
      <c r="S1885" s="34">
        <v>41852</v>
      </c>
      <c r="T1885" s="34">
        <v>42309</v>
      </c>
      <c r="U1885" t="s">
        <v>1963</v>
      </c>
      <c r="V1885" s="13">
        <v>365</v>
      </c>
      <c r="W1885">
        <v>23</v>
      </c>
      <c r="X1885">
        <v>13</v>
      </c>
      <c r="Y1885" s="54">
        <v>56.52173913</v>
      </c>
      <c r="Z1885" t="s">
        <v>4355</v>
      </c>
      <c r="AD1885" t="s">
        <v>41</v>
      </c>
      <c r="AE1885">
        <v>3</v>
      </c>
      <c r="AF1885">
        <v>13.043478260000001</v>
      </c>
      <c r="AG1885">
        <v>23</v>
      </c>
      <c r="AH1885">
        <v>13</v>
      </c>
      <c r="AI1885">
        <v>100</v>
      </c>
      <c r="AM1885" t="s">
        <v>1978</v>
      </c>
      <c r="AN1885" t="s">
        <v>1979</v>
      </c>
      <c r="AO1885" t="s">
        <v>1980</v>
      </c>
      <c r="AQ1885" t="s">
        <v>10111</v>
      </c>
    </row>
    <row r="1886" spans="1:43" ht="23.85" customHeight="1">
      <c r="A1886" t="b">
        <v>0</v>
      </c>
      <c r="B1886" t="s">
        <v>4815</v>
      </c>
      <c r="C1886" t="s">
        <v>1951</v>
      </c>
      <c r="D1886" t="s">
        <v>4816</v>
      </c>
      <c r="E1886" t="s">
        <v>1160</v>
      </c>
      <c r="F1886" t="s">
        <v>1162</v>
      </c>
      <c r="G1886" t="s">
        <v>1161</v>
      </c>
      <c r="H1886" t="s">
        <v>10112</v>
      </c>
      <c r="I1886" t="s">
        <v>2451</v>
      </c>
      <c r="J1886" t="s">
        <v>2175</v>
      </c>
      <c r="K1886" t="s">
        <v>4827</v>
      </c>
      <c r="L1886" t="s">
        <v>2432</v>
      </c>
      <c r="M1886" t="s">
        <v>4828</v>
      </c>
      <c r="N1886" t="s">
        <v>4829</v>
      </c>
      <c r="O1886" t="s">
        <v>1974</v>
      </c>
      <c r="P1886" t="s">
        <v>4821</v>
      </c>
      <c r="Q1886" t="s">
        <v>4822</v>
      </c>
      <c r="R1886" t="s">
        <v>4823</v>
      </c>
      <c r="S1886" s="34">
        <v>39856</v>
      </c>
      <c r="T1886" s="34">
        <v>40555</v>
      </c>
      <c r="U1886" t="s">
        <v>1963</v>
      </c>
      <c r="V1886" s="13">
        <v>0</v>
      </c>
      <c r="W1886">
        <v>542</v>
      </c>
      <c r="X1886">
        <v>2</v>
      </c>
      <c r="Y1886" s="54">
        <v>0.4</v>
      </c>
      <c r="Z1886" t="s">
        <v>4824</v>
      </c>
      <c r="AJ1886" t="s">
        <v>9914</v>
      </c>
      <c r="AM1886" t="s">
        <v>1978</v>
      </c>
      <c r="AN1886" t="s">
        <v>2007</v>
      </c>
      <c r="AO1886" t="s">
        <v>2008</v>
      </c>
      <c r="AP1886" t="s">
        <v>2042</v>
      </c>
      <c r="AQ1886" t="s">
        <v>4825</v>
      </c>
    </row>
    <row r="1887" spans="1:43" ht="23.85" customHeight="1">
      <c r="A1887" t="b">
        <v>0</v>
      </c>
      <c r="B1887" t="s">
        <v>4815</v>
      </c>
      <c r="C1887" t="s">
        <v>1951</v>
      </c>
      <c r="D1887" t="s">
        <v>4816</v>
      </c>
      <c r="E1887" t="s">
        <v>1160</v>
      </c>
      <c r="F1887" t="s">
        <v>1162</v>
      </c>
      <c r="G1887" t="s">
        <v>1161</v>
      </c>
      <c r="H1887" t="s">
        <v>10113</v>
      </c>
      <c r="I1887" t="s">
        <v>2451</v>
      </c>
      <c r="J1887" t="s">
        <v>2175</v>
      </c>
      <c r="K1887" t="s">
        <v>4835</v>
      </c>
      <c r="L1887" t="s">
        <v>2432</v>
      </c>
      <c r="M1887" t="s">
        <v>4836</v>
      </c>
      <c r="N1887" t="s">
        <v>4837</v>
      </c>
      <c r="O1887" t="s">
        <v>1974</v>
      </c>
      <c r="P1887" t="s">
        <v>4821</v>
      </c>
      <c r="Q1887" t="s">
        <v>4822</v>
      </c>
      <c r="R1887" t="s">
        <v>4823</v>
      </c>
      <c r="S1887" s="34">
        <v>39856</v>
      </c>
      <c r="T1887" s="34">
        <v>40555</v>
      </c>
      <c r="U1887" t="s">
        <v>1963</v>
      </c>
      <c r="V1887" s="13">
        <v>0</v>
      </c>
      <c r="W1887">
        <v>542</v>
      </c>
      <c r="X1887">
        <v>2</v>
      </c>
      <c r="Y1887" s="54">
        <v>0.4</v>
      </c>
      <c r="Z1887" t="s">
        <v>4824</v>
      </c>
      <c r="AJ1887" t="s">
        <v>2836</v>
      </c>
      <c r="AM1887" t="s">
        <v>1978</v>
      </c>
      <c r="AN1887" t="s">
        <v>2007</v>
      </c>
      <c r="AO1887" t="s">
        <v>2008</v>
      </c>
      <c r="AP1887" t="s">
        <v>2042</v>
      </c>
      <c r="AQ1887" t="s">
        <v>4825</v>
      </c>
    </row>
    <row r="1888" spans="1:43" ht="23.85" customHeight="1">
      <c r="A1888" t="b">
        <v>0</v>
      </c>
      <c r="B1888" t="s">
        <v>2847</v>
      </c>
      <c r="C1888" t="s">
        <v>1951</v>
      </c>
      <c r="D1888" t="s">
        <v>2848</v>
      </c>
      <c r="E1888" t="s">
        <v>719</v>
      </c>
      <c r="F1888" t="s">
        <v>721</v>
      </c>
      <c r="G1888" t="s">
        <v>720</v>
      </c>
      <c r="H1888" t="s">
        <v>10114</v>
      </c>
      <c r="I1888" t="s">
        <v>2850</v>
      </c>
      <c r="J1888" t="s">
        <v>1955</v>
      </c>
      <c r="K1888" t="s">
        <v>10115</v>
      </c>
      <c r="L1888" t="s">
        <v>10116</v>
      </c>
      <c r="M1888" t="s">
        <v>2853</v>
      </c>
      <c r="N1888" t="s">
        <v>2854</v>
      </c>
      <c r="O1888" t="s">
        <v>1960</v>
      </c>
      <c r="P1888" t="s">
        <v>2855</v>
      </c>
      <c r="Q1888" t="s">
        <v>2856</v>
      </c>
      <c r="R1888" t="s">
        <v>2857</v>
      </c>
      <c r="S1888" s="34">
        <v>41927</v>
      </c>
      <c r="T1888" s="34">
        <v>44490</v>
      </c>
      <c r="U1888" t="s">
        <v>1963</v>
      </c>
      <c r="V1888" s="13">
        <v>2555</v>
      </c>
      <c r="W1888">
        <v>6</v>
      </c>
      <c r="X1888">
        <v>0</v>
      </c>
      <c r="Y1888" s="54">
        <v>0</v>
      </c>
      <c r="AM1888" t="s">
        <v>1978</v>
      </c>
      <c r="AN1888" t="s">
        <v>2007</v>
      </c>
      <c r="AO1888" t="s">
        <v>1980</v>
      </c>
      <c r="AP1888" t="s">
        <v>2042</v>
      </c>
      <c r="AQ1888" t="s">
        <v>2859</v>
      </c>
    </row>
    <row r="1889" spans="1:43" ht="23.85" customHeight="1">
      <c r="A1889" t="b">
        <v>0</v>
      </c>
      <c r="B1889" t="s">
        <v>2847</v>
      </c>
      <c r="C1889" t="s">
        <v>1951</v>
      </c>
      <c r="D1889" t="s">
        <v>2848</v>
      </c>
      <c r="E1889" t="s">
        <v>719</v>
      </c>
      <c r="F1889" t="s">
        <v>721</v>
      </c>
      <c r="G1889" t="s">
        <v>720</v>
      </c>
      <c r="H1889" t="s">
        <v>10117</v>
      </c>
      <c r="I1889" t="s">
        <v>2850</v>
      </c>
      <c r="J1889" t="s">
        <v>1955</v>
      </c>
      <c r="K1889" t="s">
        <v>10118</v>
      </c>
      <c r="L1889" t="s">
        <v>10116</v>
      </c>
      <c r="M1889" t="s">
        <v>3069</v>
      </c>
      <c r="N1889" t="s">
        <v>2854</v>
      </c>
      <c r="O1889" t="s">
        <v>1960</v>
      </c>
      <c r="P1889" t="s">
        <v>2855</v>
      </c>
      <c r="Q1889" t="s">
        <v>2856</v>
      </c>
      <c r="R1889" t="s">
        <v>2857</v>
      </c>
      <c r="S1889" s="34">
        <v>41927</v>
      </c>
      <c r="T1889" s="34">
        <v>44490</v>
      </c>
      <c r="U1889" t="s">
        <v>1963</v>
      </c>
      <c r="V1889" s="13">
        <v>2555</v>
      </c>
      <c r="W1889">
        <v>6</v>
      </c>
      <c r="X1889">
        <v>1</v>
      </c>
      <c r="Y1889" s="54">
        <v>33.299999999999997</v>
      </c>
      <c r="AM1889" t="s">
        <v>1978</v>
      </c>
      <c r="AN1889" t="s">
        <v>2007</v>
      </c>
      <c r="AO1889" t="s">
        <v>1980</v>
      </c>
      <c r="AP1889" t="s">
        <v>2042</v>
      </c>
      <c r="AQ1889" t="s">
        <v>2859</v>
      </c>
    </row>
    <row r="1890" spans="1:43" ht="23.85" customHeight="1">
      <c r="A1890" t="b">
        <v>1</v>
      </c>
      <c r="B1890" t="s">
        <v>10119</v>
      </c>
      <c r="C1890" t="s">
        <v>1951</v>
      </c>
      <c r="D1890" t="s">
        <v>10120</v>
      </c>
      <c r="E1890" t="s">
        <v>231</v>
      </c>
      <c r="F1890" t="s">
        <v>233</v>
      </c>
      <c r="G1890" t="s">
        <v>232</v>
      </c>
      <c r="H1890" t="s">
        <v>10121</v>
      </c>
      <c r="I1890" t="s">
        <v>2730</v>
      </c>
      <c r="J1890" t="s">
        <v>2175</v>
      </c>
      <c r="K1890" t="s">
        <v>10122</v>
      </c>
      <c r="L1890" t="s">
        <v>10123</v>
      </c>
      <c r="M1890" t="s">
        <v>10124</v>
      </c>
      <c r="N1890" t="s">
        <v>10125</v>
      </c>
      <c r="O1890" t="s">
        <v>1974</v>
      </c>
      <c r="P1890" t="s">
        <v>2363</v>
      </c>
      <c r="Q1890" t="s">
        <v>10126</v>
      </c>
      <c r="R1890" t="s">
        <v>10127</v>
      </c>
      <c r="S1890" s="34">
        <v>41962</v>
      </c>
      <c r="T1890" s="34">
        <v>43283</v>
      </c>
      <c r="U1890" t="s">
        <v>1977</v>
      </c>
      <c r="V1890" s="13">
        <v>868</v>
      </c>
      <c r="W1890">
        <v>783</v>
      </c>
      <c r="X1890">
        <v>32</v>
      </c>
      <c r="Y1890" s="54">
        <v>4.0999999999999996</v>
      </c>
      <c r="Z1890" t="s">
        <v>6367</v>
      </c>
      <c r="AM1890" t="s">
        <v>1978</v>
      </c>
      <c r="AN1890" t="s">
        <v>2007</v>
      </c>
      <c r="AO1890" t="s">
        <v>2008</v>
      </c>
      <c r="AP1890" t="s">
        <v>2053</v>
      </c>
      <c r="AQ1890" t="s">
        <v>10128</v>
      </c>
    </row>
    <row r="1891" spans="1:43" ht="23.85" customHeight="1">
      <c r="A1891" t="b">
        <v>1</v>
      </c>
      <c r="B1891" t="s">
        <v>10119</v>
      </c>
      <c r="C1891" t="s">
        <v>1951</v>
      </c>
      <c r="D1891" t="s">
        <v>10120</v>
      </c>
      <c r="E1891" t="s">
        <v>231</v>
      </c>
      <c r="F1891" t="s">
        <v>233</v>
      </c>
      <c r="G1891" t="s">
        <v>232</v>
      </c>
      <c r="H1891" t="s">
        <v>10129</v>
      </c>
      <c r="I1891" t="s">
        <v>2730</v>
      </c>
      <c r="J1891" t="s">
        <v>1955</v>
      </c>
      <c r="K1891" t="s">
        <v>10130</v>
      </c>
      <c r="L1891" t="s">
        <v>10123</v>
      </c>
      <c r="M1891" t="s">
        <v>10124</v>
      </c>
      <c r="N1891" t="s">
        <v>10125</v>
      </c>
      <c r="O1891" t="s">
        <v>1974</v>
      </c>
      <c r="P1891" t="s">
        <v>2363</v>
      </c>
      <c r="Q1891" t="s">
        <v>10126</v>
      </c>
      <c r="R1891" t="s">
        <v>10127</v>
      </c>
      <c r="S1891" s="34">
        <v>41962</v>
      </c>
      <c r="T1891" s="34">
        <v>43283</v>
      </c>
      <c r="U1891" t="s">
        <v>1977</v>
      </c>
      <c r="V1891" s="13">
        <v>868</v>
      </c>
      <c r="W1891">
        <v>774</v>
      </c>
      <c r="X1891">
        <v>44</v>
      </c>
      <c r="Y1891" s="54">
        <v>5.6847545220000004</v>
      </c>
      <c r="Z1891" t="s">
        <v>10131</v>
      </c>
      <c r="AD1891" t="s">
        <v>41</v>
      </c>
      <c r="AG1891">
        <v>80</v>
      </c>
      <c r="AH1891">
        <v>57</v>
      </c>
      <c r="AI1891">
        <v>71.25</v>
      </c>
      <c r="AJ1891" t="s">
        <v>10132</v>
      </c>
      <c r="AM1891" t="s">
        <v>1978</v>
      </c>
      <c r="AN1891" t="s">
        <v>2007</v>
      </c>
      <c r="AO1891" t="s">
        <v>2008</v>
      </c>
      <c r="AP1891" t="s">
        <v>2053</v>
      </c>
      <c r="AQ1891" t="s">
        <v>10128</v>
      </c>
    </row>
    <row r="1892" spans="1:43" ht="23.85" customHeight="1">
      <c r="A1892" t="b">
        <v>1</v>
      </c>
      <c r="B1892" t="s">
        <v>10119</v>
      </c>
      <c r="C1892" t="s">
        <v>1951</v>
      </c>
      <c r="D1892" t="s">
        <v>10120</v>
      </c>
      <c r="E1892" t="s">
        <v>231</v>
      </c>
      <c r="F1892" t="s">
        <v>233</v>
      </c>
      <c r="G1892" t="s">
        <v>232</v>
      </c>
      <c r="H1892" t="s">
        <v>10133</v>
      </c>
      <c r="I1892" t="s">
        <v>2730</v>
      </c>
      <c r="J1892" t="s">
        <v>2175</v>
      </c>
      <c r="K1892" t="s">
        <v>10134</v>
      </c>
      <c r="L1892" t="s">
        <v>10123</v>
      </c>
      <c r="M1892" t="s">
        <v>10135</v>
      </c>
      <c r="N1892" t="s">
        <v>10136</v>
      </c>
      <c r="O1892" t="s">
        <v>1974</v>
      </c>
      <c r="P1892" t="s">
        <v>2363</v>
      </c>
      <c r="Q1892" t="s">
        <v>10126</v>
      </c>
      <c r="R1892" t="s">
        <v>10127</v>
      </c>
      <c r="S1892" s="34">
        <v>41962</v>
      </c>
      <c r="T1892" s="34">
        <v>43283</v>
      </c>
      <c r="U1892" t="s">
        <v>1977</v>
      </c>
      <c r="V1892" s="13">
        <v>868</v>
      </c>
      <c r="W1892">
        <v>793</v>
      </c>
      <c r="X1892">
        <v>45</v>
      </c>
      <c r="Y1892" s="54">
        <v>5.6</v>
      </c>
      <c r="Z1892" t="s">
        <v>6367</v>
      </c>
      <c r="AM1892" t="s">
        <v>1978</v>
      </c>
      <c r="AN1892" t="s">
        <v>2007</v>
      </c>
      <c r="AO1892" t="s">
        <v>2008</v>
      </c>
      <c r="AP1892" t="s">
        <v>2053</v>
      </c>
      <c r="AQ1892" t="s">
        <v>10128</v>
      </c>
    </row>
    <row r="1893" spans="1:43" ht="23.85" customHeight="1">
      <c r="A1893" t="b">
        <v>1</v>
      </c>
      <c r="B1893" t="s">
        <v>10119</v>
      </c>
      <c r="C1893" t="s">
        <v>1951</v>
      </c>
      <c r="D1893" t="s">
        <v>10120</v>
      </c>
      <c r="E1893" t="s">
        <v>231</v>
      </c>
      <c r="F1893" t="s">
        <v>233</v>
      </c>
      <c r="G1893" t="s">
        <v>232</v>
      </c>
      <c r="H1893" t="s">
        <v>10137</v>
      </c>
      <c r="I1893" t="s">
        <v>2730</v>
      </c>
      <c r="J1893" t="s">
        <v>1955</v>
      </c>
      <c r="K1893" t="s">
        <v>10138</v>
      </c>
      <c r="L1893" t="s">
        <v>10123</v>
      </c>
      <c r="M1893" t="s">
        <v>10135</v>
      </c>
      <c r="N1893" t="s">
        <v>10136</v>
      </c>
      <c r="O1893" t="s">
        <v>1974</v>
      </c>
      <c r="P1893" t="s">
        <v>2363</v>
      </c>
      <c r="Q1893" t="s">
        <v>10126</v>
      </c>
      <c r="R1893" t="s">
        <v>10127</v>
      </c>
      <c r="S1893" s="34">
        <v>41962</v>
      </c>
      <c r="T1893" s="34">
        <v>43283</v>
      </c>
      <c r="U1893" t="s">
        <v>1977</v>
      </c>
      <c r="V1893" s="13">
        <v>868</v>
      </c>
      <c r="W1893">
        <v>789</v>
      </c>
      <c r="X1893">
        <v>47</v>
      </c>
      <c r="Y1893" s="54">
        <v>5.9569074779999998</v>
      </c>
      <c r="Z1893" t="s">
        <v>10131</v>
      </c>
      <c r="AD1893" t="s">
        <v>41</v>
      </c>
      <c r="AG1893">
        <v>93</v>
      </c>
      <c r="AH1893">
        <v>75</v>
      </c>
      <c r="AI1893" s="54">
        <v>80.645161290000004</v>
      </c>
      <c r="AJ1893" t="s">
        <v>10139</v>
      </c>
      <c r="AM1893" t="s">
        <v>1978</v>
      </c>
      <c r="AN1893" t="s">
        <v>2007</v>
      </c>
      <c r="AO1893" t="s">
        <v>2008</v>
      </c>
      <c r="AP1893" t="s">
        <v>2053</v>
      </c>
      <c r="AQ1893" t="s">
        <v>10128</v>
      </c>
    </row>
    <row r="1894" spans="1:43" ht="23.85" customHeight="1">
      <c r="A1894" t="b">
        <v>1</v>
      </c>
      <c r="B1894" t="s">
        <v>10119</v>
      </c>
      <c r="C1894" t="s">
        <v>1951</v>
      </c>
      <c r="D1894" t="s">
        <v>10120</v>
      </c>
      <c r="E1894" t="s">
        <v>231</v>
      </c>
      <c r="F1894" t="s">
        <v>233</v>
      </c>
      <c r="G1894" t="s">
        <v>232</v>
      </c>
      <c r="H1894" t="s">
        <v>10140</v>
      </c>
      <c r="I1894" t="s">
        <v>2730</v>
      </c>
      <c r="J1894" t="s">
        <v>2175</v>
      </c>
      <c r="K1894" t="s">
        <v>10141</v>
      </c>
      <c r="L1894" t="s">
        <v>10142</v>
      </c>
      <c r="M1894" t="s">
        <v>10124</v>
      </c>
      <c r="N1894" t="s">
        <v>10143</v>
      </c>
      <c r="O1894" t="s">
        <v>1974</v>
      </c>
      <c r="P1894" t="s">
        <v>2363</v>
      </c>
      <c r="Q1894" t="s">
        <v>10126</v>
      </c>
      <c r="R1894" t="s">
        <v>10127</v>
      </c>
      <c r="S1894" s="34">
        <v>41962</v>
      </c>
      <c r="T1894" s="34">
        <v>43283</v>
      </c>
      <c r="U1894" t="s">
        <v>1977</v>
      </c>
      <c r="V1894" s="13">
        <v>504</v>
      </c>
      <c r="W1894">
        <v>49</v>
      </c>
      <c r="X1894">
        <v>2</v>
      </c>
      <c r="Y1894" s="54">
        <v>4.0999999999999996</v>
      </c>
      <c r="Z1894" t="s">
        <v>6367</v>
      </c>
      <c r="AM1894" t="s">
        <v>1978</v>
      </c>
      <c r="AN1894" t="s">
        <v>2007</v>
      </c>
      <c r="AO1894" t="s">
        <v>2008</v>
      </c>
      <c r="AP1894" t="s">
        <v>2053</v>
      </c>
      <c r="AQ1894" t="s">
        <v>10128</v>
      </c>
    </row>
    <row r="1895" spans="1:43" ht="23.85" customHeight="1">
      <c r="A1895" t="b">
        <v>1</v>
      </c>
      <c r="B1895" t="s">
        <v>10119</v>
      </c>
      <c r="C1895" t="s">
        <v>1951</v>
      </c>
      <c r="D1895" t="s">
        <v>10120</v>
      </c>
      <c r="E1895" t="s">
        <v>231</v>
      </c>
      <c r="F1895" t="s">
        <v>233</v>
      </c>
      <c r="G1895" t="s">
        <v>232</v>
      </c>
      <c r="H1895" t="s">
        <v>10144</v>
      </c>
      <c r="I1895" t="s">
        <v>2730</v>
      </c>
      <c r="J1895" t="s">
        <v>1955</v>
      </c>
      <c r="K1895" t="s">
        <v>10145</v>
      </c>
      <c r="L1895" t="s">
        <v>10142</v>
      </c>
      <c r="M1895" t="s">
        <v>10124</v>
      </c>
      <c r="N1895" t="s">
        <v>10143</v>
      </c>
      <c r="O1895" t="s">
        <v>1974</v>
      </c>
      <c r="P1895" t="s">
        <v>2363</v>
      </c>
      <c r="Q1895" t="s">
        <v>10126</v>
      </c>
      <c r="R1895" t="s">
        <v>10127</v>
      </c>
      <c r="S1895" s="34">
        <v>41962</v>
      </c>
      <c r="T1895" s="34">
        <v>43283</v>
      </c>
      <c r="U1895" t="s">
        <v>1977</v>
      </c>
      <c r="V1895" s="13">
        <v>504</v>
      </c>
      <c r="W1895">
        <v>47</v>
      </c>
      <c r="X1895">
        <v>2</v>
      </c>
      <c r="Y1895" s="54">
        <v>4.255319149</v>
      </c>
      <c r="Z1895" t="s">
        <v>10131</v>
      </c>
      <c r="AD1895" t="s">
        <v>41</v>
      </c>
      <c r="AG1895">
        <v>4</v>
      </c>
      <c r="AH1895">
        <v>3</v>
      </c>
      <c r="AI1895">
        <v>75</v>
      </c>
      <c r="AJ1895" t="s">
        <v>10132</v>
      </c>
      <c r="AM1895" t="s">
        <v>1978</v>
      </c>
      <c r="AN1895" t="s">
        <v>2007</v>
      </c>
      <c r="AO1895" t="s">
        <v>2008</v>
      </c>
      <c r="AP1895" t="s">
        <v>2053</v>
      </c>
      <c r="AQ1895" t="s">
        <v>10128</v>
      </c>
    </row>
    <row r="1896" spans="1:43" ht="23.85" customHeight="1">
      <c r="A1896" t="b">
        <v>1</v>
      </c>
      <c r="B1896" t="s">
        <v>10119</v>
      </c>
      <c r="C1896" t="s">
        <v>1951</v>
      </c>
      <c r="D1896" t="s">
        <v>10120</v>
      </c>
      <c r="E1896" t="s">
        <v>231</v>
      </c>
      <c r="F1896" t="s">
        <v>233</v>
      </c>
      <c r="G1896" t="s">
        <v>232</v>
      </c>
      <c r="H1896" t="s">
        <v>10146</v>
      </c>
      <c r="I1896" t="s">
        <v>2730</v>
      </c>
      <c r="J1896" t="s">
        <v>2175</v>
      </c>
      <c r="K1896" t="s">
        <v>10147</v>
      </c>
      <c r="L1896" t="s">
        <v>10142</v>
      </c>
      <c r="M1896" t="s">
        <v>10135</v>
      </c>
      <c r="N1896" t="s">
        <v>10148</v>
      </c>
      <c r="O1896" t="s">
        <v>1974</v>
      </c>
      <c r="P1896" t="s">
        <v>2363</v>
      </c>
      <c r="Q1896" t="s">
        <v>10126</v>
      </c>
      <c r="R1896" t="s">
        <v>10127</v>
      </c>
      <c r="S1896" s="34">
        <v>41962</v>
      </c>
      <c r="T1896" s="34">
        <v>43283</v>
      </c>
      <c r="U1896" t="s">
        <v>1977</v>
      </c>
      <c r="V1896" s="13">
        <v>504</v>
      </c>
      <c r="W1896">
        <v>49</v>
      </c>
      <c r="X1896">
        <v>4</v>
      </c>
      <c r="Y1896" s="54">
        <v>8.1999999999999993</v>
      </c>
      <c r="Z1896" t="s">
        <v>6367</v>
      </c>
      <c r="AM1896" t="s">
        <v>1978</v>
      </c>
      <c r="AN1896" t="s">
        <v>2007</v>
      </c>
      <c r="AO1896" t="s">
        <v>2008</v>
      </c>
      <c r="AP1896" t="s">
        <v>2053</v>
      </c>
      <c r="AQ1896" t="s">
        <v>10128</v>
      </c>
    </row>
    <row r="1897" spans="1:43" ht="23.85" customHeight="1">
      <c r="A1897" t="b">
        <v>1</v>
      </c>
      <c r="B1897" t="s">
        <v>10119</v>
      </c>
      <c r="C1897" t="s">
        <v>1951</v>
      </c>
      <c r="D1897" t="s">
        <v>10120</v>
      </c>
      <c r="E1897" t="s">
        <v>231</v>
      </c>
      <c r="F1897" t="s">
        <v>233</v>
      </c>
      <c r="G1897" t="s">
        <v>232</v>
      </c>
      <c r="H1897" t="s">
        <v>10149</v>
      </c>
      <c r="I1897" t="s">
        <v>2730</v>
      </c>
      <c r="J1897" t="s">
        <v>1955</v>
      </c>
      <c r="K1897" t="s">
        <v>10150</v>
      </c>
      <c r="L1897" t="s">
        <v>10142</v>
      </c>
      <c r="M1897" t="s">
        <v>10135</v>
      </c>
      <c r="N1897" t="s">
        <v>10148</v>
      </c>
      <c r="O1897" t="s">
        <v>1974</v>
      </c>
      <c r="P1897" t="s">
        <v>2363</v>
      </c>
      <c r="Q1897" t="s">
        <v>10126</v>
      </c>
      <c r="R1897" t="s">
        <v>10127</v>
      </c>
      <c r="S1897" s="34">
        <v>41962</v>
      </c>
      <c r="T1897" s="34">
        <v>43283</v>
      </c>
      <c r="U1897" t="s">
        <v>1977</v>
      </c>
      <c r="V1897" s="13">
        <v>504</v>
      </c>
      <c r="W1897">
        <v>48</v>
      </c>
      <c r="X1897">
        <v>3</v>
      </c>
      <c r="Y1897" s="54">
        <v>6.25</v>
      </c>
      <c r="Z1897" t="s">
        <v>10131</v>
      </c>
      <c r="AD1897" t="s">
        <v>41</v>
      </c>
      <c r="AG1897">
        <v>8</v>
      </c>
      <c r="AH1897">
        <v>4</v>
      </c>
      <c r="AI1897">
        <v>50</v>
      </c>
      <c r="AJ1897" t="s">
        <v>10151</v>
      </c>
      <c r="AM1897" t="s">
        <v>1978</v>
      </c>
      <c r="AN1897" t="s">
        <v>2007</v>
      </c>
      <c r="AO1897" t="s">
        <v>2008</v>
      </c>
      <c r="AP1897" t="s">
        <v>2053</v>
      </c>
      <c r="AQ1897" t="s">
        <v>10128</v>
      </c>
    </row>
    <row r="1898" spans="1:43" ht="23.85" customHeight="1">
      <c r="A1898" t="b">
        <v>1</v>
      </c>
      <c r="B1898" t="s">
        <v>10119</v>
      </c>
      <c r="C1898" t="s">
        <v>1951</v>
      </c>
      <c r="D1898" t="s">
        <v>10120</v>
      </c>
      <c r="E1898" t="s">
        <v>231</v>
      </c>
      <c r="F1898" t="s">
        <v>233</v>
      </c>
      <c r="G1898" t="s">
        <v>232</v>
      </c>
      <c r="H1898" t="s">
        <v>10152</v>
      </c>
      <c r="I1898" t="s">
        <v>2730</v>
      </c>
      <c r="J1898" t="s">
        <v>2175</v>
      </c>
      <c r="K1898" t="s">
        <v>10153</v>
      </c>
      <c r="L1898" t="s">
        <v>10154</v>
      </c>
      <c r="M1898" t="s">
        <v>10124</v>
      </c>
      <c r="N1898" t="s">
        <v>10125</v>
      </c>
      <c r="O1898" t="s">
        <v>1974</v>
      </c>
      <c r="P1898" t="s">
        <v>2363</v>
      </c>
      <c r="Q1898" t="s">
        <v>10126</v>
      </c>
      <c r="R1898" t="s">
        <v>10127</v>
      </c>
      <c r="S1898" s="34">
        <v>41962</v>
      </c>
      <c r="T1898" s="34">
        <v>43283</v>
      </c>
      <c r="U1898" t="s">
        <v>1977</v>
      </c>
      <c r="V1898" s="13">
        <v>868</v>
      </c>
      <c r="W1898">
        <v>25</v>
      </c>
      <c r="X1898">
        <v>0</v>
      </c>
      <c r="Y1898" s="54">
        <v>0</v>
      </c>
      <c r="Z1898" t="s">
        <v>6367</v>
      </c>
      <c r="AM1898" t="s">
        <v>1978</v>
      </c>
      <c r="AN1898" t="s">
        <v>2007</v>
      </c>
      <c r="AO1898" t="s">
        <v>2008</v>
      </c>
      <c r="AP1898" t="s">
        <v>2053</v>
      </c>
      <c r="AQ1898" t="s">
        <v>10128</v>
      </c>
    </row>
    <row r="1899" spans="1:43" ht="23.85" customHeight="1">
      <c r="A1899" t="b">
        <v>1</v>
      </c>
      <c r="B1899" t="s">
        <v>10119</v>
      </c>
      <c r="C1899" t="s">
        <v>1951</v>
      </c>
      <c r="D1899" t="s">
        <v>10120</v>
      </c>
      <c r="E1899" t="s">
        <v>231</v>
      </c>
      <c r="F1899" t="s">
        <v>233</v>
      </c>
      <c r="G1899" t="s">
        <v>232</v>
      </c>
      <c r="H1899" t="s">
        <v>10155</v>
      </c>
      <c r="I1899" t="s">
        <v>2730</v>
      </c>
      <c r="J1899" t="s">
        <v>1955</v>
      </c>
      <c r="K1899" t="s">
        <v>10156</v>
      </c>
      <c r="L1899" t="s">
        <v>10154</v>
      </c>
      <c r="M1899" t="s">
        <v>10124</v>
      </c>
      <c r="N1899" t="s">
        <v>10125</v>
      </c>
      <c r="O1899" t="s">
        <v>1974</v>
      </c>
      <c r="P1899" t="s">
        <v>2363</v>
      </c>
      <c r="Q1899" t="s">
        <v>10126</v>
      </c>
      <c r="R1899" t="s">
        <v>10127</v>
      </c>
      <c r="S1899" s="34">
        <v>41962</v>
      </c>
      <c r="T1899" s="34">
        <v>43283</v>
      </c>
      <c r="U1899" t="s">
        <v>1977</v>
      </c>
      <c r="V1899" s="13">
        <v>868</v>
      </c>
      <c r="W1899">
        <v>25</v>
      </c>
      <c r="X1899">
        <v>1</v>
      </c>
      <c r="Y1899" s="54">
        <v>4</v>
      </c>
      <c r="Z1899" t="s">
        <v>10131</v>
      </c>
      <c r="AD1899" t="s">
        <v>41</v>
      </c>
      <c r="AG1899">
        <v>1</v>
      </c>
      <c r="AH1899">
        <v>1</v>
      </c>
      <c r="AI1899">
        <v>100</v>
      </c>
      <c r="AM1899" t="s">
        <v>1978</v>
      </c>
      <c r="AN1899" t="s">
        <v>2007</v>
      </c>
      <c r="AO1899" t="s">
        <v>2008</v>
      </c>
      <c r="AP1899" t="s">
        <v>2053</v>
      </c>
      <c r="AQ1899" t="s">
        <v>10128</v>
      </c>
    </row>
    <row r="1900" spans="1:43" ht="23.85" customHeight="1">
      <c r="A1900" t="b">
        <v>1</v>
      </c>
      <c r="B1900" t="s">
        <v>10119</v>
      </c>
      <c r="C1900" t="s">
        <v>1951</v>
      </c>
      <c r="D1900" t="s">
        <v>10120</v>
      </c>
      <c r="E1900" t="s">
        <v>231</v>
      </c>
      <c r="F1900" t="s">
        <v>233</v>
      </c>
      <c r="G1900" t="s">
        <v>232</v>
      </c>
      <c r="H1900" t="s">
        <v>10157</v>
      </c>
      <c r="I1900" t="s">
        <v>2730</v>
      </c>
      <c r="J1900" t="s">
        <v>2175</v>
      </c>
      <c r="K1900" t="s">
        <v>10158</v>
      </c>
      <c r="L1900" t="s">
        <v>10154</v>
      </c>
      <c r="M1900" t="s">
        <v>10135</v>
      </c>
      <c r="N1900" t="s">
        <v>10136</v>
      </c>
      <c r="O1900" t="s">
        <v>1974</v>
      </c>
      <c r="P1900" t="s">
        <v>2363</v>
      </c>
      <c r="Q1900" t="s">
        <v>10126</v>
      </c>
      <c r="R1900" t="s">
        <v>10127</v>
      </c>
      <c r="S1900" s="34">
        <v>41962</v>
      </c>
      <c r="T1900" s="34">
        <v>43283</v>
      </c>
      <c r="U1900" t="s">
        <v>1977</v>
      </c>
      <c r="V1900" s="13">
        <v>868</v>
      </c>
      <c r="W1900">
        <v>61</v>
      </c>
      <c r="X1900">
        <v>3</v>
      </c>
      <c r="Y1900" s="54">
        <v>4.9000000000000004</v>
      </c>
      <c r="Z1900" t="s">
        <v>6367</v>
      </c>
      <c r="AM1900" t="s">
        <v>1978</v>
      </c>
      <c r="AN1900" t="s">
        <v>2007</v>
      </c>
      <c r="AO1900" t="s">
        <v>2008</v>
      </c>
      <c r="AP1900" t="s">
        <v>2053</v>
      </c>
      <c r="AQ1900" t="s">
        <v>10128</v>
      </c>
    </row>
    <row r="1901" spans="1:43" ht="23.85" customHeight="1">
      <c r="A1901" t="b">
        <v>1</v>
      </c>
      <c r="B1901" t="s">
        <v>10119</v>
      </c>
      <c r="C1901" t="s">
        <v>1951</v>
      </c>
      <c r="D1901" t="s">
        <v>10120</v>
      </c>
      <c r="E1901" t="s">
        <v>231</v>
      </c>
      <c r="F1901" t="s">
        <v>233</v>
      </c>
      <c r="G1901" t="s">
        <v>232</v>
      </c>
      <c r="H1901" t="s">
        <v>10159</v>
      </c>
      <c r="I1901" t="s">
        <v>2730</v>
      </c>
      <c r="J1901" t="s">
        <v>1955</v>
      </c>
      <c r="K1901" t="s">
        <v>10160</v>
      </c>
      <c r="L1901" t="s">
        <v>10154</v>
      </c>
      <c r="M1901" t="s">
        <v>10135</v>
      </c>
      <c r="N1901" t="s">
        <v>10136</v>
      </c>
      <c r="O1901" t="s">
        <v>1974</v>
      </c>
      <c r="P1901" t="s">
        <v>2363</v>
      </c>
      <c r="Q1901" t="s">
        <v>10126</v>
      </c>
      <c r="R1901" t="s">
        <v>10127</v>
      </c>
      <c r="S1901" s="34">
        <v>41962</v>
      </c>
      <c r="T1901" s="34">
        <v>43283</v>
      </c>
      <c r="U1901" t="s">
        <v>1977</v>
      </c>
      <c r="V1901" s="13">
        <v>868</v>
      </c>
      <c r="W1901">
        <v>61</v>
      </c>
      <c r="X1901">
        <v>3</v>
      </c>
      <c r="Y1901" s="54">
        <v>4.9180327869999996</v>
      </c>
      <c r="Z1901" t="s">
        <v>10131</v>
      </c>
      <c r="AD1901" t="s">
        <v>41</v>
      </c>
      <c r="AG1901">
        <v>5</v>
      </c>
      <c r="AH1901">
        <v>5</v>
      </c>
      <c r="AI1901">
        <v>100</v>
      </c>
      <c r="AM1901" t="s">
        <v>1978</v>
      </c>
      <c r="AN1901" t="s">
        <v>2007</v>
      </c>
      <c r="AO1901" t="s">
        <v>2008</v>
      </c>
      <c r="AP1901" t="s">
        <v>2053</v>
      </c>
      <c r="AQ1901" t="s">
        <v>10128</v>
      </c>
    </row>
    <row r="1902" spans="1:43" ht="23.85" customHeight="1">
      <c r="A1902" t="b">
        <v>0</v>
      </c>
      <c r="B1902" t="s">
        <v>7770</v>
      </c>
      <c r="C1902" t="s">
        <v>1951</v>
      </c>
      <c r="D1902" t="s">
        <v>7771</v>
      </c>
      <c r="E1902" t="s">
        <v>170</v>
      </c>
      <c r="F1902" t="s">
        <v>172</v>
      </c>
      <c r="G1902" t="s">
        <v>171</v>
      </c>
      <c r="H1902" t="s">
        <v>10161</v>
      </c>
      <c r="I1902" t="s">
        <v>2557</v>
      </c>
      <c r="J1902" t="s">
        <v>2175</v>
      </c>
      <c r="K1902" t="s">
        <v>7773</v>
      </c>
      <c r="L1902" t="s">
        <v>7774</v>
      </c>
      <c r="M1902" t="s">
        <v>7775</v>
      </c>
      <c r="N1902" t="s">
        <v>7776</v>
      </c>
      <c r="O1902" t="s">
        <v>1960</v>
      </c>
      <c r="P1902" t="s">
        <v>5353</v>
      </c>
      <c r="Q1902" t="s">
        <v>7777</v>
      </c>
      <c r="R1902" t="s">
        <v>7778</v>
      </c>
      <c r="S1902" s="34">
        <v>43476</v>
      </c>
      <c r="T1902" s="34">
        <v>45169</v>
      </c>
      <c r="U1902" t="s">
        <v>1963</v>
      </c>
      <c r="V1902" s="13">
        <v>0</v>
      </c>
      <c r="W1902">
        <v>225</v>
      </c>
      <c r="X1902">
        <v>1</v>
      </c>
      <c r="Y1902" s="54">
        <v>0.4</v>
      </c>
      <c r="Z1902" t="s">
        <v>7779</v>
      </c>
      <c r="AM1902" t="s">
        <v>1978</v>
      </c>
      <c r="AN1902" t="s">
        <v>2007</v>
      </c>
      <c r="AO1902" t="s">
        <v>2008</v>
      </c>
      <c r="AP1902" t="s">
        <v>2053</v>
      </c>
      <c r="AQ1902" t="s">
        <v>7780</v>
      </c>
    </row>
    <row r="1903" spans="1:43" ht="23.85" customHeight="1">
      <c r="A1903" t="b">
        <v>0</v>
      </c>
      <c r="B1903" t="s">
        <v>10162</v>
      </c>
      <c r="C1903" t="s">
        <v>1951</v>
      </c>
      <c r="D1903" t="s">
        <v>10163</v>
      </c>
      <c r="E1903" t="s">
        <v>45</v>
      </c>
      <c r="F1903" t="s">
        <v>67</v>
      </c>
      <c r="G1903" t="s">
        <v>66</v>
      </c>
      <c r="H1903" t="s">
        <v>10164</v>
      </c>
      <c r="I1903" t="s">
        <v>10165</v>
      </c>
      <c r="J1903" t="s">
        <v>1955</v>
      </c>
      <c r="K1903" t="s">
        <v>8865</v>
      </c>
      <c r="L1903" t="s">
        <v>10166</v>
      </c>
      <c r="M1903" t="s">
        <v>10167</v>
      </c>
      <c r="N1903" t="s">
        <v>2745</v>
      </c>
      <c r="O1903" t="s">
        <v>1974</v>
      </c>
      <c r="P1903" t="s">
        <v>2028</v>
      </c>
      <c r="Q1903" t="s">
        <v>38</v>
      </c>
      <c r="R1903" t="s">
        <v>10168</v>
      </c>
      <c r="S1903" s="34">
        <v>41730</v>
      </c>
      <c r="T1903" s="34">
        <v>42461</v>
      </c>
      <c r="U1903" t="s">
        <v>1977</v>
      </c>
      <c r="V1903" s="13">
        <v>126</v>
      </c>
      <c r="W1903">
        <v>229</v>
      </c>
      <c r="X1903">
        <v>73</v>
      </c>
      <c r="Y1903" s="54">
        <v>32.299999999999997</v>
      </c>
      <c r="Z1903" t="s">
        <v>10169</v>
      </c>
      <c r="AD1903" t="s">
        <v>41</v>
      </c>
      <c r="AG1903">
        <v>229</v>
      </c>
      <c r="AH1903">
        <v>13.053000000000001</v>
      </c>
      <c r="AI1903">
        <v>17.647058820000002</v>
      </c>
      <c r="AM1903" t="s">
        <v>1978</v>
      </c>
      <c r="AO1903" t="s">
        <v>1980</v>
      </c>
      <c r="AP1903" t="s">
        <v>2053</v>
      </c>
      <c r="AQ1903" t="s">
        <v>10170</v>
      </c>
    </row>
    <row r="1904" spans="1:43" ht="23.85" customHeight="1">
      <c r="A1904" t="b">
        <v>1</v>
      </c>
      <c r="B1904" t="s">
        <v>5204</v>
      </c>
      <c r="C1904" t="s">
        <v>1951</v>
      </c>
      <c r="D1904" t="s">
        <v>5205</v>
      </c>
      <c r="E1904" t="s">
        <v>1160</v>
      </c>
      <c r="F1904" t="s">
        <v>1162</v>
      </c>
      <c r="G1904" t="s">
        <v>1161</v>
      </c>
      <c r="H1904" t="s">
        <v>10171</v>
      </c>
      <c r="I1904" t="s">
        <v>2451</v>
      </c>
      <c r="J1904" t="s">
        <v>2175</v>
      </c>
      <c r="K1904" t="s">
        <v>2467</v>
      </c>
      <c r="L1904" t="s">
        <v>2432</v>
      </c>
      <c r="M1904" t="s">
        <v>5212</v>
      </c>
      <c r="N1904" t="s">
        <v>5213</v>
      </c>
      <c r="O1904" t="s">
        <v>2063</v>
      </c>
      <c r="P1904" t="s">
        <v>3379</v>
      </c>
      <c r="Q1904" t="s">
        <v>38</v>
      </c>
      <c r="R1904" t="s">
        <v>5209</v>
      </c>
      <c r="S1904" s="34">
        <v>39979</v>
      </c>
      <c r="T1904" s="34">
        <v>40575</v>
      </c>
      <c r="U1904" t="s">
        <v>1963</v>
      </c>
      <c r="V1904" s="13">
        <v>0</v>
      </c>
      <c r="W1904">
        <v>288</v>
      </c>
      <c r="X1904">
        <v>1</v>
      </c>
      <c r="Y1904" s="54">
        <v>0.3</v>
      </c>
      <c r="Z1904" t="s">
        <v>4877</v>
      </c>
      <c r="AM1904" t="s">
        <v>1978</v>
      </c>
      <c r="AN1904" t="s">
        <v>2007</v>
      </c>
      <c r="AO1904" t="s">
        <v>2008</v>
      </c>
      <c r="AP1904" t="s">
        <v>2009</v>
      </c>
      <c r="AQ1904" t="s">
        <v>5210</v>
      </c>
    </row>
    <row r="1905" spans="1:43" ht="23.85" customHeight="1">
      <c r="A1905" t="b">
        <v>0</v>
      </c>
      <c r="B1905" t="s">
        <v>10162</v>
      </c>
      <c r="C1905" t="s">
        <v>1951</v>
      </c>
      <c r="D1905" t="s">
        <v>10163</v>
      </c>
      <c r="E1905" t="s">
        <v>45</v>
      </c>
      <c r="F1905" t="s">
        <v>67</v>
      </c>
      <c r="G1905" t="s">
        <v>66</v>
      </c>
      <c r="H1905" t="s">
        <v>10172</v>
      </c>
      <c r="I1905" t="s">
        <v>10165</v>
      </c>
      <c r="J1905" t="s">
        <v>1955</v>
      </c>
      <c r="K1905" t="s">
        <v>10173</v>
      </c>
      <c r="L1905" t="s">
        <v>10166</v>
      </c>
      <c r="M1905" t="s">
        <v>10174</v>
      </c>
      <c r="N1905" t="s">
        <v>2745</v>
      </c>
      <c r="O1905" t="s">
        <v>1974</v>
      </c>
      <c r="P1905" t="s">
        <v>2028</v>
      </c>
      <c r="Q1905" t="s">
        <v>38</v>
      </c>
      <c r="R1905" t="s">
        <v>10168</v>
      </c>
      <c r="S1905" s="34">
        <v>41730</v>
      </c>
      <c r="T1905" s="34">
        <v>42461</v>
      </c>
      <c r="U1905" t="s">
        <v>1977</v>
      </c>
      <c r="V1905" s="13">
        <v>126</v>
      </c>
      <c r="W1905">
        <v>237</v>
      </c>
      <c r="X1905">
        <v>81</v>
      </c>
      <c r="Y1905" s="54">
        <v>34.200000000000003</v>
      </c>
      <c r="Z1905" t="s">
        <v>10169</v>
      </c>
      <c r="AD1905" t="s">
        <v>41</v>
      </c>
      <c r="AG1905">
        <v>237</v>
      </c>
      <c r="AH1905">
        <v>21.093</v>
      </c>
      <c r="AI1905">
        <v>26.02339181</v>
      </c>
      <c r="AM1905" t="s">
        <v>1978</v>
      </c>
      <c r="AO1905" t="s">
        <v>1980</v>
      </c>
      <c r="AP1905" t="s">
        <v>2053</v>
      </c>
      <c r="AQ1905" t="s">
        <v>10170</v>
      </c>
    </row>
    <row r="1906" spans="1:43" ht="23.85" customHeight="1">
      <c r="A1906" t="b">
        <v>0</v>
      </c>
      <c r="B1906" t="s">
        <v>10175</v>
      </c>
      <c r="C1906" t="s">
        <v>1951</v>
      </c>
      <c r="D1906" t="s">
        <v>10176</v>
      </c>
      <c r="E1906" t="s">
        <v>748</v>
      </c>
      <c r="F1906" t="s">
        <v>750</v>
      </c>
      <c r="G1906" t="s">
        <v>749</v>
      </c>
      <c r="H1906" t="s">
        <v>10177</v>
      </c>
      <c r="I1906" t="s">
        <v>2569</v>
      </c>
      <c r="J1906" t="s">
        <v>1955</v>
      </c>
      <c r="K1906" t="s">
        <v>10178</v>
      </c>
      <c r="L1906" t="s">
        <v>2340</v>
      </c>
      <c r="M1906" t="s">
        <v>10179</v>
      </c>
      <c r="N1906" t="s">
        <v>10180</v>
      </c>
      <c r="O1906" t="s">
        <v>1960</v>
      </c>
      <c r="P1906" t="s">
        <v>2832</v>
      </c>
      <c r="Q1906" t="s">
        <v>10181</v>
      </c>
      <c r="R1906" t="s">
        <v>10182</v>
      </c>
      <c r="S1906" s="34">
        <v>41395</v>
      </c>
      <c r="T1906" s="34">
        <v>42917</v>
      </c>
      <c r="U1906" t="s">
        <v>1963</v>
      </c>
      <c r="V1906" s="13">
        <v>270</v>
      </c>
      <c r="W1906">
        <v>127</v>
      </c>
      <c r="X1906">
        <v>3</v>
      </c>
      <c r="Y1906" s="54">
        <v>2.4</v>
      </c>
      <c r="AM1906" t="s">
        <v>1978</v>
      </c>
      <c r="AN1906" t="s">
        <v>2007</v>
      </c>
      <c r="AO1906" t="s">
        <v>4175</v>
      </c>
      <c r="AP1906" t="s">
        <v>2042</v>
      </c>
      <c r="AQ1906" t="s">
        <v>10183</v>
      </c>
    </row>
    <row r="1907" spans="1:43" ht="23.85" customHeight="1">
      <c r="A1907" t="b">
        <v>0</v>
      </c>
      <c r="B1907" t="s">
        <v>10175</v>
      </c>
      <c r="C1907" t="s">
        <v>1951</v>
      </c>
      <c r="D1907" t="s">
        <v>10176</v>
      </c>
      <c r="E1907" t="s">
        <v>748</v>
      </c>
      <c r="F1907" t="s">
        <v>750</v>
      </c>
      <c r="G1907" t="s">
        <v>749</v>
      </c>
      <c r="H1907" t="s">
        <v>10184</v>
      </c>
      <c r="I1907" t="s">
        <v>2569</v>
      </c>
      <c r="J1907" t="s">
        <v>1955</v>
      </c>
      <c r="K1907" t="s">
        <v>10185</v>
      </c>
      <c r="L1907" t="s">
        <v>2340</v>
      </c>
      <c r="M1907" t="s">
        <v>10186</v>
      </c>
      <c r="N1907" t="s">
        <v>10187</v>
      </c>
      <c r="O1907" t="s">
        <v>1960</v>
      </c>
      <c r="P1907" t="s">
        <v>2832</v>
      </c>
      <c r="Q1907" t="s">
        <v>10181</v>
      </c>
      <c r="R1907" t="s">
        <v>10182</v>
      </c>
      <c r="S1907" s="34">
        <v>41395</v>
      </c>
      <c r="T1907" s="34">
        <v>42917</v>
      </c>
      <c r="U1907" t="s">
        <v>1963</v>
      </c>
      <c r="V1907" s="13">
        <v>270</v>
      </c>
      <c r="W1907">
        <v>125</v>
      </c>
      <c r="X1907">
        <v>4</v>
      </c>
      <c r="Y1907" s="54">
        <v>3.2</v>
      </c>
      <c r="AM1907" t="s">
        <v>1978</v>
      </c>
      <c r="AN1907" t="s">
        <v>2007</v>
      </c>
      <c r="AO1907" t="s">
        <v>4175</v>
      </c>
      <c r="AP1907" t="s">
        <v>2042</v>
      </c>
      <c r="AQ1907" t="s">
        <v>10183</v>
      </c>
    </row>
    <row r="1908" spans="1:43" ht="23.85" customHeight="1">
      <c r="A1908" t="b">
        <v>0</v>
      </c>
      <c r="B1908" t="s">
        <v>10188</v>
      </c>
      <c r="C1908" t="s">
        <v>1951</v>
      </c>
      <c r="D1908" t="s">
        <v>10189</v>
      </c>
      <c r="E1908" t="s">
        <v>1122</v>
      </c>
      <c r="F1908" t="s">
        <v>1124</v>
      </c>
      <c r="G1908" t="s">
        <v>1123</v>
      </c>
      <c r="H1908" t="s">
        <v>10190</v>
      </c>
      <c r="I1908" t="s">
        <v>6169</v>
      </c>
      <c r="J1908" t="s">
        <v>1955</v>
      </c>
      <c r="K1908" t="s">
        <v>10191</v>
      </c>
      <c r="L1908" t="s">
        <v>2160</v>
      </c>
      <c r="M1908" t="s">
        <v>10192</v>
      </c>
      <c r="N1908" t="s">
        <v>10193</v>
      </c>
      <c r="O1908" t="s">
        <v>6171</v>
      </c>
      <c r="P1908" t="s">
        <v>10194</v>
      </c>
      <c r="Q1908" t="s">
        <v>38</v>
      </c>
      <c r="R1908" t="s">
        <v>10195</v>
      </c>
      <c r="S1908" s="34">
        <v>41870</v>
      </c>
      <c r="T1908" s="34">
        <v>41992</v>
      </c>
      <c r="U1908" t="s">
        <v>1977</v>
      </c>
      <c r="V1908" s="13">
        <v>57</v>
      </c>
      <c r="W1908">
        <v>6</v>
      </c>
      <c r="X1908">
        <v>0</v>
      </c>
      <c r="Y1908" s="54">
        <v>0</v>
      </c>
      <c r="Z1908" t="s">
        <v>10196</v>
      </c>
      <c r="AD1908" t="s">
        <v>30</v>
      </c>
      <c r="AM1908" t="s">
        <v>1978</v>
      </c>
      <c r="AO1908" t="s">
        <v>1980</v>
      </c>
      <c r="AQ1908" t="s">
        <v>10197</v>
      </c>
    </row>
    <row r="1909" spans="1:43" ht="23.85" customHeight="1">
      <c r="A1909" t="b">
        <v>0</v>
      </c>
      <c r="B1909" t="s">
        <v>10188</v>
      </c>
      <c r="C1909" t="s">
        <v>1951</v>
      </c>
      <c r="D1909" t="s">
        <v>10189</v>
      </c>
      <c r="E1909" t="s">
        <v>1122</v>
      </c>
      <c r="F1909" t="s">
        <v>1124</v>
      </c>
      <c r="G1909" t="s">
        <v>1123</v>
      </c>
      <c r="H1909" t="s">
        <v>10198</v>
      </c>
      <c r="I1909" t="s">
        <v>6169</v>
      </c>
      <c r="J1909" t="s">
        <v>1955</v>
      </c>
      <c r="K1909" t="s">
        <v>10199</v>
      </c>
      <c r="L1909" t="s">
        <v>2160</v>
      </c>
      <c r="M1909" t="s">
        <v>10200</v>
      </c>
      <c r="N1909" t="s">
        <v>10201</v>
      </c>
      <c r="O1909" t="s">
        <v>6171</v>
      </c>
      <c r="P1909" t="s">
        <v>10194</v>
      </c>
      <c r="Q1909" t="s">
        <v>38</v>
      </c>
      <c r="R1909" t="s">
        <v>10195</v>
      </c>
      <c r="S1909" s="34">
        <v>41870</v>
      </c>
      <c r="T1909" s="34">
        <v>41992</v>
      </c>
      <c r="U1909" t="s">
        <v>1977</v>
      </c>
      <c r="V1909" s="13">
        <v>57</v>
      </c>
      <c r="W1909">
        <v>6</v>
      </c>
      <c r="X1909">
        <v>0</v>
      </c>
      <c r="Y1909" s="54">
        <v>0</v>
      </c>
      <c r="Z1909" t="s">
        <v>10196</v>
      </c>
      <c r="AD1909" t="s">
        <v>30</v>
      </c>
      <c r="AM1909" t="s">
        <v>1978</v>
      </c>
      <c r="AO1909" t="s">
        <v>1980</v>
      </c>
      <c r="AQ1909" t="s">
        <v>10197</v>
      </c>
    </row>
    <row r="1910" spans="1:43" ht="23.85" customHeight="1">
      <c r="A1910" t="b">
        <v>0</v>
      </c>
      <c r="B1910" t="s">
        <v>10188</v>
      </c>
      <c r="C1910" t="s">
        <v>1951</v>
      </c>
      <c r="D1910" t="s">
        <v>10189</v>
      </c>
      <c r="E1910" t="s">
        <v>1122</v>
      </c>
      <c r="F1910" t="s">
        <v>1124</v>
      </c>
      <c r="G1910" t="s">
        <v>1123</v>
      </c>
      <c r="H1910" t="s">
        <v>10202</v>
      </c>
      <c r="I1910" t="s">
        <v>6169</v>
      </c>
      <c r="J1910" t="s">
        <v>1955</v>
      </c>
      <c r="K1910" t="s">
        <v>10203</v>
      </c>
      <c r="L1910" t="s">
        <v>2160</v>
      </c>
      <c r="M1910" t="s">
        <v>10204</v>
      </c>
      <c r="N1910" t="s">
        <v>10205</v>
      </c>
      <c r="O1910" t="s">
        <v>6171</v>
      </c>
      <c r="P1910" t="s">
        <v>10194</v>
      </c>
      <c r="Q1910" t="s">
        <v>38</v>
      </c>
      <c r="R1910" t="s">
        <v>10195</v>
      </c>
      <c r="S1910" s="34">
        <v>41870</v>
      </c>
      <c r="T1910" s="34">
        <v>41992</v>
      </c>
      <c r="U1910" t="s">
        <v>1977</v>
      </c>
      <c r="V1910" s="13">
        <v>57</v>
      </c>
      <c r="W1910">
        <v>6</v>
      </c>
      <c r="X1910">
        <v>0</v>
      </c>
      <c r="Y1910" s="54">
        <v>0</v>
      </c>
      <c r="Z1910" t="s">
        <v>10196</v>
      </c>
      <c r="AD1910" t="s">
        <v>30</v>
      </c>
      <c r="AM1910" t="s">
        <v>1978</v>
      </c>
      <c r="AO1910" t="s">
        <v>1980</v>
      </c>
      <c r="AQ1910" t="s">
        <v>10197</v>
      </c>
    </row>
    <row r="1911" spans="1:43" ht="23.85" customHeight="1">
      <c r="A1911" t="b">
        <v>0</v>
      </c>
      <c r="B1911" t="s">
        <v>10206</v>
      </c>
      <c r="C1911" t="s">
        <v>1951</v>
      </c>
      <c r="D1911" t="s">
        <v>10207</v>
      </c>
      <c r="E1911" t="s">
        <v>1014</v>
      </c>
      <c r="F1911" t="s">
        <v>1016</v>
      </c>
      <c r="G1911" t="s">
        <v>1015</v>
      </c>
      <c r="H1911" t="s">
        <v>10208</v>
      </c>
      <c r="I1911" t="s">
        <v>10209</v>
      </c>
      <c r="J1911" t="s">
        <v>1955</v>
      </c>
      <c r="K1911" t="s">
        <v>10210</v>
      </c>
      <c r="L1911" t="s">
        <v>2160</v>
      </c>
      <c r="M1911" t="s">
        <v>10211</v>
      </c>
      <c r="N1911" t="s">
        <v>10212</v>
      </c>
      <c r="O1911" t="s">
        <v>1974</v>
      </c>
      <c r="P1911" t="s">
        <v>2028</v>
      </c>
      <c r="Q1911" t="s">
        <v>38</v>
      </c>
      <c r="R1911" t="s">
        <v>10213</v>
      </c>
      <c r="S1911" s="34">
        <v>42064</v>
      </c>
      <c r="T1911" s="34">
        <v>42552</v>
      </c>
      <c r="U1911" t="s">
        <v>1977</v>
      </c>
      <c r="V1911" s="13">
        <v>154</v>
      </c>
      <c r="W1911">
        <v>62</v>
      </c>
      <c r="X1911">
        <v>7</v>
      </c>
      <c r="Y1911" s="54">
        <v>11.3</v>
      </c>
      <c r="AA1911" t="s">
        <v>10214</v>
      </c>
      <c r="AD1911" t="s">
        <v>30</v>
      </c>
      <c r="AJ1911" t="s">
        <v>10215</v>
      </c>
      <c r="AM1911" t="s">
        <v>1978</v>
      </c>
      <c r="AN1911" t="s">
        <v>2007</v>
      </c>
      <c r="AO1911" t="s">
        <v>2008</v>
      </c>
      <c r="AP1911" t="s">
        <v>2042</v>
      </c>
      <c r="AQ1911" t="s">
        <v>10216</v>
      </c>
    </row>
    <row r="1912" spans="1:43" ht="23.85" customHeight="1">
      <c r="A1912" t="b">
        <v>0</v>
      </c>
      <c r="B1912" t="s">
        <v>10206</v>
      </c>
      <c r="C1912" t="s">
        <v>1951</v>
      </c>
      <c r="D1912" t="s">
        <v>10207</v>
      </c>
      <c r="E1912" t="s">
        <v>1014</v>
      </c>
      <c r="F1912" t="s">
        <v>1016</v>
      </c>
      <c r="G1912" t="s">
        <v>1015</v>
      </c>
      <c r="H1912" t="s">
        <v>10217</v>
      </c>
      <c r="I1912" t="s">
        <v>10209</v>
      </c>
      <c r="J1912" t="s">
        <v>1955</v>
      </c>
      <c r="K1912" t="s">
        <v>10218</v>
      </c>
      <c r="L1912" t="s">
        <v>2160</v>
      </c>
      <c r="M1912" t="s">
        <v>10219</v>
      </c>
      <c r="N1912" t="s">
        <v>10220</v>
      </c>
      <c r="O1912" t="s">
        <v>1974</v>
      </c>
      <c r="P1912" t="s">
        <v>2028</v>
      </c>
      <c r="Q1912" t="s">
        <v>38</v>
      </c>
      <c r="R1912" t="s">
        <v>10213</v>
      </c>
      <c r="S1912" s="34">
        <v>42064</v>
      </c>
      <c r="T1912" s="34">
        <v>42552</v>
      </c>
      <c r="U1912" t="s">
        <v>1977</v>
      </c>
      <c r="V1912" s="13">
        <v>154</v>
      </c>
      <c r="W1912">
        <v>62</v>
      </c>
      <c r="X1912">
        <v>25</v>
      </c>
      <c r="Y1912" s="54">
        <v>40.299999999999997</v>
      </c>
      <c r="AA1912" t="s">
        <v>10214</v>
      </c>
      <c r="AD1912" t="s">
        <v>30</v>
      </c>
      <c r="AJ1912" t="s">
        <v>10221</v>
      </c>
      <c r="AM1912" t="s">
        <v>1978</v>
      </c>
      <c r="AN1912" t="s">
        <v>2007</v>
      </c>
      <c r="AO1912" t="s">
        <v>2008</v>
      </c>
      <c r="AP1912" t="s">
        <v>2042</v>
      </c>
      <c r="AQ1912" t="s">
        <v>10216</v>
      </c>
    </row>
    <row r="1913" spans="1:43" ht="23.85" customHeight="1">
      <c r="A1913" t="b">
        <v>0</v>
      </c>
      <c r="B1913" t="s">
        <v>10206</v>
      </c>
      <c r="C1913" t="s">
        <v>1951</v>
      </c>
      <c r="D1913" t="s">
        <v>10207</v>
      </c>
      <c r="E1913" t="s">
        <v>1014</v>
      </c>
      <c r="F1913" t="s">
        <v>1016</v>
      </c>
      <c r="G1913" t="s">
        <v>1015</v>
      </c>
      <c r="H1913" t="s">
        <v>10222</v>
      </c>
      <c r="I1913" t="s">
        <v>10209</v>
      </c>
      <c r="J1913" t="s">
        <v>1955</v>
      </c>
      <c r="K1913" t="s">
        <v>10223</v>
      </c>
      <c r="L1913" t="s">
        <v>2160</v>
      </c>
      <c r="M1913" t="s">
        <v>10224</v>
      </c>
      <c r="N1913" t="s">
        <v>10225</v>
      </c>
      <c r="O1913" t="s">
        <v>1974</v>
      </c>
      <c r="P1913" t="s">
        <v>2028</v>
      </c>
      <c r="Q1913" t="s">
        <v>38</v>
      </c>
      <c r="R1913" t="s">
        <v>10213</v>
      </c>
      <c r="S1913" s="34">
        <v>42064</v>
      </c>
      <c r="T1913" s="34">
        <v>42552</v>
      </c>
      <c r="U1913" t="s">
        <v>1977</v>
      </c>
      <c r="V1913" s="13">
        <v>154</v>
      </c>
      <c r="W1913">
        <v>63</v>
      </c>
      <c r="X1913">
        <v>26</v>
      </c>
      <c r="Y1913" s="54">
        <v>41.3</v>
      </c>
      <c r="AA1913" t="s">
        <v>10214</v>
      </c>
      <c r="AD1913" t="s">
        <v>30</v>
      </c>
      <c r="AJ1913" t="s">
        <v>10226</v>
      </c>
      <c r="AM1913" t="s">
        <v>1978</v>
      </c>
      <c r="AN1913" t="s">
        <v>2007</v>
      </c>
      <c r="AO1913" t="s">
        <v>2008</v>
      </c>
      <c r="AP1913" t="s">
        <v>2042</v>
      </c>
      <c r="AQ1913" t="s">
        <v>10216</v>
      </c>
    </row>
    <row r="1914" spans="1:43" ht="23.85" customHeight="1">
      <c r="A1914" t="b">
        <v>1</v>
      </c>
      <c r="B1914" t="s">
        <v>10227</v>
      </c>
      <c r="C1914" t="s">
        <v>1951</v>
      </c>
      <c r="D1914" t="s">
        <v>10228</v>
      </c>
      <c r="E1914" t="s">
        <v>170</v>
      </c>
      <c r="F1914" t="s">
        <v>172</v>
      </c>
      <c r="G1914" t="s">
        <v>171</v>
      </c>
      <c r="H1914" t="s">
        <v>10229</v>
      </c>
      <c r="I1914" t="s">
        <v>2557</v>
      </c>
      <c r="J1914" t="s">
        <v>1955</v>
      </c>
      <c r="K1914" t="s">
        <v>10230</v>
      </c>
      <c r="L1914" t="s">
        <v>2160</v>
      </c>
      <c r="M1914" t="s">
        <v>10231</v>
      </c>
      <c r="N1914" t="s">
        <v>10232</v>
      </c>
      <c r="O1914" t="s">
        <v>1960</v>
      </c>
      <c r="P1914" t="s">
        <v>4054</v>
      </c>
      <c r="Q1914" t="s">
        <v>38</v>
      </c>
      <c r="R1914" t="s">
        <v>10233</v>
      </c>
      <c r="S1914" s="34">
        <v>42017</v>
      </c>
      <c r="T1914" s="34">
        <v>43412</v>
      </c>
      <c r="U1914" t="s">
        <v>1963</v>
      </c>
      <c r="V1914" s="13">
        <v>1399</v>
      </c>
      <c r="W1914">
        <v>427</v>
      </c>
      <c r="X1914">
        <v>142</v>
      </c>
      <c r="Y1914" s="54">
        <v>33.299999999999997</v>
      </c>
      <c r="AA1914" t="s">
        <v>10234</v>
      </c>
      <c r="AJ1914" t="s">
        <v>10235</v>
      </c>
      <c r="AM1914" t="s">
        <v>1978</v>
      </c>
      <c r="AN1914" t="s">
        <v>2007</v>
      </c>
      <c r="AO1914" t="s">
        <v>1980</v>
      </c>
      <c r="AP1914" t="s">
        <v>2042</v>
      </c>
      <c r="AQ1914" t="s">
        <v>10236</v>
      </c>
    </row>
    <row r="1915" spans="1:43" ht="23.85" customHeight="1">
      <c r="A1915" t="b">
        <v>0</v>
      </c>
      <c r="B1915" t="s">
        <v>10237</v>
      </c>
      <c r="C1915" t="s">
        <v>1951</v>
      </c>
      <c r="D1915" t="s">
        <v>10238</v>
      </c>
      <c r="E1915" t="s">
        <v>295</v>
      </c>
      <c r="F1915" t="s">
        <v>297</v>
      </c>
      <c r="G1915" t="s">
        <v>296</v>
      </c>
      <c r="H1915" t="s">
        <v>10239</v>
      </c>
      <c r="I1915" t="s">
        <v>3507</v>
      </c>
      <c r="J1915" t="s">
        <v>1955</v>
      </c>
      <c r="K1915" t="s">
        <v>10240</v>
      </c>
      <c r="L1915" t="s">
        <v>2160</v>
      </c>
      <c r="M1915" t="s">
        <v>10241</v>
      </c>
      <c r="N1915" t="s">
        <v>10242</v>
      </c>
      <c r="O1915" t="s">
        <v>1960</v>
      </c>
      <c r="P1915" t="s">
        <v>10243</v>
      </c>
      <c r="Q1915" t="s">
        <v>38</v>
      </c>
      <c r="R1915" t="s">
        <v>10244</v>
      </c>
      <c r="S1915" s="34">
        <v>42087</v>
      </c>
      <c r="T1915" s="34">
        <v>44217</v>
      </c>
      <c r="U1915" t="s">
        <v>1977</v>
      </c>
      <c r="V1915" s="13">
        <v>2106</v>
      </c>
      <c r="W1915">
        <v>14</v>
      </c>
      <c r="X1915">
        <v>2</v>
      </c>
      <c r="Y1915" s="54">
        <v>14.28571429</v>
      </c>
      <c r="AD1915" t="s">
        <v>30</v>
      </c>
      <c r="AG1915">
        <v>2</v>
      </c>
      <c r="AH1915">
        <v>0</v>
      </c>
      <c r="AI1915">
        <v>0</v>
      </c>
      <c r="AJ1915" t="s">
        <v>10245</v>
      </c>
      <c r="AM1915" t="s">
        <v>1978</v>
      </c>
      <c r="AO1915" t="s">
        <v>1980</v>
      </c>
      <c r="AQ1915" t="s">
        <v>10246</v>
      </c>
    </row>
    <row r="1916" spans="1:43" ht="23.85" customHeight="1">
      <c r="A1916" t="b">
        <v>1</v>
      </c>
      <c r="B1916" t="s">
        <v>9870</v>
      </c>
      <c r="C1916" t="s">
        <v>1951</v>
      </c>
      <c r="D1916" t="s">
        <v>9871</v>
      </c>
      <c r="E1916" t="s">
        <v>245</v>
      </c>
      <c r="F1916" t="s">
        <v>266</v>
      </c>
      <c r="G1916" t="s">
        <v>265</v>
      </c>
      <c r="H1916" t="s">
        <v>10247</v>
      </c>
      <c r="I1916" t="s">
        <v>6536</v>
      </c>
      <c r="J1916" t="s">
        <v>2175</v>
      </c>
      <c r="K1916" t="s">
        <v>10248</v>
      </c>
      <c r="L1916" t="s">
        <v>9874</v>
      </c>
      <c r="M1916" t="s">
        <v>10249</v>
      </c>
      <c r="N1916" t="s">
        <v>10250</v>
      </c>
      <c r="O1916" t="s">
        <v>1960</v>
      </c>
      <c r="P1916" t="s">
        <v>9877</v>
      </c>
      <c r="Q1916" t="s">
        <v>5288</v>
      </c>
      <c r="R1916" t="s">
        <v>9878</v>
      </c>
      <c r="S1916" s="34">
        <v>42095</v>
      </c>
      <c r="T1916" s="34">
        <v>43070</v>
      </c>
      <c r="U1916" t="s">
        <v>1963</v>
      </c>
      <c r="V1916" s="13">
        <v>0</v>
      </c>
      <c r="W1916">
        <v>351</v>
      </c>
      <c r="X1916">
        <v>1</v>
      </c>
      <c r="Y1916" s="54">
        <v>0.3</v>
      </c>
      <c r="Z1916" t="s">
        <v>9879</v>
      </c>
      <c r="AA1916" t="s">
        <v>9880</v>
      </c>
      <c r="AD1916" t="s">
        <v>41</v>
      </c>
      <c r="AG1916">
        <v>1</v>
      </c>
      <c r="AH1916">
        <v>1</v>
      </c>
      <c r="AI1916">
        <v>100</v>
      </c>
      <c r="AM1916" t="s">
        <v>1978</v>
      </c>
      <c r="AN1916" t="s">
        <v>2007</v>
      </c>
      <c r="AO1916" t="s">
        <v>2008</v>
      </c>
      <c r="AP1916" t="s">
        <v>2053</v>
      </c>
      <c r="AQ1916" t="s">
        <v>9881</v>
      </c>
    </row>
    <row r="1917" spans="1:43" ht="23.85" customHeight="1">
      <c r="A1917" t="b">
        <v>0</v>
      </c>
      <c r="B1917" t="s">
        <v>3691</v>
      </c>
      <c r="C1917" t="s">
        <v>1951</v>
      </c>
      <c r="D1917" t="s">
        <v>3692</v>
      </c>
      <c r="E1917" t="s">
        <v>295</v>
      </c>
      <c r="F1917" t="s">
        <v>297</v>
      </c>
      <c r="G1917" t="s">
        <v>296</v>
      </c>
      <c r="H1917" t="s">
        <v>10251</v>
      </c>
      <c r="I1917" t="s">
        <v>3507</v>
      </c>
      <c r="J1917" t="s">
        <v>1955</v>
      </c>
      <c r="K1917" t="s">
        <v>10240</v>
      </c>
      <c r="L1917" t="s">
        <v>10252</v>
      </c>
      <c r="M1917" t="s">
        <v>3694</v>
      </c>
      <c r="N1917" t="s">
        <v>3695</v>
      </c>
      <c r="O1917" t="s">
        <v>2163</v>
      </c>
      <c r="P1917" t="s">
        <v>3510</v>
      </c>
      <c r="Q1917" t="s">
        <v>38</v>
      </c>
      <c r="R1917" t="s">
        <v>3696</v>
      </c>
      <c r="S1917" s="34">
        <v>42034</v>
      </c>
      <c r="T1917" s="34">
        <v>43434</v>
      </c>
      <c r="U1917" t="s">
        <v>1977</v>
      </c>
      <c r="V1917" s="13">
        <v>1288</v>
      </c>
      <c r="W1917">
        <v>20</v>
      </c>
      <c r="X1917">
        <v>4</v>
      </c>
      <c r="Y1917" s="54">
        <v>20</v>
      </c>
      <c r="AD1917" t="s">
        <v>30</v>
      </c>
      <c r="AG1917">
        <v>4</v>
      </c>
      <c r="AH1917">
        <v>0</v>
      </c>
      <c r="AI1917">
        <v>0</v>
      </c>
      <c r="AJ1917" t="s">
        <v>10253</v>
      </c>
      <c r="AM1917" t="s">
        <v>1978</v>
      </c>
      <c r="AO1917" t="s">
        <v>1980</v>
      </c>
      <c r="AQ1917" t="s">
        <v>3697</v>
      </c>
    </row>
    <row r="1918" spans="1:43" ht="23.85" customHeight="1">
      <c r="A1918" t="b">
        <v>0</v>
      </c>
      <c r="B1918" t="s">
        <v>10254</v>
      </c>
      <c r="C1918" t="s">
        <v>1951</v>
      </c>
      <c r="D1918" t="s">
        <v>10255</v>
      </c>
      <c r="E1918" t="s">
        <v>726</v>
      </c>
      <c r="F1918" t="s">
        <v>728</v>
      </c>
      <c r="G1918" t="s">
        <v>727</v>
      </c>
      <c r="H1918" t="s">
        <v>10256</v>
      </c>
      <c r="I1918" t="s">
        <v>4327</v>
      </c>
      <c r="J1918" t="s">
        <v>1955</v>
      </c>
      <c r="K1918" t="s">
        <v>10257</v>
      </c>
      <c r="L1918" t="s">
        <v>6241</v>
      </c>
      <c r="M1918" t="s">
        <v>10258</v>
      </c>
      <c r="N1918" t="s">
        <v>10259</v>
      </c>
      <c r="O1918" t="s">
        <v>1960</v>
      </c>
      <c r="P1918" t="s">
        <v>10260</v>
      </c>
      <c r="Q1918" t="s">
        <v>10261</v>
      </c>
      <c r="R1918" t="s">
        <v>10262</v>
      </c>
      <c r="S1918" s="34">
        <v>42024</v>
      </c>
      <c r="T1918" s="34">
        <v>44057</v>
      </c>
      <c r="U1918" t="s">
        <v>1963</v>
      </c>
      <c r="V1918" s="13">
        <v>730</v>
      </c>
      <c r="W1918">
        <v>323</v>
      </c>
      <c r="X1918">
        <v>4</v>
      </c>
      <c r="Y1918" s="54">
        <v>1.238390093</v>
      </c>
      <c r="AJ1918" t="s">
        <v>10263</v>
      </c>
      <c r="AM1918" t="s">
        <v>1978</v>
      </c>
      <c r="AN1918" t="s">
        <v>2007</v>
      </c>
      <c r="AO1918" t="s">
        <v>2008</v>
      </c>
      <c r="AP1918" t="s">
        <v>2009</v>
      </c>
      <c r="AQ1918" t="s">
        <v>10264</v>
      </c>
    </row>
    <row r="1919" spans="1:43" ht="23.85" customHeight="1">
      <c r="A1919" t="b">
        <v>0</v>
      </c>
      <c r="B1919" t="s">
        <v>10254</v>
      </c>
      <c r="C1919" t="s">
        <v>1951</v>
      </c>
      <c r="D1919" t="s">
        <v>10255</v>
      </c>
      <c r="E1919" t="s">
        <v>726</v>
      </c>
      <c r="F1919" t="s">
        <v>728</v>
      </c>
      <c r="G1919" t="s">
        <v>727</v>
      </c>
      <c r="H1919" t="s">
        <v>10265</v>
      </c>
      <c r="I1919" t="s">
        <v>4327</v>
      </c>
      <c r="J1919" t="s">
        <v>2175</v>
      </c>
      <c r="K1919" t="s">
        <v>10266</v>
      </c>
      <c r="L1919" t="s">
        <v>6241</v>
      </c>
      <c r="M1919" t="s">
        <v>10267</v>
      </c>
      <c r="N1919" t="s">
        <v>10268</v>
      </c>
      <c r="O1919" t="s">
        <v>1960</v>
      </c>
      <c r="P1919" t="s">
        <v>10260</v>
      </c>
      <c r="Q1919" t="s">
        <v>10261</v>
      </c>
      <c r="R1919" t="s">
        <v>10262</v>
      </c>
      <c r="S1919" s="34">
        <v>42024</v>
      </c>
      <c r="T1919" s="34">
        <v>44057</v>
      </c>
      <c r="U1919" t="s">
        <v>1963</v>
      </c>
      <c r="V1919" s="13">
        <v>730</v>
      </c>
      <c r="W1919">
        <v>315</v>
      </c>
      <c r="X1919">
        <v>5</v>
      </c>
      <c r="Y1919" s="54">
        <v>1.587301587</v>
      </c>
      <c r="AJ1919" t="s">
        <v>2753</v>
      </c>
      <c r="AM1919" t="s">
        <v>1978</v>
      </c>
      <c r="AN1919" t="s">
        <v>2007</v>
      </c>
      <c r="AO1919" t="s">
        <v>2008</v>
      </c>
      <c r="AP1919" t="s">
        <v>2009</v>
      </c>
      <c r="AQ1919" t="s">
        <v>10264</v>
      </c>
    </row>
    <row r="1920" spans="1:43" ht="23.85" customHeight="1">
      <c r="A1920" t="b">
        <v>1</v>
      </c>
      <c r="B1920" t="s">
        <v>10019</v>
      </c>
      <c r="C1920" t="s">
        <v>1951</v>
      </c>
      <c r="D1920" t="s">
        <v>10020</v>
      </c>
      <c r="E1920" t="s">
        <v>1261</v>
      </c>
      <c r="F1920" t="s">
        <v>1263</v>
      </c>
      <c r="G1920" t="s">
        <v>1262</v>
      </c>
      <c r="H1920" t="s">
        <v>10269</v>
      </c>
      <c r="I1920" t="s">
        <v>3258</v>
      </c>
      <c r="J1920" t="s">
        <v>2175</v>
      </c>
      <c r="K1920" t="s">
        <v>9375</v>
      </c>
      <c r="L1920" t="s">
        <v>9583</v>
      </c>
      <c r="M1920" t="s">
        <v>10270</v>
      </c>
      <c r="N1920" t="s">
        <v>10271</v>
      </c>
      <c r="O1920" t="s">
        <v>1974</v>
      </c>
      <c r="P1920" t="s">
        <v>2883</v>
      </c>
      <c r="Q1920" t="s">
        <v>38</v>
      </c>
      <c r="R1920" t="s">
        <v>10022</v>
      </c>
      <c r="S1920" s="34">
        <v>42898</v>
      </c>
      <c r="T1920" s="34">
        <v>43691</v>
      </c>
      <c r="U1920" t="s">
        <v>1977</v>
      </c>
      <c r="V1920" s="13">
        <v>0</v>
      </c>
      <c r="W1920">
        <v>592</v>
      </c>
      <c r="X1920">
        <v>2</v>
      </c>
      <c r="Y1920" s="54">
        <v>0.3</v>
      </c>
      <c r="Z1920" t="s">
        <v>9587</v>
      </c>
      <c r="AA1920" t="s">
        <v>10023</v>
      </c>
      <c r="AM1920" t="s">
        <v>1978</v>
      </c>
      <c r="AN1920" t="s">
        <v>2007</v>
      </c>
      <c r="AO1920" t="s">
        <v>2008</v>
      </c>
      <c r="AP1920" t="s">
        <v>2009</v>
      </c>
      <c r="AQ1920" t="s">
        <v>9589</v>
      </c>
    </row>
    <row r="1921" spans="1:43" ht="23.85" customHeight="1">
      <c r="A1921" t="b">
        <v>1</v>
      </c>
      <c r="B1921" t="s">
        <v>6467</v>
      </c>
      <c r="C1921" t="s">
        <v>1951</v>
      </c>
      <c r="D1921" t="s">
        <v>6468</v>
      </c>
      <c r="E1921" t="s">
        <v>664</v>
      </c>
      <c r="F1921" t="s">
        <v>666</v>
      </c>
      <c r="G1921" t="s">
        <v>665</v>
      </c>
      <c r="H1921" t="s">
        <v>10272</v>
      </c>
      <c r="I1921" t="s">
        <v>6470</v>
      </c>
      <c r="J1921" t="s">
        <v>2175</v>
      </c>
      <c r="K1921" t="s">
        <v>6481</v>
      </c>
      <c r="L1921" t="s">
        <v>2025</v>
      </c>
      <c r="M1921" t="s">
        <v>6482</v>
      </c>
      <c r="N1921" t="s">
        <v>6483</v>
      </c>
      <c r="O1921" t="s">
        <v>2063</v>
      </c>
      <c r="P1921" t="s">
        <v>6475</v>
      </c>
      <c r="Q1921" t="s">
        <v>38</v>
      </c>
      <c r="R1921" t="s">
        <v>6476</v>
      </c>
      <c r="S1921" s="34">
        <v>40786</v>
      </c>
      <c r="T1921" s="34">
        <v>45288</v>
      </c>
      <c r="U1921" t="s">
        <v>1963</v>
      </c>
      <c r="V1921" s="13">
        <v>0</v>
      </c>
      <c r="W1921">
        <v>396</v>
      </c>
      <c r="X1921">
        <v>1</v>
      </c>
      <c r="Y1921" s="54">
        <v>0.25252525300000001</v>
      </c>
      <c r="AA1921" t="s">
        <v>6477</v>
      </c>
      <c r="AM1921" t="s">
        <v>1978</v>
      </c>
      <c r="AN1921" t="s">
        <v>2007</v>
      </c>
      <c r="AO1921" t="s">
        <v>2008</v>
      </c>
      <c r="AP1921" t="s">
        <v>2042</v>
      </c>
      <c r="AQ1921" t="s">
        <v>6479</v>
      </c>
    </row>
    <row r="1922" spans="1:43" ht="23.85" customHeight="1">
      <c r="A1922" t="b">
        <v>0</v>
      </c>
      <c r="B1922" t="s">
        <v>2371</v>
      </c>
      <c r="C1922" t="s">
        <v>1966</v>
      </c>
      <c r="D1922" t="s">
        <v>2372</v>
      </c>
      <c r="E1922" t="s">
        <v>417</v>
      </c>
      <c r="F1922" t="s">
        <v>419</v>
      </c>
      <c r="G1922" t="s">
        <v>418</v>
      </c>
      <c r="H1922" t="s">
        <v>10273</v>
      </c>
      <c r="I1922" t="s">
        <v>2158</v>
      </c>
      <c r="J1922" t="s">
        <v>2175</v>
      </c>
      <c r="K1922" t="s">
        <v>2374</v>
      </c>
      <c r="L1922" t="s">
        <v>3389</v>
      </c>
      <c r="M1922" t="s">
        <v>10274</v>
      </c>
      <c r="N1922" t="s">
        <v>2171</v>
      </c>
      <c r="O1922" t="s">
        <v>2163</v>
      </c>
      <c r="P1922" t="s">
        <v>2377</v>
      </c>
      <c r="Q1922" t="s">
        <v>38</v>
      </c>
      <c r="R1922" t="s">
        <v>2378</v>
      </c>
      <c r="S1922" s="34">
        <v>40105</v>
      </c>
      <c r="T1922" s="34">
        <v>40925</v>
      </c>
      <c r="U1922" t="s">
        <v>1977</v>
      </c>
      <c r="V1922" s="13">
        <v>0</v>
      </c>
      <c r="W1922">
        <v>429</v>
      </c>
      <c r="X1922">
        <v>1</v>
      </c>
      <c r="Y1922" s="54">
        <v>0.23310023299999999</v>
      </c>
      <c r="AJ1922" t="s">
        <v>10275</v>
      </c>
      <c r="AM1922" t="s">
        <v>1978</v>
      </c>
      <c r="AN1922" t="s">
        <v>2007</v>
      </c>
      <c r="AO1922" t="s">
        <v>1980</v>
      </c>
      <c r="AP1922" t="s">
        <v>2042</v>
      </c>
      <c r="AQ1922" t="s">
        <v>2379</v>
      </c>
    </row>
    <row r="1923" spans="1:43" ht="23.85" customHeight="1">
      <c r="A1923" t="b">
        <v>1</v>
      </c>
      <c r="B1923" t="s">
        <v>3412</v>
      </c>
      <c r="C1923" t="s">
        <v>1966</v>
      </c>
      <c r="D1923" t="s">
        <v>3413</v>
      </c>
      <c r="E1923" t="s">
        <v>1254</v>
      </c>
      <c r="F1923" t="s">
        <v>1256</v>
      </c>
      <c r="G1923" t="s">
        <v>1255</v>
      </c>
      <c r="H1923" t="s">
        <v>10276</v>
      </c>
      <c r="I1923" t="s">
        <v>3415</v>
      </c>
      <c r="J1923" t="s">
        <v>1955</v>
      </c>
      <c r="K1923" t="s">
        <v>3416</v>
      </c>
      <c r="L1923" t="s">
        <v>4232</v>
      </c>
      <c r="M1923" t="s">
        <v>3418</v>
      </c>
      <c r="N1923" t="s">
        <v>3419</v>
      </c>
      <c r="O1923" t="s">
        <v>1974</v>
      </c>
      <c r="P1923" t="s">
        <v>2363</v>
      </c>
      <c r="Q1923" t="s">
        <v>38</v>
      </c>
      <c r="R1923" t="s">
        <v>3420</v>
      </c>
      <c r="S1923" s="34">
        <v>42591</v>
      </c>
      <c r="T1923" s="34">
        <v>42954</v>
      </c>
      <c r="U1923" t="s">
        <v>1977</v>
      </c>
      <c r="V1923" s="13">
        <v>14</v>
      </c>
      <c r="W1923">
        <v>12</v>
      </c>
      <c r="X1923">
        <v>0</v>
      </c>
      <c r="Y1923" s="54">
        <v>0</v>
      </c>
      <c r="Z1923" t="s">
        <v>3421</v>
      </c>
      <c r="AB1923">
        <v>0</v>
      </c>
      <c r="AC1923">
        <v>0</v>
      </c>
      <c r="AM1923" t="s">
        <v>1978</v>
      </c>
      <c r="AN1923" t="s">
        <v>2007</v>
      </c>
      <c r="AO1923" t="s">
        <v>1980</v>
      </c>
      <c r="AP1923" t="s">
        <v>2042</v>
      </c>
      <c r="AQ1923" t="s">
        <v>3422</v>
      </c>
    </row>
    <row r="1924" spans="1:43" ht="23.85" customHeight="1">
      <c r="A1924" t="b">
        <v>1</v>
      </c>
      <c r="B1924" t="s">
        <v>3934</v>
      </c>
      <c r="C1924" t="s">
        <v>1951</v>
      </c>
      <c r="D1924" t="s">
        <v>3935</v>
      </c>
      <c r="E1924" t="s">
        <v>669</v>
      </c>
      <c r="F1924" t="s">
        <v>671</v>
      </c>
      <c r="G1924" t="s">
        <v>670</v>
      </c>
      <c r="H1924" t="s">
        <v>10277</v>
      </c>
      <c r="I1924" t="s">
        <v>3937</v>
      </c>
      <c r="J1924" t="s">
        <v>1955</v>
      </c>
      <c r="K1924" t="s">
        <v>3938</v>
      </c>
      <c r="L1924" t="s">
        <v>10278</v>
      </c>
      <c r="M1924" t="s">
        <v>3940</v>
      </c>
      <c r="N1924" t="s">
        <v>3941</v>
      </c>
      <c r="O1924" t="s">
        <v>1960</v>
      </c>
      <c r="P1924" t="s">
        <v>3942</v>
      </c>
      <c r="Q1924" t="s">
        <v>3943</v>
      </c>
      <c r="R1924" t="s">
        <v>3944</v>
      </c>
      <c r="S1924" s="34">
        <v>39083</v>
      </c>
      <c r="T1924" s="34">
        <v>41395</v>
      </c>
      <c r="U1924" t="s">
        <v>1963</v>
      </c>
      <c r="V1924" s="13">
        <v>14</v>
      </c>
      <c r="W1924">
        <v>31</v>
      </c>
      <c r="X1924">
        <v>0</v>
      </c>
      <c r="Y1924" s="54">
        <v>0</v>
      </c>
      <c r="AM1924" t="s">
        <v>1978</v>
      </c>
      <c r="AN1924" t="s">
        <v>2007</v>
      </c>
      <c r="AO1924" t="s">
        <v>1980</v>
      </c>
      <c r="AP1924" t="s">
        <v>2042</v>
      </c>
      <c r="AQ1924" t="s">
        <v>3945</v>
      </c>
    </row>
    <row r="1925" spans="1:43" ht="23.85" customHeight="1">
      <c r="A1925" t="b">
        <v>1</v>
      </c>
      <c r="B1925" t="s">
        <v>3934</v>
      </c>
      <c r="C1925" t="s">
        <v>1951</v>
      </c>
      <c r="D1925" t="s">
        <v>3935</v>
      </c>
      <c r="E1925" t="s">
        <v>669</v>
      </c>
      <c r="F1925" t="s">
        <v>671</v>
      </c>
      <c r="G1925" t="s">
        <v>670</v>
      </c>
      <c r="H1925" t="s">
        <v>10279</v>
      </c>
      <c r="I1925" t="s">
        <v>3937</v>
      </c>
      <c r="J1925" t="s">
        <v>1955</v>
      </c>
      <c r="K1925" t="s">
        <v>3947</v>
      </c>
      <c r="L1925" t="s">
        <v>10278</v>
      </c>
      <c r="M1925" t="s">
        <v>3948</v>
      </c>
      <c r="N1925" t="s">
        <v>3949</v>
      </c>
      <c r="O1925" t="s">
        <v>1960</v>
      </c>
      <c r="P1925" t="s">
        <v>3942</v>
      </c>
      <c r="Q1925" t="s">
        <v>3943</v>
      </c>
      <c r="R1925" t="s">
        <v>3944</v>
      </c>
      <c r="S1925" s="34">
        <v>39083</v>
      </c>
      <c r="T1925" s="34">
        <v>41395</v>
      </c>
      <c r="U1925" t="s">
        <v>1963</v>
      </c>
      <c r="V1925" s="13">
        <v>14</v>
      </c>
      <c r="W1925">
        <v>30</v>
      </c>
      <c r="X1925">
        <v>0</v>
      </c>
      <c r="Y1925" s="54">
        <v>0</v>
      </c>
      <c r="AM1925" t="s">
        <v>1978</v>
      </c>
      <c r="AN1925" t="s">
        <v>2007</v>
      </c>
      <c r="AO1925" t="s">
        <v>1980</v>
      </c>
      <c r="AP1925" t="s">
        <v>2042</v>
      </c>
      <c r="AQ1925" t="s">
        <v>3945</v>
      </c>
    </row>
    <row r="1926" spans="1:43" ht="23.85" customHeight="1">
      <c r="A1926" t="b">
        <v>1</v>
      </c>
      <c r="B1926" t="s">
        <v>4067</v>
      </c>
      <c r="C1926" t="s">
        <v>1951</v>
      </c>
      <c r="D1926" t="s">
        <v>4068</v>
      </c>
      <c r="E1926" t="s">
        <v>669</v>
      </c>
      <c r="F1926" t="s">
        <v>671</v>
      </c>
      <c r="G1926" t="s">
        <v>670</v>
      </c>
      <c r="H1926" t="s">
        <v>10280</v>
      </c>
      <c r="I1926" t="s">
        <v>3937</v>
      </c>
      <c r="J1926" t="s">
        <v>1955</v>
      </c>
      <c r="K1926" t="s">
        <v>4070</v>
      </c>
      <c r="L1926" t="s">
        <v>10281</v>
      </c>
      <c r="M1926" t="s">
        <v>4072</v>
      </c>
      <c r="N1926" t="s">
        <v>4073</v>
      </c>
      <c r="O1926" t="s">
        <v>1960</v>
      </c>
      <c r="P1926" t="s">
        <v>3900</v>
      </c>
      <c r="Q1926" t="s">
        <v>4074</v>
      </c>
      <c r="R1926" t="s">
        <v>4075</v>
      </c>
      <c r="S1926" s="34">
        <v>39234</v>
      </c>
      <c r="T1926" s="34">
        <v>40422</v>
      </c>
      <c r="U1926" t="s">
        <v>1963</v>
      </c>
      <c r="V1926" s="13">
        <v>7</v>
      </c>
      <c r="W1926">
        <v>29</v>
      </c>
      <c r="X1926">
        <v>0</v>
      </c>
      <c r="Y1926" s="54">
        <v>0</v>
      </c>
      <c r="AA1926" t="s">
        <v>4076</v>
      </c>
      <c r="AM1926" t="s">
        <v>1978</v>
      </c>
      <c r="AN1926" t="s">
        <v>2007</v>
      </c>
      <c r="AO1926" t="s">
        <v>1980</v>
      </c>
      <c r="AP1926" t="s">
        <v>2042</v>
      </c>
      <c r="AQ1926" t="s">
        <v>4077</v>
      </c>
    </row>
    <row r="1927" spans="1:43" ht="23.85" customHeight="1">
      <c r="A1927" t="b">
        <v>0</v>
      </c>
      <c r="B1927" t="s">
        <v>10282</v>
      </c>
      <c r="C1927" t="s">
        <v>1951</v>
      </c>
      <c r="D1927" t="s">
        <v>10283</v>
      </c>
      <c r="E1927" t="s">
        <v>678</v>
      </c>
      <c r="F1927" t="s">
        <v>680</v>
      </c>
      <c r="G1927" t="s">
        <v>679</v>
      </c>
      <c r="H1927" t="s">
        <v>10284</v>
      </c>
      <c r="I1927" t="s">
        <v>5259</v>
      </c>
      <c r="J1927" t="s">
        <v>1955</v>
      </c>
      <c r="K1927" t="s">
        <v>10285</v>
      </c>
      <c r="L1927" t="s">
        <v>2160</v>
      </c>
      <c r="M1927" t="s">
        <v>10286</v>
      </c>
      <c r="N1927" t="s">
        <v>10287</v>
      </c>
      <c r="O1927" t="s">
        <v>1960</v>
      </c>
      <c r="P1927" t="s">
        <v>6274</v>
      </c>
      <c r="Q1927" t="s">
        <v>10288</v>
      </c>
      <c r="R1927" t="s">
        <v>10289</v>
      </c>
      <c r="S1927" s="34">
        <v>42026</v>
      </c>
      <c r="T1927" s="34">
        <v>43406</v>
      </c>
      <c r="U1927" t="s">
        <v>1963</v>
      </c>
      <c r="V1927" s="13">
        <v>1410</v>
      </c>
      <c r="W1927">
        <v>25</v>
      </c>
      <c r="X1927">
        <v>0</v>
      </c>
      <c r="Y1927" s="54">
        <v>0</v>
      </c>
      <c r="Z1927" t="s">
        <v>10290</v>
      </c>
      <c r="AA1927" t="s">
        <v>10291</v>
      </c>
      <c r="AJ1927" t="s">
        <v>10292</v>
      </c>
      <c r="AM1927" t="s">
        <v>1978</v>
      </c>
      <c r="AN1927" t="s">
        <v>1979</v>
      </c>
      <c r="AO1927" t="s">
        <v>1980</v>
      </c>
      <c r="AP1927" t="s">
        <v>2053</v>
      </c>
      <c r="AQ1927" t="s">
        <v>10293</v>
      </c>
    </row>
    <row r="1928" spans="1:43" ht="23.85" customHeight="1">
      <c r="A1928" t="b">
        <v>0</v>
      </c>
      <c r="B1928" t="s">
        <v>10282</v>
      </c>
      <c r="C1928" t="s">
        <v>1951</v>
      </c>
      <c r="D1928" t="s">
        <v>10283</v>
      </c>
      <c r="E1928" t="s">
        <v>678</v>
      </c>
      <c r="F1928" t="s">
        <v>680</v>
      </c>
      <c r="G1928" t="s">
        <v>679</v>
      </c>
      <c r="H1928" t="s">
        <v>10294</v>
      </c>
      <c r="I1928" t="s">
        <v>5259</v>
      </c>
      <c r="J1928" t="s">
        <v>1955</v>
      </c>
      <c r="K1928" t="s">
        <v>10295</v>
      </c>
      <c r="L1928" t="s">
        <v>2160</v>
      </c>
      <c r="M1928" t="s">
        <v>10296</v>
      </c>
      <c r="N1928" t="s">
        <v>10297</v>
      </c>
      <c r="O1928" t="s">
        <v>1960</v>
      </c>
      <c r="P1928" t="s">
        <v>6274</v>
      </c>
      <c r="Q1928" t="s">
        <v>10288</v>
      </c>
      <c r="R1928" t="s">
        <v>10289</v>
      </c>
      <c r="S1928" s="34">
        <v>42026</v>
      </c>
      <c r="T1928" s="34">
        <v>43406</v>
      </c>
      <c r="U1928" t="s">
        <v>1963</v>
      </c>
      <c r="V1928" s="13">
        <v>1410</v>
      </c>
      <c r="W1928">
        <v>24</v>
      </c>
      <c r="X1928">
        <v>0</v>
      </c>
      <c r="Y1928" s="54">
        <v>0</v>
      </c>
      <c r="Z1928" t="s">
        <v>10290</v>
      </c>
      <c r="AA1928" t="s">
        <v>10291</v>
      </c>
      <c r="AJ1928" t="s">
        <v>2753</v>
      </c>
      <c r="AM1928" t="s">
        <v>1978</v>
      </c>
      <c r="AN1928" t="s">
        <v>1979</v>
      </c>
      <c r="AO1928" t="s">
        <v>1980</v>
      </c>
      <c r="AP1928" t="s">
        <v>2053</v>
      </c>
      <c r="AQ1928" t="s">
        <v>10293</v>
      </c>
    </row>
    <row r="1929" spans="1:43" ht="23.85" customHeight="1">
      <c r="A1929" t="b">
        <v>1</v>
      </c>
      <c r="B1929" t="s">
        <v>10298</v>
      </c>
      <c r="C1929" t="s">
        <v>1951</v>
      </c>
      <c r="D1929" t="s">
        <v>10299</v>
      </c>
      <c r="E1929" t="s">
        <v>1100</v>
      </c>
      <c r="F1929" t="s">
        <v>1102</v>
      </c>
      <c r="G1929" t="s">
        <v>1101</v>
      </c>
      <c r="H1929" t="s">
        <v>10300</v>
      </c>
      <c r="I1929" t="s">
        <v>4088</v>
      </c>
      <c r="J1929" t="s">
        <v>1955</v>
      </c>
      <c r="K1929" t="s">
        <v>5137</v>
      </c>
      <c r="L1929" t="s">
        <v>2160</v>
      </c>
      <c r="M1929" t="s">
        <v>10301</v>
      </c>
      <c r="N1929" t="s">
        <v>10302</v>
      </c>
      <c r="O1929" t="s">
        <v>1974</v>
      </c>
      <c r="P1929" t="s">
        <v>10303</v>
      </c>
      <c r="Q1929" t="s">
        <v>38</v>
      </c>
      <c r="R1929" t="s">
        <v>10304</v>
      </c>
      <c r="S1929" s="34">
        <v>41974</v>
      </c>
      <c r="T1929" s="34">
        <v>42339</v>
      </c>
      <c r="U1929" t="s">
        <v>1977</v>
      </c>
      <c r="V1929" s="13">
        <v>168</v>
      </c>
      <c r="W1929">
        <v>68</v>
      </c>
      <c r="X1929">
        <v>0</v>
      </c>
      <c r="Y1929" s="54">
        <v>0</v>
      </c>
      <c r="AA1929" t="s">
        <v>10305</v>
      </c>
      <c r="AM1929" t="s">
        <v>1978</v>
      </c>
      <c r="AN1929" t="s">
        <v>2007</v>
      </c>
      <c r="AO1929" t="s">
        <v>2008</v>
      </c>
      <c r="AP1929" t="s">
        <v>2009</v>
      </c>
      <c r="AQ1929" t="s">
        <v>10306</v>
      </c>
    </row>
    <row r="1930" spans="1:43" ht="23.85" customHeight="1">
      <c r="A1930" t="b">
        <v>1</v>
      </c>
      <c r="B1930" t="s">
        <v>10298</v>
      </c>
      <c r="C1930" t="s">
        <v>1951</v>
      </c>
      <c r="D1930" t="s">
        <v>10299</v>
      </c>
      <c r="E1930" t="s">
        <v>1100</v>
      </c>
      <c r="F1930" t="s">
        <v>1102</v>
      </c>
      <c r="G1930" t="s">
        <v>1101</v>
      </c>
      <c r="H1930" t="s">
        <v>10307</v>
      </c>
      <c r="I1930" t="s">
        <v>4088</v>
      </c>
      <c r="J1930" t="s">
        <v>1955</v>
      </c>
      <c r="K1930" t="s">
        <v>10308</v>
      </c>
      <c r="L1930" t="s">
        <v>2160</v>
      </c>
      <c r="M1930" t="s">
        <v>10309</v>
      </c>
      <c r="N1930" t="s">
        <v>10310</v>
      </c>
      <c r="O1930" t="s">
        <v>1974</v>
      </c>
      <c r="P1930" t="s">
        <v>10303</v>
      </c>
      <c r="Q1930" t="s">
        <v>38</v>
      </c>
      <c r="R1930" t="s">
        <v>10304</v>
      </c>
      <c r="S1930" s="34">
        <v>41974</v>
      </c>
      <c r="T1930" s="34">
        <v>42339</v>
      </c>
      <c r="U1930" t="s">
        <v>1977</v>
      </c>
      <c r="V1930" s="13">
        <v>168</v>
      </c>
      <c r="W1930">
        <v>64</v>
      </c>
      <c r="X1930">
        <v>0</v>
      </c>
      <c r="Y1930" s="54">
        <v>0</v>
      </c>
      <c r="AA1930" t="s">
        <v>10305</v>
      </c>
      <c r="AM1930" t="s">
        <v>1978</v>
      </c>
      <c r="AN1930" t="s">
        <v>2007</v>
      </c>
      <c r="AO1930" t="s">
        <v>2008</v>
      </c>
      <c r="AP1930" t="s">
        <v>2009</v>
      </c>
      <c r="AQ1930" t="s">
        <v>10306</v>
      </c>
    </row>
    <row r="1931" spans="1:43" ht="23.85" customHeight="1">
      <c r="A1931" t="b">
        <v>0</v>
      </c>
      <c r="B1931" t="s">
        <v>9237</v>
      </c>
      <c r="C1931" t="s">
        <v>1951</v>
      </c>
      <c r="D1931" t="s">
        <v>9238</v>
      </c>
      <c r="E1931" t="s">
        <v>45</v>
      </c>
      <c r="F1931" t="s">
        <v>47</v>
      </c>
      <c r="G1931" t="s">
        <v>46</v>
      </c>
      <c r="H1931" t="s">
        <v>10311</v>
      </c>
      <c r="I1931" t="s">
        <v>2023</v>
      </c>
      <c r="J1931" t="s">
        <v>1955</v>
      </c>
      <c r="K1931" t="s">
        <v>10312</v>
      </c>
      <c r="L1931" t="s">
        <v>10313</v>
      </c>
      <c r="M1931" t="s">
        <v>10314</v>
      </c>
      <c r="N1931" t="s">
        <v>10315</v>
      </c>
      <c r="O1931" t="s">
        <v>1974</v>
      </c>
      <c r="P1931" t="s">
        <v>2028</v>
      </c>
      <c r="Q1931" t="s">
        <v>2152</v>
      </c>
      <c r="R1931" t="s">
        <v>9245</v>
      </c>
      <c r="S1931" s="34">
        <v>43843</v>
      </c>
      <c r="T1931" s="34">
        <v>44369</v>
      </c>
      <c r="U1931" t="s">
        <v>1977</v>
      </c>
      <c r="V1931" s="13">
        <v>154</v>
      </c>
      <c r="W1931">
        <v>213</v>
      </c>
      <c r="X1931">
        <v>88</v>
      </c>
      <c r="Y1931" s="54">
        <v>41.3</v>
      </c>
      <c r="Z1931" t="s">
        <v>9246</v>
      </c>
      <c r="AA1931" t="s">
        <v>9247</v>
      </c>
      <c r="AB1931">
        <v>210</v>
      </c>
      <c r="AC1931">
        <v>1.385</v>
      </c>
      <c r="AD1931" t="s">
        <v>41</v>
      </c>
      <c r="AE1931">
        <v>88</v>
      </c>
      <c r="AF1931">
        <v>0.46700000000000003</v>
      </c>
      <c r="AG1931">
        <v>88</v>
      </c>
      <c r="AH1931">
        <v>22</v>
      </c>
      <c r="AI1931">
        <v>25</v>
      </c>
      <c r="AM1931" t="s">
        <v>1978</v>
      </c>
      <c r="AN1931" t="s">
        <v>2007</v>
      </c>
      <c r="AO1931" t="s">
        <v>1980</v>
      </c>
      <c r="AP1931" t="s">
        <v>2053</v>
      </c>
      <c r="AQ1931" t="s">
        <v>9248</v>
      </c>
    </row>
    <row r="1932" spans="1:43" ht="23.85" customHeight="1">
      <c r="A1932" t="b">
        <v>0</v>
      </c>
      <c r="B1932" t="s">
        <v>10316</v>
      </c>
      <c r="C1932" t="s">
        <v>1951</v>
      </c>
      <c r="D1932" t="s">
        <v>10317</v>
      </c>
      <c r="E1932" t="s">
        <v>45</v>
      </c>
      <c r="F1932" t="s">
        <v>47</v>
      </c>
      <c r="G1932" t="s">
        <v>46</v>
      </c>
      <c r="H1932" t="s">
        <v>10318</v>
      </c>
      <c r="I1932" t="s">
        <v>2023</v>
      </c>
      <c r="J1932" t="s">
        <v>2175</v>
      </c>
      <c r="K1932" t="s">
        <v>10319</v>
      </c>
      <c r="L1932" t="s">
        <v>10320</v>
      </c>
      <c r="M1932" t="s">
        <v>10321</v>
      </c>
      <c r="N1932" t="s">
        <v>10322</v>
      </c>
      <c r="O1932" t="s">
        <v>1974</v>
      </c>
      <c r="P1932" t="s">
        <v>2028</v>
      </c>
      <c r="Q1932" t="s">
        <v>38</v>
      </c>
      <c r="R1932" t="s">
        <v>10323</v>
      </c>
      <c r="S1932" s="34">
        <v>42032</v>
      </c>
      <c r="T1932" s="34">
        <v>44194</v>
      </c>
      <c r="U1932" t="s">
        <v>1977</v>
      </c>
      <c r="V1932" s="13">
        <v>168</v>
      </c>
      <c r="W1932">
        <v>184</v>
      </c>
      <c r="X1932">
        <v>13</v>
      </c>
      <c r="Y1932" s="54">
        <v>7.1</v>
      </c>
      <c r="Z1932" t="s">
        <v>10324</v>
      </c>
      <c r="AJ1932" t="s">
        <v>10325</v>
      </c>
      <c r="AM1932" t="s">
        <v>1978</v>
      </c>
      <c r="AN1932" t="s">
        <v>2007</v>
      </c>
      <c r="AO1932" t="s">
        <v>2008</v>
      </c>
      <c r="AP1932" t="s">
        <v>2042</v>
      </c>
      <c r="AQ1932" t="s">
        <v>10326</v>
      </c>
    </row>
    <row r="1933" spans="1:43" ht="23.85" customHeight="1">
      <c r="A1933" t="b">
        <v>0</v>
      </c>
      <c r="B1933" t="s">
        <v>10316</v>
      </c>
      <c r="C1933" t="s">
        <v>1951</v>
      </c>
      <c r="D1933" t="s">
        <v>10317</v>
      </c>
      <c r="E1933" t="s">
        <v>45</v>
      </c>
      <c r="F1933" t="s">
        <v>47</v>
      </c>
      <c r="G1933" t="s">
        <v>46</v>
      </c>
      <c r="H1933" t="s">
        <v>10327</v>
      </c>
      <c r="I1933" t="s">
        <v>2023</v>
      </c>
      <c r="J1933" t="s">
        <v>2175</v>
      </c>
      <c r="K1933" t="s">
        <v>10328</v>
      </c>
      <c r="L1933" t="s">
        <v>10329</v>
      </c>
      <c r="M1933" t="s">
        <v>10330</v>
      </c>
      <c r="N1933" t="s">
        <v>10331</v>
      </c>
      <c r="O1933" t="s">
        <v>1974</v>
      </c>
      <c r="P1933" t="s">
        <v>2028</v>
      </c>
      <c r="Q1933" t="s">
        <v>38</v>
      </c>
      <c r="R1933" t="s">
        <v>10323</v>
      </c>
      <c r="S1933" s="34">
        <v>42032</v>
      </c>
      <c r="T1933" s="34">
        <v>44194</v>
      </c>
      <c r="U1933" t="s">
        <v>1977</v>
      </c>
      <c r="V1933" s="13">
        <v>2142</v>
      </c>
      <c r="W1933">
        <v>163</v>
      </c>
      <c r="X1933">
        <v>11</v>
      </c>
      <c r="Y1933" s="54">
        <v>6.7</v>
      </c>
      <c r="Z1933" t="s">
        <v>10324</v>
      </c>
      <c r="AM1933" t="s">
        <v>1978</v>
      </c>
      <c r="AN1933" t="s">
        <v>2007</v>
      </c>
      <c r="AO1933" t="s">
        <v>2008</v>
      </c>
      <c r="AP1933" t="s">
        <v>2042</v>
      </c>
      <c r="AQ1933" t="s">
        <v>10326</v>
      </c>
    </row>
    <row r="1934" spans="1:43" ht="23.85" customHeight="1">
      <c r="A1934" t="b">
        <v>0</v>
      </c>
      <c r="B1934" t="s">
        <v>10332</v>
      </c>
      <c r="C1934" t="s">
        <v>1951</v>
      </c>
      <c r="D1934" t="s">
        <v>10333</v>
      </c>
      <c r="E1934" t="s">
        <v>1219</v>
      </c>
      <c r="F1934" t="s">
        <v>1221</v>
      </c>
      <c r="G1934" t="s">
        <v>1220</v>
      </c>
      <c r="H1934" t="s">
        <v>10334</v>
      </c>
      <c r="I1934" t="s">
        <v>5403</v>
      </c>
      <c r="J1934" t="s">
        <v>1955</v>
      </c>
      <c r="K1934" t="s">
        <v>10335</v>
      </c>
      <c r="L1934" t="s">
        <v>8016</v>
      </c>
      <c r="M1934" t="s">
        <v>10336</v>
      </c>
      <c r="N1934" t="s">
        <v>7157</v>
      </c>
      <c r="O1934" t="s">
        <v>1974</v>
      </c>
      <c r="P1934" t="s">
        <v>2387</v>
      </c>
      <c r="Q1934" t="s">
        <v>38</v>
      </c>
      <c r="R1934" t="s">
        <v>10337</v>
      </c>
      <c r="S1934" s="34">
        <v>42004</v>
      </c>
      <c r="T1934" s="34">
        <v>43642</v>
      </c>
      <c r="U1934" t="s">
        <v>1977</v>
      </c>
      <c r="V1934" s="13">
        <v>168</v>
      </c>
      <c r="W1934">
        <v>117</v>
      </c>
      <c r="X1934">
        <v>8</v>
      </c>
      <c r="Y1934" s="54">
        <v>6.8376068380000001</v>
      </c>
      <c r="AJ1934" t="s">
        <v>10338</v>
      </c>
      <c r="AM1934" t="s">
        <v>1978</v>
      </c>
      <c r="AN1934" t="s">
        <v>2007</v>
      </c>
      <c r="AO1934" t="s">
        <v>2008</v>
      </c>
      <c r="AP1934" t="s">
        <v>2009</v>
      </c>
      <c r="AQ1934" t="s">
        <v>10339</v>
      </c>
    </row>
    <row r="1935" spans="1:43" ht="23.85" customHeight="1">
      <c r="A1935" t="b">
        <v>0</v>
      </c>
      <c r="B1935" t="s">
        <v>10332</v>
      </c>
      <c r="C1935" t="s">
        <v>1951</v>
      </c>
      <c r="D1935" t="s">
        <v>10333</v>
      </c>
      <c r="E1935" t="s">
        <v>1219</v>
      </c>
      <c r="F1935" t="s">
        <v>1221</v>
      </c>
      <c r="G1935" t="s">
        <v>1220</v>
      </c>
      <c r="H1935" t="s">
        <v>10340</v>
      </c>
      <c r="I1935" t="s">
        <v>5403</v>
      </c>
      <c r="J1935" t="s">
        <v>1955</v>
      </c>
      <c r="K1935" t="s">
        <v>10341</v>
      </c>
      <c r="L1935" t="s">
        <v>8016</v>
      </c>
      <c r="M1935" t="s">
        <v>10342</v>
      </c>
      <c r="N1935" t="s">
        <v>7165</v>
      </c>
      <c r="O1935" t="s">
        <v>1974</v>
      </c>
      <c r="P1935" t="s">
        <v>2387</v>
      </c>
      <c r="Q1935" t="s">
        <v>38</v>
      </c>
      <c r="R1935" t="s">
        <v>10337</v>
      </c>
      <c r="S1935" s="34">
        <v>42004</v>
      </c>
      <c r="T1935" s="34">
        <v>43642</v>
      </c>
      <c r="U1935" t="s">
        <v>1977</v>
      </c>
      <c r="V1935" s="13">
        <v>168</v>
      </c>
      <c r="W1935">
        <v>120</v>
      </c>
      <c r="X1935">
        <v>4</v>
      </c>
      <c r="Y1935" s="54">
        <v>3.3333333330000001</v>
      </c>
      <c r="AJ1935" t="s">
        <v>10343</v>
      </c>
      <c r="AM1935" t="s">
        <v>1978</v>
      </c>
      <c r="AN1935" t="s">
        <v>2007</v>
      </c>
      <c r="AO1935" t="s">
        <v>2008</v>
      </c>
      <c r="AP1935" t="s">
        <v>2009</v>
      </c>
      <c r="AQ1935" t="s">
        <v>10339</v>
      </c>
    </row>
    <row r="1936" spans="1:43" ht="23.85" customHeight="1">
      <c r="A1936" t="b">
        <v>0</v>
      </c>
      <c r="B1936" t="s">
        <v>10332</v>
      </c>
      <c r="C1936" t="s">
        <v>1951</v>
      </c>
      <c r="D1936" t="s">
        <v>10333</v>
      </c>
      <c r="E1936" t="s">
        <v>1219</v>
      </c>
      <c r="F1936" t="s">
        <v>1221</v>
      </c>
      <c r="G1936" t="s">
        <v>1220</v>
      </c>
      <c r="H1936" t="s">
        <v>10344</v>
      </c>
      <c r="I1936" t="s">
        <v>5403</v>
      </c>
      <c r="J1936" t="s">
        <v>2175</v>
      </c>
      <c r="K1936" t="s">
        <v>2176</v>
      </c>
      <c r="L1936" t="s">
        <v>8016</v>
      </c>
      <c r="M1936" t="s">
        <v>10345</v>
      </c>
      <c r="N1936" t="s">
        <v>10346</v>
      </c>
      <c r="O1936" t="s">
        <v>1974</v>
      </c>
      <c r="P1936" t="s">
        <v>2387</v>
      </c>
      <c r="Q1936" t="s">
        <v>38</v>
      </c>
      <c r="R1936" t="s">
        <v>10337</v>
      </c>
      <c r="S1936" s="34">
        <v>42004</v>
      </c>
      <c r="T1936" s="34">
        <v>43642</v>
      </c>
      <c r="U1936" t="s">
        <v>1977</v>
      </c>
      <c r="V1936" s="13">
        <v>168</v>
      </c>
      <c r="W1936">
        <v>112</v>
      </c>
      <c r="X1936">
        <v>1</v>
      </c>
      <c r="Y1936" s="54">
        <v>0.89285714299999996</v>
      </c>
      <c r="AJ1936" t="s">
        <v>10347</v>
      </c>
      <c r="AM1936" t="s">
        <v>1978</v>
      </c>
      <c r="AN1936" t="s">
        <v>2007</v>
      </c>
      <c r="AO1936" t="s">
        <v>2008</v>
      </c>
      <c r="AP1936" t="s">
        <v>2009</v>
      </c>
      <c r="AQ1936" t="s">
        <v>10339</v>
      </c>
    </row>
    <row r="1937" spans="1:43" ht="23.85" customHeight="1">
      <c r="A1937" t="b">
        <v>0</v>
      </c>
      <c r="B1937" t="s">
        <v>10348</v>
      </c>
      <c r="C1937" t="s">
        <v>1951</v>
      </c>
      <c r="D1937" t="s">
        <v>10349</v>
      </c>
      <c r="E1937" t="s">
        <v>726</v>
      </c>
      <c r="F1937" t="s">
        <v>728</v>
      </c>
      <c r="G1937" t="s">
        <v>727</v>
      </c>
      <c r="H1937" t="s">
        <v>10350</v>
      </c>
      <c r="I1937" t="s">
        <v>4327</v>
      </c>
      <c r="J1937" t="s">
        <v>1955</v>
      </c>
      <c r="K1937" t="s">
        <v>10351</v>
      </c>
      <c r="L1937" t="s">
        <v>6241</v>
      </c>
      <c r="M1937" t="s">
        <v>10352</v>
      </c>
      <c r="N1937" t="s">
        <v>10353</v>
      </c>
      <c r="O1937" t="s">
        <v>1960</v>
      </c>
      <c r="P1937" t="s">
        <v>10354</v>
      </c>
      <c r="Q1937" t="s">
        <v>10355</v>
      </c>
      <c r="R1937" t="s">
        <v>10356</v>
      </c>
      <c r="S1937" s="34">
        <v>42036</v>
      </c>
      <c r="T1937" s="34">
        <v>42675</v>
      </c>
      <c r="U1937" t="s">
        <v>1963</v>
      </c>
      <c r="V1937" s="13">
        <v>669</v>
      </c>
      <c r="W1937">
        <v>6</v>
      </c>
      <c r="X1937">
        <v>0</v>
      </c>
      <c r="Y1937" s="54">
        <v>0</v>
      </c>
      <c r="AM1937" t="s">
        <v>1978</v>
      </c>
      <c r="AN1937" t="s">
        <v>1979</v>
      </c>
      <c r="AO1937" t="s">
        <v>1980</v>
      </c>
      <c r="AP1937" t="s">
        <v>2053</v>
      </c>
      <c r="AQ1937" t="s">
        <v>10357</v>
      </c>
    </row>
    <row r="1938" spans="1:43" ht="23.85" customHeight="1">
      <c r="A1938" t="b">
        <v>0</v>
      </c>
      <c r="B1938" t="s">
        <v>10348</v>
      </c>
      <c r="C1938" t="s">
        <v>1951</v>
      </c>
      <c r="D1938" t="s">
        <v>10349</v>
      </c>
      <c r="E1938" t="s">
        <v>726</v>
      </c>
      <c r="F1938" t="s">
        <v>728</v>
      </c>
      <c r="G1938" t="s">
        <v>727</v>
      </c>
      <c r="H1938" t="s">
        <v>10358</v>
      </c>
      <c r="I1938" t="s">
        <v>4327</v>
      </c>
      <c r="J1938" t="s">
        <v>1955</v>
      </c>
      <c r="K1938" t="s">
        <v>10359</v>
      </c>
      <c r="L1938" t="s">
        <v>6241</v>
      </c>
      <c r="M1938" t="s">
        <v>10360</v>
      </c>
      <c r="N1938" t="s">
        <v>10361</v>
      </c>
      <c r="O1938" t="s">
        <v>1960</v>
      </c>
      <c r="P1938" t="s">
        <v>10354</v>
      </c>
      <c r="Q1938" t="s">
        <v>10362</v>
      </c>
      <c r="R1938" t="s">
        <v>10356</v>
      </c>
      <c r="S1938" s="34">
        <v>42036</v>
      </c>
      <c r="T1938" s="34">
        <v>42675</v>
      </c>
      <c r="U1938" t="s">
        <v>1963</v>
      </c>
      <c r="V1938" s="13">
        <v>669</v>
      </c>
      <c r="W1938">
        <v>6</v>
      </c>
      <c r="X1938">
        <v>0</v>
      </c>
      <c r="Y1938" s="54">
        <v>0</v>
      </c>
      <c r="AM1938" t="s">
        <v>1978</v>
      </c>
      <c r="AN1938" t="s">
        <v>1979</v>
      </c>
      <c r="AO1938" t="s">
        <v>1980</v>
      </c>
      <c r="AP1938" t="s">
        <v>2053</v>
      </c>
      <c r="AQ1938" t="s">
        <v>10357</v>
      </c>
    </row>
    <row r="1939" spans="1:43" ht="23.85" customHeight="1">
      <c r="A1939" t="b">
        <v>0</v>
      </c>
      <c r="B1939" t="s">
        <v>10348</v>
      </c>
      <c r="C1939" t="s">
        <v>1951</v>
      </c>
      <c r="D1939" t="s">
        <v>10349</v>
      </c>
      <c r="E1939" t="s">
        <v>726</v>
      </c>
      <c r="F1939" t="s">
        <v>728</v>
      </c>
      <c r="G1939" t="s">
        <v>727</v>
      </c>
      <c r="H1939" t="s">
        <v>10363</v>
      </c>
      <c r="I1939" t="s">
        <v>4327</v>
      </c>
      <c r="J1939" t="s">
        <v>1955</v>
      </c>
      <c r="K1939" t="s">
        <v>10364</v>
      </c>
      <c r="L1939" t="s">
        <v>6241</v>
      </c>
      <c r="M1939" t="s">
        <v>10365</v>
      </c>
      <c r="N1939" t="s">
        <v>10366</v>
      </c>
      <c r="O1939" t="s">
        <v>1960</v>
      </c>
      <c r="P1939" t="s">
        <v>10354</v>
      </c>
      <c r="Q1939" t="s">
        <v>10367</v>
      </c>
      <c r="R1939" t="s">
        <v>10356</v>
      </c>
      <c r="S1939" s="34">
        <v>42036</v>
      </c>
      <c r="T1939" s="34">
        <v>42675</v>
      </c>
      <c r="U1939" t="s">
        <v>1963</v>
      </c>
      <c r="V1939" s="13">
        <v>669</v>
      </c>
      <c r="W1939">
        <v>6</v>
      </c>
      <c r="X1939">
        <v>0</v>
      </c>
      <c r="Y1939" s="54">
        <v>0</v>
      </c>
      <c r="AM1939" t="s">
        <v>1978</v>
      </c>
      <c r="AN1939" t="s">
        <v>1979</v>
      </c>
      <c r="AO1939" t="s">
        <v>1980</v>
      </c>
      <c r="AP1939" t="s">
        <v>2053</v>
      </c>
      <c r="AQ1939" t="s">
        <v>10357</v>
      </c>
    </row>
    <row r="1940" spans="1:43" ht="23.85" customHeight="1">
      <c r="A1940" t="b">
        <v>1</v>
      </c>
      <c r="B1940" t="s">
        <v>4067</v>
      </c>
      <c r="C1940" t="s">
        <v>1951</v>
      </c>
      <c r="D1940" t="s">
        <v>4068</v>
      </c>
      <c r="E1940" t="s">
        <v>669</v>
      </c>
      <c r="F1940" t="s">
        <v>671</v>
      </c>
      <c r="G1940" t="s">
        <v>670</v>
      </c>
      <c r="H1940" t="s">
        <v>10368</v>
      </c>
      <c r="I1940" t="s">
        <v>3937</v>
      </c>
      <c r="J1940" t="s">
        <v>1955</v>
      </c>
      <c r="K1940" t="s">
        <v>4079</v>
      </c>
      <c r="L1940" t="s">
        <v>10281</v>
      </c>
      <c r="M1940" t="s">
        <v>4080</v>
      </c>
      <c r="N1940" t="s">
        <v>4081</v>
      </c>
      <c r="O1940" t="s">
        <v>1960</v>
      </c>
      <c r="P1940" t="s">
        <v>3900</v>
      </c>
      <c r="Q1940" t="s">
        <v>4074</v>
      </c>
      <c r="R1940" t="s">
        <v>4075</v>
      </c>
      <c r="S1940" s="34">
        <v>39234</v>
      </c>
      <c r="T1940" s="34">
        <v>40422</v>
      </c>
      <c r="U1940" t="s">
        <v>1963</v>
      </c>
      <c r="V1940" s="13">
        <v>7</v>
      </c>
      <c r="W1940">
        <v>29</v>
      </c>
      <c r="X1940">
        <v>0</v>
      </c>
      <c r="Y1940" s="54">
        <v>0</v>
      </c>
      <c r="AA1940" t="s">
        <v>4076</v>
      </c>
      <c r="AM1940" t="s">
        <v>1978</v>
      </c>
      <c r="AN1940" t="s">
        <v>2007</v>
      </c>
      <c r="AO1940" t="s">
        <v>1980</v>
      </c>
      <c r="AP1940" t="s">
        <v>2042</v>
      </c>
      <c r="AQ1940" t="s">
        <v>4077</v>
      </c>
    </row>
    <row r="1941" spans="1:43" ht="23.85" customHeight="1">
      <c r="A1941" t="b">
        <v>1</v>
      </c>
      <c r="B1941" t="s">
        <v>9568</v>
      </c>
      <c r="C1941" t="s">
        <v>1951</v>
      </c>
      <c r="D1941" t="s">
        <v>9569</v>
      </c>
      <c r="E1941" t="s">
        <v>1249</v>
      </c>
      <c r="F1941" t="s">
        <v>1251</v>
      </c>
      <c r="G1941" t="s">
        <v>1250</v>
      </c>
      <c r="H1941" t="s">
        <v>10369</v>
      </c>
      <c r="I1941" t="s">
        <v>9571</v>
      </c>
      <c r="J1941" t="s">
        <v>1955</v>
      </c>
      <c r="K1941" t="s">
        <v>10370</v>
      </c>
      <c r="L1941" t="s">
        <v>10371</v>
      </c>
      <c r="M1941" t="s">
        <v>9573</v>
      </c>
      <c r="N1941" t="s">
        <v>9574</v>
      </c>
      <c r="O1941" t="s">
        <v>1960</v>
      </c>
      <c r="P1941" t="s">
        <v>9575</v>
      </c>
      <c r="Q1941" t="s">
        <v>38</v>
      </c>
      <c r="R1941" t="s">
        <v>9576</v>
      </c>
      <c r="S1941" s="34">
        <v>42201</v>
      </c>
      <c r="T1941" s="34">
        <v>46234</v>
      </c>
      <c r="U1941" t="s">
        <v>1963</v>
      </c>
      <c r="V1941" s="13">
        <v>3650</v>
      </c>
      <c r="W1941">
        <v>495</v>
      </c>
      <c r="X1941">
        <v>17</v>
      </c>
      <c r="Y1941" s="54">
        <v>3.4</v>
      </c>
      <c r="AA1941" t="s">
        <v>10372</v>
      </c>
      <c r="AM1941" t="s">
        <v>1978</v>
      </c>
      <c r="AN1941" t="s">
        <v>2007</v>
      </c>
      <c r="AO1941" t="s">
        <v>2008</v>
      </c>
      <c r="AP1941" t="s">
        <v>2009</v>
      </c>
      <c r="AQ1941" t="s">
        <v>9578</v>
      </c>
    </row>
    <row r="1942" spans="1:43" ht="23.85" customHeight="1">
      <c r="A1942" t="b">
        <v>0</v>
      </c>
      <c r="B1942" t="s">
        <v>4308</v>
      </c>
      <c r="C1942" t="s">
        <v>1951</v>
      </c>
      <c r="D1942" t="s">
        <v>4309</v>
      </c>
      <c r="E1942" t="s">
        <v>669</v>
      </c>
      <c r="F1942" t="s">
        <v>671</v>
      </c>
      <c r="G1942" t="s">
        <v>670</v>
      </c>
      <c r="H1942" t="s">
        <v>10373</v>
      </c>
      <c r="I1942" t="s">
        <v>3895</v>
      </c>
      <c r="J1942" t="s">
        <v>1955</v>
      </c>
      <c r="K1942" t="s">
        <v>2201</v>
      </c>
      <c r="L1942" t="s">
        <v>10374</v>
      </c>
      <c r="M1942" t="s">
        <v>4312</v>
      </c>
      <c r="N1942" t="s">
        <v>4313</v>
      </c>
      <c r="O1942" t="s">
        <v>1960</v>
      </c>
      <c r="P1942" t="s">
        <v>2832</v>
      </c>
      <c r="Q1942" t="s">
        <v>38</v>
      </c>
      <c r="R1942" t="s">
        <v>4314</v>
      </c>
      <c r="S1942" s="34">
        <v>39417</v>
      </c>
      <c r="T1942" s="34">
        <v>41852</v>
      </c>
      <c r="U1942" t="s">
        <v>1963</v>
      </c>
      <c r="V1942" s="13">
        <v>14</v>
      </c>
      <c r="W1942">
        <v>79</v>
      </c>
      <c r="X1942">
        <v>0</v>
      </c>
      <c r="Y1942" s="54">
        <v>0</v>
      </c>
      <c r="AD1942" t="s">
        <v>30</v>
      </c>
      <c r="AM1942" t="s">
        <v>1978</v>
      </c>
      <c r="AN1942" t="s">
        <v>1979</v>
      </c>
      <c r="AO1942" t="s">
        <v>1980</v>
      </c>
      <c r="AQ1942" t="s">
        <v>4315</v>
      </c>
    </row>
    <row r="1943" spans="1:43" ht="23.85" customHeight="1">
      <c r="A1943" t="b">
        <v>0</v>
      </c>
      <c r="B1943" t="s">
        <v>4724</v>
      </c>
      <c r="C1943" t="s">
        <v>1951</v>
      </c>
      <c r="D1943" t="s">
        <v>4725</v>
      </c>
      <c r="E1943" t="s">
        <v>1160</v>
      </c>
      <c r="F1943" t="s">
        <v>1162</v>
      </c>
      <c r="G1943" t="s">
        <v>1161</v>
      </c>
      <c r="H1943" t="s">
        <v>10375</v>
      </c>
      <c r="I1943" t="s">
        <v>2451</v>
      </c>
      <c r="J1943" t="s">
        <v>1955</v>
      </c>
      <c r="K1943" t="s">
        <v>4246</v>
      </c>
      <c r="L1943" t="s">
        <v>2038</v>
      </c>
      <c r="M1943" t="s">
        <v>4727</v>
      </c>
      <c r="N1943" t="s">
        <v>4728</v>
      </c>
      <c r="O1943" t="s">
        <v>2456</v>
      </c>
      <c r="P1943" t="s">
        <v>4729</v>
      </c>
      <c r="Q1943" t="s">
        <v>38</v>
      </c>
      <c r="R1943" t="s">
        <v>4730</v>
      </c>
      <c r="S1943" s="34">
        <v>39800</v>
      </c>
      <c r="T1943" s="34">
        <v>40273</v>
      </c>
      <c r="U1943" t="s">
        <v>1963</v>
      </c>
      <c r="V1943" s="13">
        <v>14</v>
      </c>
      <c r="W1943">
        <v>22</v>
      </c>
      <c r="X1943">
        <v>0</v>
      </c>
      <c r="Y1943" s="54">
        <v>0</v>
      </c>
      <c r="Z1943" t="s">
        <v>4731</v>
      </c>
      <c r="AM1943" t="s">
        <v>1978</v>
      </c>
      <c r="AN1943" t="s">
        <v>2007</v>
      </c>
      <c r="AO1943" t="s">
        <v>2008</v>
      </c>
      <c r="AP1943" t="s">
        <v>2009</v>
      </c>
      <c r="AQ1943" t="s">
        <v>4732</v>
      </c>
    </row>
    <row r="1944" spans="1:43" ht="23.85" customHeight="1">
      <c r="A1944" t="b">
        <v>1</v>
      </c>
      <c r="B1944" t="s">
        <v>9870</v>
      </c>
      <c r="C1944" t="s">
        <v>1951</v>
      </c>
      <c r="D1944" t="s">
        <v>9871</v>
      </c>
      <c r="E1944" t="s">
        <v>245</v>
      </c>
      <c r="F1944" t="s">
        <v>266</v>
      </c>
      <c r="G1944" t="s">
        <v>265</v>
      </c>
      <c r="H1944" t="s">
        <v>10376</v>
      </c>
      <c r="I1944" t="s">
        <v>6536</v>
      </c>
      <c r="J1944" t="s">
        <v>1955</v>
      </c>
      <c r="K1944" t="s">
        <v>10248</v>
      </c>
      <c r="L1944" t="s">
        <v>10377</v>
      </c>
      <c r="M1944" t="s">
        <v>10249</v>
      </c>
      <c r="N1944" t="s">
        <v>10250</v>
      </c>
      <c r="O1944" t="s">
        <v>1960</v>
      </c>
      <c r="P1944" t="s">
        <v>9877</v>
      </c>
      <c r="Q1944" t="s">
        <v>5288</v>
      </c>
      <c r="R1944" t="s">
        <v>9878</v>
      </c>
      <c r="S1944" s="34">
        <v>42095</v>
      </c>
      <c r="T1944" s="34">
        <v>43070</v>
      </c>
      <c r="U1944" t="s">
        <v>1963</v>
      </c>
      <c r="V1944" s="13">
        <v>385</v>
      </c>
      <c r="W1944">
        <v>339</v>
      </c>
      <c r="X1944">
        <v>5</v>
      </c>
      <c r="Y1944" s="54">
        <v>1.5</v>
      </c>
      <c r="Z1944" t="s">
        <v>9879</v>
      </c>
      <c r="AA1944" t="s">
        <v>9880</v>
      </c>
      <c r="AD1944" t="s">
        <v>30</v>
      </c>
      <c r="AG1944">
        <v>5</v>
      </c>
      <c r="AH1944">
        <v>0</v>
      </c>
      <c r="AI1944">
        <v>0</v>
      </c>
      <c r="AM1944" t="s">
        <v>1978</v>
      </c>
      <c r="AN1944" t="s">
        <v>2007</v>
      </c>
      <c r="AO1944" t="s">
        <v>2008</v>
      </c>
      <c r="AP1944" t="s">
        <v>2053</v>
      </c>
      <c r="AQ1944" t="s">
        <v>9881</v>
      </c>
    </row>
    <row r="1945" spans="1:43" ht="23.85" customHeight="1">
      <c r="A1945" t="b">
        <v>1</v>
      </c>
      <c r="B1945" t="s">
        <v>9870</v>
      </c>
      <c r="C1945" t="s">
        <v>1951</v>
      </c>
      <c r="D1945" t="s">
        <v>9871</v>
      </c>
      <c r="E1945" t="s">
        <v>245</v>
      </c>
      <c r="F1945" s="33" t="s">
        <v>262</v>
      </c>
      <c r="G1945" t="s">
        <v>249</v>
      </c>
      <c r="H1945" t="s">
        <v>10378</v>
      </c>
      <c r="I1945" t="s">
        <v>6536</v>
      </c>
      <c r="J1945" t="s">
        <v>1955</v>
      </c>
      <c r="K1945" t="s">
        <v>9873</v>
      </c>
      <c r="L1945" t="s">
        <v>10377</v>
      </c>
      <c r="M1945" t="s">
        <v>9875</v>
      </c>
      <c r="N1945" t="s">
        <v>9876</v>
      </c>
      <c r="O1945" t="s">
        <v>1960</v>
      </c>
      <c r="P1945" t="s">
        <v>9877</v>
      </c>
      <c r="Q1945" t="s">
        <v>5288</v>
      </c>
      <c r="R1945" t="s">
        <v>9878</v>
      </c>
      <c r="S1945" s="34">
        <v>42095</v>
      </c>
      <c r="T1945" s="34">
        <v>43070</v>
      </c>
      <c r="U1945" t="s">
        <v>1963</v>
      </c>
      <c r="V1945" s="13">
        <v>385</v>
      </c>
      <c r="W1945">
        <v>350</v>
      </c>
      <c r="X1945">
        <v>5</v>
      </c>
      <c r="Y1945" s="54">
        <v>1.4</v>
      </c>
      <c r="Z1945" t="s">
        <v>9879</v>
      </c>
      <c r="AA1945" t="s">
        <v>9880</v>
      </c>
      <c r="AD1945" t="s">
        <v>41</v>
      </c>
      <c r="AG1945">
        <v>5</v>
      </c>
      <c r="AH1945">
        <v>3</v>
      </c>
      <c r="AI1945">
        <v>60</v>
      </c>
      <c r="AM1945" t="s">
        <v>1978</v>
      </c>
      <c r="AN1945" t="s">
        <v>2007</v>
      </c>
      <c r="AO1945" t="s">
        <v>2008</v>
      </c>
      <c r="AP1945" t="s">
        <v>2053</v>
      </c>
      <c r="AQ1945" t="s">
        <v>9881</v>
      </c>
    </row>
    <row r="1946" spans="1:43" ht="23.85" customHeight="1">
      <c r="A1946" t="b">
        <v>0</v>
      </c>
      <c r="B1946" t="s">
        <v>10379</v>
      </c>
      <c r="C1946" t="s">
        <v>1951</v>
      </c>
      <c r="D1946" t="s">
        <v>10380</v>
      </c>
      <c r="E1946" t="s">
        <v>170</v>
      </c>
      <c r="F1946" t="s">
        <v>172</v>
      </c>
      <c r="G1946" t="s">
        <v>171</v>
      </c>
      <c r="H1946" t="s">
        <v>10381</v>
      </c>
      <c r="I1946" t="s">
        <v>2557</v>
      </c>
      <c r="J1946" t="s">
        <v>1955</v>
      </c>
      <c r="K1946" t="s">
        <v>10382</v>
      </c>
      <c r="L1946" t="s">
        <v>2160</v>
      </c>
      <c r="M1946" t="s">
        <v>10383</v>
      </c>
      <c r="N1946" t="s">
        <v>7538</v>
      </c>
      <c r="O1946" t="s">
        <v>1960</v>
      </c>
      <c r="P1946" t="s">
        <v>10384</v>
      </c>
      <c r="Q1946" t="s">
        <v>10385</v>
      </c>
      <c r="R1946" t="s">
        <v>10386</v>
      </c>
      <c r="S1946" s="34">
        <v>42094</v>
      </c>
      <c r="T1946" s="34">
        <v>44172</v>
      </c>
      <c r="U1946" t="s">
        <v>1963</v>
      </c>
      <c r="V1946" s="13">
        <v>2068</v>
      </c>
      <c r="W1946">
        <v>389</v>
      </c>
      <c r="X1946">
        <v>17</v>
      </c>
      <c r="Y1946" s="54">
        <v>4.5999999999999996</v>
      </c>
      <c r="AJ1946" t="s">
        <v>10387</v>
      </c>
      <c r="AM1946" t="s">
        <v>1978</v>
      </c>
      <c r="AN1946" t="s">
        <v>2007</v>
      </c>
      <c r="AO1946" t="s">
        <v>1980</v>
      </c>
      <c r="AP1946" t="s">
        <v>2042</v>
      </c>
      <c r="AQ1946" t="s">
        <v>10388</v>
      </c>
    </row>
    <row r="1947" spans="1:43" ht="23.85" customHeight="1">
      <c r="A1947" t="b">
        <v>0</v>
      </c>
      <c r="B1947" t="s">
        <v>10379</v>
      </c>
      <c r="C1947" t="s">
        <v>1951</v>
      </c>
      <c r="D1947" t="s">
        <v>10380</v>
      </c>
      <c r="E1947" t="s">
        <v>170</v>
      </c>
      <c r="F1947" t="s">
        <v>172</v>
      </c>
      <c r="G1947" t="s">
        <v>171</v>
      </c>
      <c r="H1947" t="s">
        <v>10389</v>
      </c>
      <c r="I1947" t="s">
        <v>2557</v>
      </c>
      <c r="J1947" t="s">
        <v>1955</v>
      </c>
      <c r="K1947" t="s">
        <v>10390</v>
      </c>
      <c r="L1947" t="s">
        <v>2160</v>
      </c>
      <c r="M1947" t="s">
        <v>10391</v>
      </c>
      <c r="N1947" t="s">
        <v>10392</v>
      </c>
      <c r="O1947" t="s">
        <v>1960</v>
      </c>
      <c r="P1947" t="s">
        <v>10384</v>
      </c>
      <c r="Q1947" t="s">
        <v>10393</v>
      </c>
      <c r="R1947" t="s">
        <v>10386</v>
      </c>
      <c r="S1947" s="34">
        <v>42094</v>
      </c>
      <c r="T1947" s="34">
        <v>44172</v>
      </c>
      <c r="U1947" t="s">
        <v>1963</v>
      </c>
      <c r="V1947" s="13">
        <v>2068</v>
      </c>
      <c r="W1947">
        <v>376</v>
      </c>
      <c r="X1947">
        <v>10</v>
      </c>
      <c r="Y1947" s="54">
        <v>2.9</v>
      </c>
      <c r="AJ1947" t="s">
        <v>10394</v>
      </c>
      <c r="AM1947" t="s">
        <v>1978</v>
      </c>
      <c r="AN1947" t="s">
        <v>2007</v>
      </c>
      <c r="AO1947" t="s">
        <v>1980</v>
      </c>
      <c r="AP1947" t="s">
        <v>2042</v>
      </c>
      <c r="AQ1947" t="s">
        <v>10388</v>
      </c>
    </row>
    <row r="1948" spans="1:43" ht="23.85" customHeight="1">
      <c r="A1948" t="b">
        <v>0</v>
      </c>
      <c r="B1948" t="s">
        <v>5019</v>
      </c>
      <c r="C1948" t="s">
        <v>1951</v>
      </c>
      <c r="D1948" t="s">
        <v>5020</v>
      </c>
      <c r="E1948" t="s">
        <v>1160</v>
      </c>
      <c r="F1948" t="s">
        <v>1162</v>
      </c>
      <c r="G1948" t="s">
        <v>1161</v>
      </c>
      <c r="H1948" t="s">
        <v>10395</v>
      </c>
      <c r="I1948" t="s">
        <v>2451</v>
      </c>
      <c r="J1948" t="s">
        <v>1955</v>
      </c>
      <c r="K1948" t="s">
        <v>4246</v>
      </c>
      <c r="L1948" t="s">
        <v>2038</v>
      </c>
      <c r="M1948" t="s">
        <v>5022</v>
      </c>
      <c r="N1948" t="s">
        <v>5023</v>
      </c>
      <c r="O1948" t="s">
        <v>1974</v>
      </c>
      <c r="P1948" t="s">
        <v>5024</v>
      </c>
      <c r="Q1948" t="s">
        <v>38</v>
      </c>
      <c r="R1948" t="s">
        <v>5025</v>
      </c>
      <c r="S1948" s="34">
        <v>39897</v>
      </c>
      <c r="T1948" s="34">
        <v>40254</v>
      </c>
      <c r="U1948" t="s">
        <v>1963</v>
      </c>
      <c r="V1948" s="13">
        <v>14</v>
      </c>
      <c r="W1948">
        <v>25</v>
      </c>
      <c r="X1948">
        <v>0</v>
      </c>
      <c r="Y1948" s="54">
        <v>0</v>
      </c>
      <c r="Z1948" t="s">
        <v>5026</v>
      </c>
      <c r="AM1948" t="s">
        <v>1978</v>
      </c>
      <c r="AN1948" t="s">
        <v>2007</v>
      </c>
      <c r="AO1948" t="s">
        <v>2008</v>
      </c>
      <c r="AP1948" t="s">
        <v>2009</v>
      </c>
      <c r="AQ1948" t="s">
        <v>4304</v>
      </c>
    </row>
    <row r="1949" spans="1:43" ht="23.85" customHeight="1">
      <c r="A1949" t="b">
        <v>0</v>
      </c>
      <c r="B1949" t="s">
        <v>5737</v>
      </c>
      <c r="C1949" t="s">
        <v>1951</v>
      </c>
      <c r="D1949" t="s">
        <v>5738</v>
      </c>
      <c r="E1949" t="s">
        <v>170</v>
      </c>
      <c r="F1949" t="s">
        <v>172</v>
      </c>
      <c r="G1949" t="s">
        <v>171</v>
      </c>
      <c r="H1949" t="s">
        <v>10396</v>
      </c>
      <c r="I1949" t="s">
        <v>2557</v>
      </c>
      <c r="J1949" t="s">
        <v>1955</v>
      </c>
      <c r="K1949" t="s">
        <v>7529</v>
      </c>
      <c r="L1949" t="s">
        <v>10397</v>
      </c>
      <c r="M1949" t="s">
        <v>7530</v>
      </c>
      <c r="N1949" t="s">
        <v>7531</v>
      </c>
      <c r="O1949" t="s">
        <v>1960</v>
      </c>
      <c r="P1949" t="s">
        <v>5743</v>
      </c>
      <c r="Q1949" t="s">
        <v>7532</v>
      </c>
      <c r="R1949" t="s">
        <v>5745</v>
      </c>
      <c r="S1949" s="34">
        <v>42110</v>
      </c>
      <c r="T1949" s="34">
        <v>44214</v>
      </c>
      <c r="U1949" t="s">
        <v>1963</v>
      </c>
      <c r="V1949" s="13">
        <v>1050</v>
      </c>
      <c r="W1949">
        <v>446</v>
      </c>
      <c r="X1949">
        <v>99</v>
      </c>
      <c r="Y1949" s="54">
        <v>22.4</v>
      </c>
      <c r="AM1949" t="s">
        <v>1978</v>
      </c>
      <c r="AN1949" t="s">
        <v>2007</v>
      </c>
      <c r="AO1949" t="s">
        <v>1980</v>
      </c>
      <c r="AP1949" t="s">
        <v>2042</v>
      </c>
      <c r="AQ1949" t="s">
        <v>5746</v>
      </c>
    </row>
    <row r="1950" spans="1:43" ht="23.85" customHeight="1">
      <c r="A1950" t="b">
        <v>1</v>
      </c>
      <c r="B1950" t="s">
        <v>7252</v>
      </c>
      <c r="C1950" t="s">
        <v>1951</v>
      </c>
      <c r="D1950" t="s">
        <v>7253</v>
      </c>
      <c r="E1950" t="s">
        <v>669</v>
      </c>
      <c r="F1950" t="s">
        <v>671</v>
      </c>
      <c r="G1950" t="s">
        <v>670</v>
      </c>
      <c r="H1950" t="s">
        <v>10398</v>
      </c>
      <c r="I1950" t="s">
        <v>3937</v>
      </c>
      <c r="J1950" t="s">
        <v>1955</v>
      </c>
      <c r="K1950" t="s">
        <v>7255</v>
      </c>
      <c r="L1950" t="s">
        <v>10399</v>
      </c>
      <c r="M1950" t="s">
        <v>7257</v>
      </c>
      <c r="N1950" t="s">
        <v>7258</v>
      </c>
      <c r="O1950" t="s">
        <v>1960</v>
      </c>
      <c r="P1950" t="s">
        <v>3028</v>
      </c>
      <c r="Q1950" t="s">
        <v>6685</v>
      </c>
      <c r="R1950" t="s">
        <v>7259</v>
      </c>
      <c r="S1950" s="34">
        <v>40969</v>
      </c>
      <c r="T1950" s="34">
        <v>42309</v>
      </c>
      <c r="U1950" t="s">
        <v>1963</v>
      </c>
      <c r="V1950" s="13">
        <v>6</v>
      </c>
      <c r="W1950">
        <v>34</v>
      </c>
      <c r="X1950">
        <v>0</v>
      </c>
      <c r="Y1950" s="54">
        <v>0</v>
      </c>
      <c r="AA1950" t="s">
        <v>7260</v>
      </c>
      <c r="AM1950" t="s">
        <v>1978</v>
      </c>
      <c r="AO1950" t="s">
        <v>1980</v>
      </c>
      <c r="AQ1950" t="s">
        <v>7261</v>
      </c>
    </row>
    <row r="1951" spans="1:43" ht="23.85" customHeight="1">
      <c r="A1951" t="b">
        <v>0</v>
      </c>
      <c r="B1951" t="s">
        <v>5737</v>
      </c>
      <c r="C1951" t="s">
        <v>1951</v>
      </c>
      <c r="D1951" t="s">
        <v>5738</v>
      </c>
      <c r="E1951" t="s">
        <v>170</v>
      </c>
      <c r="F1951" t="s">
        <v>172</v>
      </c>
      <c r="G1951" t="s">
        <v>171</v>
      </c>
      <c r="H1951" t="s">
        <v>10400</v>
      </c>
      <c r="I1951" t="s">
        <v>2557</v>
      </c>
      <c r="J1951" t="s">
        <v>1955</v>
      </c>
      <c r="K1951" t="s">
        <v>5740</v>
      </c>
      <c r="L1951" t="s">
        <v>10397</v>
      </c>
      <c r="M1951" t="s">
        <v>5741</v>
      </c>
      <c r="N1951" t="s">
        <v>5742</v>
      </c>
      <c r="O1951" t="s">
        <v>1960</v>
      </c>
      <c r="P1951" t="s">
        <v>5743</v>
      </c>
      <c r="Q1951" t="s">
        <v>5744</v>
      </c>
      <c r="R1951" t="s">
        <v>5745</v>
      </c>
      <c r="S1951" s="34">
        <v>42110</v>
      </c>
      <c r="T1951" s="34">
        <v>44214</v>
      </c>
      <c r="U1951" t="s">
        <v>1963</v>
      </c>
      <c r="V1951" s="13">
        <v>1050</v>
      </c>
      <c r="W1951">
        <v>96</v>
      </c>
      <c r="X1951">
        <v>22</v>
      </c>
      <c r="Y1951" s="54">
        <v>23.5</v>
      </c>
      <c r="AM1951" t="s">
        <v>1978</v>
      </c>
      <c r="AN1951" t="s">
        <v>2007</v>
      </c>
      <c r="AO1951" t="s">
        <v>1980</v>
      </c>
      <c r="AP1951" t="s">
        <v>2042</v>
      </c>
      <c r="AQ1951" t="s">
        <v>5746</v>
      </c>
    </row>
    <row r="1952" spans="1:43" ht="23.85" customHeight="1">
      <c r="A1952" t="b">
        <v>1</v>
      </c>
      <c r="B1952" t="s">
        <v>7252</v>
      </c>
      <c r="C1952" t="s">
        <v>1951</v>
      </c>
      <c r="D1952" t="s">
        <v>7253</v>
      </c>
      <c r="E1952" t="s">
        <v>669</v>
      </c>
      <c r="F1952" t="s">
        <v>671</v>
      </c>
      <c r="G1952" t="s">
        <v>670</v>
      </c>
      <c r="H1952" t="s">
        <v>10401</v>
      </c>
      <c r="I1952" t="s">
        <v>3937</v>
      </c>
      <c r="J1952" t="s">
        <v>1955</v>
      </c>
      <c r="K1952" t="s">
        <v>7263</v>
      </c>
      <c r="L1952" t="s">
        <v>10399</v>
      </c>
      <c r="M1952" t="s">
        <v>7264</v>
      </c>
      <c r="N1952" t="s">
        <v>7265</v>
      </c>
      <c r="O1952" t="s">
        <v>1960</v>
      </c>
      <c r="P1952" t="s">
        <v>3028</v>
      </c>
      <c r="Q1952" t="s">
        <v>6685</v>
      </c>
      <c r="R1952" t="s">
        <v>7259</v>
      </c>
      <c r="S1952" s="34">
        <v>40969</v>
      </c>
      <c r="T1952" s="34">
        <v>42309</v>
      </c>
      <c r="U1952" t="s">
        <v>1963</v>
      </c>
      <c r="V1952" s="13">
        <v>6</v>
      </c>
      <c r="W1952">
        <v>43</v>
      </c>
      <c r="X1952">
        <v>0</v>
      </c>
      <c r="Y1952" s="54">
        <v>0</v>
      </c>
      <c r="AA1952" t="s">
        <v>7260</v>
      </c>
      <c r="AM1952" t="s">
        <v>1978</v>
      </c>
      <c r="AO1952" t="s">
        <v>1980</v>
      </c>
      <c r="AQ1952" t="s">
        <v>7261</v>
      </c>
    </row>
    <row r="1953" spans="1:43" ht="23.85" customHeight="1">
      <c r="A1953" t="b">
        <v>1</v>
      </c>
      <c r="B1953" t="s">
        <v>7533</v>
      </c>
      <c r="C1953" t="s">
        <v>1951</v>
      </c>
      <c r="D1953" t="s">
        <v>7534</v>
      </c>
      <c r="E1953" t="s">
        <v>170</v>
      </c>
      <c r="F1953" t="s">
        <v>172</v>
      </c>
      <c r="G1953" t="s">
        <v>171</v>
      </c>
      <c r="H1953" t="s">
        <v>10402</v>
      </c>
      <c r="I1953" t="s">
        <v>2557</v>
      </c>
      <c r="J1953" t="s">
        <v>1955</v>
      </c>
      <c r="K1953" t="s">
        <v>7536</v>
      </c>
      <c r="L1953" t="s">
        <v>10403</v>
      </c>
      <c r="M1953" t="s">
        <v>7537</v>
      </c>
      <c r="N1953" t="s">
        <v>7538</v>
      </c>
      <c r="O1953" t="s">
        <v>1960</v>
      </c>
      <c r="P1953" t="s">
        <v>7539</v>
      </c>
      <c r="Q1953" t="s">
        <v>7540</v>
      </c>
      <c r="R1953" t="s">
        <v>7541</v>
      </c>
      <c r="S1953" s="34">
        <v>42166</v>
      </c>
      <c r="T1953" s="34">
        <v>44244</v>
      </c>
      <c r="U1953" t="s">
        <v>1963</v>
      </c>
      <c r="V1953" s="13">
        <v>900</v>
      </c>
      <c r="W1953">
        <v>308</v>
      </c>
      <c r="X1953">
        <v>148</v>
      </c>
      <c r="Y1953" s="54">
        <v>48.1</v>
      </c>
      <c r="AM1953" t="s">
        <v>1978</v>
      </c>
      <c r="AN1953" t="s">
        <v>2007</v>
      </c>
      <c r="AO1953" t="s">
        <v>1980</v>
      </c>
      <c r="AP1953" t="s">
        <v>2042</v>
      </c>
      <c r="AQ1953" t="s">
        <v>7543</v>
      </c>
    </row>
    <row r="1954" spans="1:43" ht="23.85" customHeight="1">
      <c r="A1954" t="b">
        <v>1</v>
      </c>
      <c r="B1954" t="s">
        <v>7556</v>
      </c>
      <c r="C1954" t="s">
        <v>1951</v>
      </c>
      <c r="D1954" t="s">
        <v>7557</v>
      </c>
      <c r="E1954" t="s">
        <v>1261</v>
      </c>
      <c r="F1954" t="s">
        <v>1263</v>
      </c>
      <c r="G1954" t="s">
        <v>1262</v>
      </c>
      <c r="H1954" t="s">
        <v>10404</v>
      </c>
      <c r="I1954" t="s">
        <v>3258</v>
      </c>
      <c r="J1954" t="s">
        <v>2175</v>
      </c>
      <c r="K1954" t="s">
        <v>2176</v>
      </c>
      <c r="L1954" t="s">
        <v>10405</v>
      </c>
      <c r="M1954" t="s">
        <v>7560</v>
      </c>
      <c r="N1954" t="s">
        <v>7561</v>
      </c>
      <c r="O1954" t="s">
        <v>2204</v>
      </c>
      <c r="P1954" t="s">
        <v>3263</v>
      </c>
      <c r="Q1954" t="s">
        <v>38</v>
      </c>
      <c r="R1954" t="s">
        <v>7562</v>
      </c>
      <c r="S1954" s="34">
        <v>41183</v>
      </c>
      <c r="T1954" s="34">
        <v>42370</v>
      </c>
      <c r="U1954" t="s">
        <v>1963</v>
      </c>
      <c r="V1954" s="13">
        <v>7</v>
      </c>
      <c r="W1954">
        <v>1</v>
      </c>
      <c r="X1954">
        <v>0</v>
      </c>
      <c r="Y1954" s="54">
        <v>0</v>
      </c>
      <c r="AM1954" t="s">
        <v>1978</v>
      </c>
      <c r="AN1954" t="s">
        <v>2007</v>
      </c>
      <c r="AO1954" t="s">
        <v>2008</v>
      </c>
      <c r="AP1954" t="s">
        <v>2009</v>
      </c>
      <c r="AQ1954" t="s">
        <v>7563</v>
      </c>
    </row>
    <row r="1955" spans="1:43" ht="23.85" customHeight="1">
      <c r="A1955" t="b">
        <v>1</v>
      </c>
      <c r="B1955" t="s">
        <v>7533</v>
      </c>
      <c r="C1955" t="s">
        <v>1951</v>
      </c>
      <c r="D1955" t="s">
        <v>7534</v>
      </c>
      <c r="E1955" t="s">
        <v>170</v>
      </c>
      <c r="F1955" t="s">
        <v>172</v>
      </c>
      <c r="G1955" t="s">
        <v>171</v>
      </c>
      <c r="H1955" t="s">
        <v>10406</v>
      </c>
      <c r="I1955" t="s">
        <v>2557</v>
      </c>
      <c r="J1955" t="s">
        <v>1955</v>
      </c>
      <c r="K1955" t="s">
        <v>8956</v>
      </c>
      <c r="L1955" t="s">
        <v>10403</v>
      </c>
      <c r="M1955" t="s">
        <v>8957</v>
      </c>
      <c r="N1955" t="s">
        <v>8958</v>
      </c>
      <c r="O1955" t="s">
        <v>1960</v>
      </c>
      <c r="P1955" t="s">
        <v>7539</v>
      </c>
      <c r="Q1955" t="s">
        <v>8959</v>
      </c>
      <c r="R1955" t="s">
        <v>7541</v>
      </c>
      <c r="S1955" s="34">
        <v>42166</v>
      </c>
      <c r="T1955" s="34">
        <v>44244</v>
      </c>
      <c r="U1955" t="s">
        <v>1963</v>
      </c>
      <c r="V1955" s="13">
        <v>900</v>
      </c>
      <c r="W1955">
        <v>313</v>
      </c>
      <c r="X1955">
        <v>66</v>
      </c>
      <c r="Y1955" s="54">
        <v>21.4</v>
      </c>
      <c r="AM1955" t="s">
        <v>1978</v>
      </c>
      <c r="AN1955" t="s">
        <v>2007</v>
      </c>
      <c r="AO1955" t="s">
        <v>1980</v>
      </c>
      <c r="AP1955" t="s">
        <v>2042</v>
      </c>
      <c r="AQ1955" t="s">
        <v>7543</v>
      </c>
    </row>
    <row r="1956" spans="1:43" ht="23.85" customHeight="1">
      <c r="A1956" t="b">
        <v>0</v>
      </c>
      <c r="B1956" t="s">
        <v>10407</v>
      </c>
      <c r="C1956" t="s">
        <v>1951</v>
      </c>
      <c r="D1956" t="s">
        <v>10408</v>
      </c>
      <c r="E1956" t="s">
        <v>748</v>
      </c>
      <c r="F1956" t="s">
        <v>750</v>
      </c>
      <c r="G1956" t="s">
        <v>749</v>
      </c>
      <c r="H1956" t="s">
        <v>10409</v>
      </c>
      <c r="I1956" t="s">
        <v>2569</v>
      </c>
      <c r="J1956" t="s">
        <v>1955</v>
      </c>
      <c r="K1956" t="s">
        <v>10410</v>
      </c>
      <c r="L1956" t="s">
        <v>10411</v>
      </c>
      <c r="M1956" t="s">
        <v>10412</v>
      </c>
      <c r="N1956" t="s">
        <v>10413</v>
      </c>
      <c r="O1956" t="s">
        <v>1974</v>
      </c>
      <c r="P1956" t="s">
        <v>10414</v>
      </c>
      <c r="Q1956" t="s">
        <v>10415</v>
      </c>
      <c r="R1956" t="s">
        <v>10416</v>
      </c>
      <c r="S1956" s="34">
        <v>42150</v>
      </c>
      <c r="T1956" s="34">
        <v>43767</v>
      </c>
      <c r="U1956" t="s">
        <v>1963</v>
      </c>
      <c r="V1956" s="13">
        <v>364</v>
      </c>
      <c r="W1956">
        <v>67</v>
      </c>
      <c r="X1956">
        <v>21</v>
      </c>
      <c r="Y1956" s="54">
        <v>31.7</v>
      </c>
      <c r="AM1956" t="s">
        <v>1978</v>
      </c>
      <c r="AN1956" t="s">
        <v>2007</v>
      </c>
      <c r="AO1956" t="s">
        <v>2008</v>
      </c>
      <c r="AP1956" t="s">
        <v>2042</v>
      </c>
      <c r="AQ1956" t="s">
        <v>10417</v>
      </c>
    </row>
    <row r="1957" spans="1:43" ht="23.85" customHeight="1">
      <c r="A1957" t="b">
        <v>0</v>
      </c>
      <c r="B1957" t="s">
        <v>10418</v>
      </c>
      <c r="C1957" t="s">
        <v>1951</v>
      </c>
      <c r="D1957" t="s">
        <v>10419</v>
      </c>
      <c r="E1957" t="s">
        <v>640</v>
      </c>
      <c r="F1957" t="s">
        <v>642</v>
      </c>
      <c r="G1957" t="s">
        <v>641</v>
      </c>
      <c r="H1957" t="s">
        <v>10420</v>
      </c>
      <c r="I1957" t="s">
        <v>5060</v>
      </c>
      <c r="J1957" t="s">
        <v>1955</v>
      </c>
      <c r="K1957" t="s">
        <v>10421</v>
      </c>
      <c r="L1957" t="s">
        <v>10422</v>
      </c>
      <c r="M1957" t="s">
        <v>10423</v>
      </c>
      <c r="N1957" t="s">
        <v>10424</v>
      </c>
      <c r="O1957" t="s">
        <v>1960</v>
      </c>
      <c r="P1957" t="s">
        <v>10425</v>
      </c>
      <c r="Q1957" t="s">
        <v>38</v>
      </c>
      <c r="R1957" t="s">
        <v>10426</v>
      </c>
      <c r="S1957" s="34">
        <v>42289</v>
      </c>
      <c r="T1957" s="34">
        <v>43775</v>
      </c>
      <c r="U1957" t="s">
        <v>1963</v>
      </c>
      <c r="V1957" s="13">
        <v>1470</v>
      </c>
      <c r="W1957">
        <v>54</v>
      </c>
      <c r="X1957">
        <v>3</v>
      </c>
      <c r="Y1957" s="54">
        <v>5.5555555559999998</v>
      </c>
      <c r="Z1957" t="s">
        <v>10427</v>
      </c>
      <c r="AD1957" t="s">
        <v>30</v>
      </c>
      <c r="AJ1957" t="s">
        <v>10428</v>
      </c>
      <c r="AM1957" t="s">
        <v>1978</v>
      </c>
      <c r="AO1957" t="s">
        <v>1980</v>
      </c>
      <c r="AQ1957" t="s">
        <v>10429</v>
      </c>
    </row>
    <row r="1958" spans="1:43" ht="23.85" customHeight="1">
      <c r="A1958" t="b">
        <v>0</v>
      </c>
      <c r="B1958" t="s">
        <v>10430</v>
      </c>
      <c r="C1958" t="s">
        <v>1951</v>
      </c>
      <c r="D1958" t="s">
        <v>10431</v>
      </c>
      <c r="E1958" t="s">
        <v>1122</v>
      </c>
      <c r="F1958" t="s">
        <v>1124</v>
      </c>
      <c r="G1958" t="s">
        <v>1123</v>
      </c>
      <c r="H1958" t="s">
        <v>10432</v>
      </c>
      <c r="I1958" t="s">
        <v>6169</v>
      </c>
      <c r="J1958" t="s">
        <v>1955</v>
      </c>
      <c r="K1958" t="s">
        <v>10433</v>
      </c>
      <c r="L1958" t="s">
        <v>2160</v>
      </c>
      <c r="M1958" t="s">
        <v>10434</v>
      </c>
      <c r="N1958" t="s">
        <v>10435</v>
      </c>
      <c r="O1958" t="s">
        <v>6171</v>
      </c>
      <c r="P1958" t="s">
        <v>8854</v>
      </c>
      <c r="Q1958" t="s">
        <v>38</v>
      </c>
      <c r="R1958" t="s">
        <v>10436</v>
      </c>
      <c r="S1958" s="34">
        <v>42453</v>
      </c>
      <c r="T1958" s="34">
        <v>43794</v>
      </c>
      <c r="U1958" t="s">
        <v>1977</v>
      </c>
      <c r="V1958" s="13">
        <v>168</v>
      </c>
      <c r="W1958">
        <v>104</v>
      </c>
      <c r="X1958">
        <v>0</v>
      </c>
      <c r="Y1958" s="54">
        <v>0</v>
      </c>
      <c r="AD1958" t="s">
        <v>30</v>
      </c>
      <c r="AG1958">
        <v>0</v>
      </c>
      <c r="AH1958">
        <v>0</v>
      </c>
      <c r="AI1958">
        <v>0</v>
      </c>
      <c r="AM1958" t="s">
        <v>1978</v>
      </c>
      <c r="AN1958" t="s">
        <v>2007</v>
      </c>
      <c r="AO1958" t="s">
        <v>4175</v>
      </c>
      <c r="AP1958" t="s">
        <v>2009</v>
      </c>
      <c r="AQ1958" t="s">
        <v>10437</v>
      </c>
    </row>
    <row r="1959" spans="1:43" ht="23.85" customHeight="1">
      <c r="A1959" t="b">
        <v>1</v>
      </c>
      <c r="B1959" t="s">
        <v>10438</v>
      </c>
      <c r="C1959" t="s">
        <v>1951</v>
      </c>
      <c r="D1959" t="s">
        <v>10439</v>
      </c>
      <c r="E1959" t="s">
        <v>284</v>
      </c>
      <c r="F1959" t="s">
        <v>286</v>
      </c>
      <c r="G1959" t="s">
        <v>285</v>
      </c>
      <c r="H1959" t="s">
        <v>10440</v>
      </c>
      <c r="I1959" t="s">
        <v>7121</v>
      </c>
      <c r="J1959" t="s">
        <v>1955</v>
      </c>
      <c r="K1959" t="s">
        <v>284</v>
      </c>
      <c r="L1959" t="s">
        <v>2160</v>
      </c>
      <c r="M1959" t="s">
        <v>10441</v>
      </c>
      <c r="N1959" t="s">
        <v>10442</v>
      </c>
      <c r="O1959" t="s">
        <v>1960</v>
      </c>
      <c r="P1959" t="s">
        <v>10443</v>
      </c>
      <c r="Q1959" t="s">
        <v>38</v>
      </c>
      <c r="R1959" t="s">
        <v>10444</v>
      </c>
      <c r="S1959" s="34">
        <v>42318</v>
      </c>
      <c r="T1959" s="34">
        <v>44900</v>
      </c>
      <c r="U1959" t="s">
        <v>1963</v>
      </c>
      <c r="V1959" s="13">
        <v>1323</v>
      </c>
      <c r="W1959">
        <v>52</v>
      </c>
      <c r="X1959">
        <v>0</v>
      </c>
      <c r="Y1959" s="54">
        <v>0</v>
      </c>
      <c r="AA1959" t="s">
        <v>10445</v>
      </c>
      <c r="AD1959" t="s">
        <v>30</v>
      </c>
      <c r="AG1959">
        <v>0</v>
      </c>
      <c r="AH1959">
        <v>0</v>
      </c>
      <c r="AI1959">
        <v>0</v>
      </c>
      <c r="AM1959" t="s">
        <v>1978</v>
      </c>
      <c r="AN1959" t="s">
        <v>2007</v>
      </c>
      <c r="AO1959" t="s">
        <v>1980</v>
      </c>
      <c r="AP1959" t="s">
        <v>2042</v>
      </c>
      <c r="AQ1959" t="s">
        <v>10446</v>
      </c>
    </row>
    <row r="1960" spans="1:43" ht="23.85" customHeight="1">
      <c r="A1960" t="b">
        <v>0</v>
      </c>
      <c r="B1960" t="s">
        <v>10447</v>
      </c>
      <c r="C1960" t="s">
        <v>1951</v>
      </c>
      <c r="D1960" t="s">
        <v>10448</v>
      </c>
      <c r="E1960" t="s">
        <v>187</v>
      </c>
      <c r="F1960" t="s">
        <v>189</v>
      </c>
      <c r="G1960" t="s">
        <v>188</v>
      </c>
      <c r="H1960" t="s">
        <v>10449</v>
      </c>
      <c r="I1960" t="s">
        <v>3165</v>
      </c>
      <c r="J1960" t="s">
        <v>1955</v>
      </c>
      <c r="K1960" t="s">
        <v>3442</v>
      </c>
      <c r="L1960" t="s">
        <v>2160</v>
      </c>
      <c r="M1960" t="s">
        <v>10450</v>
      </c>
      <c r="N1960" t="s">
        <v>10451</v>
      </c>
      <c r="O1960" t="s">
        <v>1960</v>
      </c>
      <c r="P1960" t="s">
        <v>10452</v>
      </c>
      <c r="Q1960" t="s">
        <v>38</v>
      </c>
      <c r="R1960" t="s">
        <v>10453</v>
      </c>
      <c r="S1960" s="34">
        <v>42087</v>
      </c>
      <c r="T1960" s="34">
        <v>43802</v>
      </c>
      <c r="U1960" t="s">
        <v>1963</v>
      </c>
      <c r="V1960" s="13">
        <v>1420</v>
      </c>
      <c r="W1960">
        <v>388</v>
      </c>
      <c r="X1960">
        <v>58</v>
      </c>
      <c r="Y1960" s="54">
        <v>14.9</v>
      </c>
      <c r="Z1960" t="s">
        <v>9908</v>
      </c>
      <c r="AD1960" t="s">
        <v>41</v>
      </c>
      <c r="AG1960">
        <v>58</v>
      </c>
      <c r="AH1960">
        <v>14</v>
      </c>
      <c r="AI1960">
        <v>24.137931030000001</v>
      </c>
      <c r="AJ1960" t="s">
        <v>10454</v>
      </c>
      <c r="AM1960" t="s">
        <v>1978</v>
      </c>
      <c r="AN1960" t="s">
        <v>2007</v>
      </c>
      <c r="AO1960" t="s">
        <v>1980</v>
      </c>
      <c r="AP1960" t="s">
        <v>2042</v>
      </c>
      <c r="AQ1960" t="s">
        <v>10455</v>
      </c>
    </row>
    <row r="1961" spans="1:43" ht="23.85" customHeight="1">
      <c r="A1961" t="b">
        <v>0</v>
      </c>
      <c r="B1961" t="s">
        <v>10456</v>
      </c>
      <c r="C1961" t="s">
        <v>1951</v>
      </c>
      <c r="D1961" t="s">
        <v>10457</v>
      </c>
      <c r="E1961" t="s">
        <v>1184</v>
      </c>
      <c r="F1961" t="s">
        <v>1186</v>
      </c>
      <c r="G1961" t="s">
        <v>1185</v>
      </c>
      <c r="H1961" t="s">
        <v>10458</v>
      </c>
      <c r="I1961" t="s">
        <v>9952</v>
      </c>
      <c r="J1961" t="s">
        <v>2175</v>
      </c>
      <c r="K1961" t="s">
        <v>2176</v>
      </c>
      <c r="L1961" t="s">
        <v>2160</v>
      </c>
      <c r="M1961" t="s">
        <v>10459</v>
      </c>
      <c r="N1961" t="s">
        <v>10460</v>
      </c>
      <c r="O1961" t="s">
        <v>2063</v>
      </c>
      <c r="P1961" t="s">
        <v>10461</v>
      </c>
      <c r="Q1961" t="s">
        <v>38</v>
      </c>
      <c r="R1961" t="s">
        <v>10462</v>
      </c>
      <c r="S1961" s="34">
        <v>42146</v>
      </c>
      <c r="T1961" s="34">
        <v>43255</v>
      </c>
      <c r="U1961" t="s">
        <v>1977</v>
      </c>
      <c r="V1961" s="13">
        <v>180</v>
      </c>
      <c r="W1961">
        <v>53</v>
      </c>
      <c r="X1961">
        <v>0</v>
      </c>
      <c r="Y1961" s="54">
        <v>0</v>
      </c>
      <c r="Z1961" t="s">
        <v>10463</v>
      </c>
      <c r="AJ1961" t="s">
        <v>8672</v>
      </c>
      <c r="AM1961" t="s">
        <v>1978</v>
      </c>
      <c r="AN1961" t="s">
        <v>2007</v>
      </c>
      <c r="AO1961" t="s">
        <v>2008</v>
      </c>
      <c r="AP1961" t="s">
        <v>2009</v>
      </c>
      <c r="AQ1961" t="s">
        <v>10464</v>
      </c>
    </row>
    <row r="1962" spans="1:43" ht="23.85" customHeight="1">
      <c r="A1962" t="b">
        <v>0</v>
      </c>
      <c r="B1962" t="s">
        <v>10456</v>
      </c>
      <c r="C1962" t="s">
        <v>1951</v>
      </c>
      <c r="D1962" t="s">
        <v>10457</v>
      </c>
      <c r="E1962" t="s">
        <v>1184</v>
      </c>
      <c r="F1962" t="s">
        <v>1186</v>
      </c>
      <c r="G1962" t="s">
        <v>1185</v>
      </c>
      <c r="H1962" t="s">
        <v>10465</v>
      </c>
      <c r="I1962" t="s">
        <v>9952</v>
      </c>
      <c r="J1962" t="s">
        <v>1955</v>
      </c>
      <c r="K1962" t="s">
        <v>10466</v>
      </c>
      <c r="L1962" t="s">
        <v>2160</v>
      </c>
      <c r="M1962" t="s">
        <v>10467</v>
      </c>
      <c r="N1962" t="s">
        <v>10468</v>
      </c>
      <c r="O1962" t="s">
        <v>2063</v>
      </c>
      <c r="P1962" t="s">
        <v>10461</v>
      </c>
      <c r="Q1962" t="s">
        <v>38</v>
      </c>
      <c r="R1962" t="s">
        <v>10462</v>
      </c>
      <c r="S1962" s="34">
        <v>42146</v>
      </c>
      <c r="T1962" s="34">
        <v>43255</v>
      </c>
      <c r="U1962" t="s">
        <v>1977</v>
      </c>
      <c r="V1962" s="13">
        <v>180</v>
      </c>
      <c r="W1962">
        <v>48</v>
      </c>
      <c r="X1962">
        <v>0</v>
      </c>
      <c r="Y1962" s="54">
        <v>0</v>
      </c>
      <c r="Z1962" t="s">
        <v>10463</v>
      </c>
      <c r="AJ1962" t="s">
        <v>10469</v>
      </c>
      <c r="AM1962" t="s">
        <v>1978</v>
      </c>
      <c r="AN1962" t="s">
        <v>2007</v>
      </c>
      <c r="AO1962" t="s">
        <v>2008</v>
      </c>
      <c r="AP1962" t="s">
        <v>2009</v>
      </c>
      <c r="AQ1962" t="s">
        <v>10464</v>
      </c>
    </row>
    <row r="1963" spans="1:43" ht="23.85" customHeight="1">
      <c r="A1963" t="b">
        <v>0</v>
      </c>
      <c r="B1963" t="s">
        <v>9237</v>
      </c>
      <c r="C1963" t="s">
        <v>1951</v>
      </c>
      <c r="D1963" t="s">
        <v>9238</v>
      </c>
      <c r="E1963" t="s">
        <v>45</v>
      </c>
      <c r="F1963" t="s">
        <v>901</v>
      </c>
      <c r="G1963" t="s">
        <v>900</v>
      </c>
      <c r="H1963" t="s">
        <v>10470</v>
      </c>
      <c r="I1963" t="s">
        <v>9240</v>
      </c>
      <c r="J1963" t="s">
        <v>1955</v>
      </c>
      <c r="K1963" t="s">
        <v>10471</v>
      </c>
      <c r="L1963" t="s">
        <v>10472</v>
      </c>
      <c r="M1963" t="s">
        <v>10473</v>
      </c>
      <c r="N1963" t="s">
        <v>10474</v>
      </c>
      <c r="O1963" t="s">
        <v>1974</v>
      </c>
      <c r="P1963" t="s">
        <v>2028</v>
      </c>
      <c r="Q1963" t="s">
        <v>2152</v>
      </c>
      <c r="R1963" t="s">
        <v>9245</v>
      </c>
      <c r="S1963" s="34">
        <v>43843</v>
      </c>
      <c r="T1963" s="34">
        <v>44369</v>
      </c>
      <c r="U1963" t="s">
        <v>1977</v>
      </c>
      <c r="V1963" s="13">
        <v>154</v>
      </c>
      <c r="W1963">
        <v>213</v>
      </c>
      <c r="X1963">
        <v>96</v>
      </c>
      <c r="Y1963" s="54">
        <v>45.1</v>
      </c>
      <c r="Z1963" t="s">
        <v>9246</v>
      </c>
      <c r="AA1963" t="s">
        <v>9247</v>
      </c>
      <c r="AB1963">
        <v>208</v>
      </c>
      <c r="AC1963">
        <v>1.57</v>
      </c>
      <c r="AD1963" t="s">
        <v>41</v>
      </c>
      <c r="AE1963">
        <v>96</v>
      </c>
      <c r="AF1963">
        <v>0.48799999999999999</v>
      </c>
      <c r="AG1963">
        <v>96</v>
      </c>
      <c r="AH1963">
        <v>24</v>
      </c>
      <c r="AI1963">
        <v>25</v>
      </c>
      <c r="AM1963" t="s">
        <v>1978</v>
      </c>
      <c r="AN1963" t="s">
        <v>2007</v>
      </c>
      <c r="AO1963" t="s">
        <v>1980</v>
      </c>
      <c r="AP1963" t="s">
        <v>2053</v>
      </c>
      <c r="AQ1963" t="s">
        <v>9248</v>
      </c>
    </row>
    <row r="1964" spans="1:43" ht="23.85" customHeight="1">
      <c r="A1964" t="b">
        <v>0</v>
      </c>
      <c r="B1964" t="s">
        <v>9237</v>
      </c>
      <c r="C1964" t="s">
        <v>1951</v>
      </c>
      <c r="D1964" t="s">
        <v>9238</v>
      </c>
      <c r="E1964" t="s">
        <v>45</v>
      </c>
      <c r="F1964" t="s">
        <v>47</v>
      </c>
      <c r="G1964" t="s">
        <v>46</v>
      </c>
      <c r="H1964" t="s">
        <v>10475</v>
      </c>
      <c r="I1964" t="s">
        <v>2023</v>
      </c>
      <c r="J1964" t="s">
        <v>1955</v>
      </c>
      <c r="K1964" t="s">
        <v>9250</v>
      </c>
      <c r="L1964" t="s">
        <v>10313</v>
      </c>
      <c r="M1964" t="s">
        <v>10476</v>
      </c>
      <c r="N1964" t="s">
        <v>9252</v>
      </c>
      <c r="O1964" t="s">
        <v>1974</v>
      </c>
      <c r="P1964" t="s">
        <v>2028</v>
      </c>
      <c r="Q1964" t="s">
        <v>2152</v>
      </c>
      <c r="R1964" t="s">
        <v>9245</v>
      </c>
      <c r="S1964" s="34">
        <v>43843</v>
      </c>
      <c r="T1964" s="34">
        <v>44369</v>
      </c>
      <c r="U1964" t="s">
        <v>1977</v>
      </c>
      <c r="V1964" s="13">
        <v>154</v>
      </c>
      <c r="W1964">
        <v>214</v>
      </c>
      <c r="X1964">
        <v>97</v>
      </c>
      <c r="Y1964" s="54">
        <v>45.3</v>
      </c>
      <c r="Z1964" t="s">
        <v>9246</v>
      </c>
      <c r="AA1964" t="s">
        <v>9247</v>
      </c>
      <c r="AB1964">
        <v>209</v>
      </c>
      <c r="AC1964">
        <v>1.546</v>
      </c>
      <c r="AD1964" t="s">
        <v>41</v>
      </c>
      <c r="AE1964">
        <v>97</v>
      </c>
      <c r="AF1964">
        <v>0.443</v>
      </c>
      <c r="AG1964">
        <v>97</v>
      </c>
      <c r="AH1964">
        <v>21</v>
      </c>
      <c r="AI1964">
        <v>21.6</v>
      </c>
      <c r="AM1964" t="s">
        <v>1978</v>
      </c>
      <c r="AN1964" t="s">
        <v>2007</v>
      </c>
      <c r="AO1964" t="s">
        <v>1980</v>
      </c>
      <c r="AP1964" t="s">
        <v>2053</v>
      </c>
      <c r="AQ1964" t="s">
        <v>9248</v>
      </c>
    </row>
    <row r="1965" spans="1:43" ht="23.85" customHeight="1">
      <c r="A1965" t="b">
        <v>0</v>
      </c>
      <c r="B1965" t="s">
        <v>9237</v>
      </c>
      <c r="C1965" t="s">
        <v>1951</v>
      </c>
      <c r="D1965" t="s">
        <v>9238</v>
      </c>
      <c r="E1965" t="s">
        <v>45</v>
      </c>
      <c r="F1965" t="s">
        <v>47</v>
      </c>
      <c r="G1965" t="s">
        <v>46</v>
      </c>
      <c r="H1965" t="s">
        <v>10477</v>
      </c>
      <c r="I1965" t="s">
        <v>2023</v>
      </c>
      <c r="J1965" t="s">
        <v>1955</v>
      </c>
      <c r="K1965" t="s">
        <v>9250</v>
      </c>
      <c r="L1965" t="s">
        <v>10472</v>
      </c>
      <c r="M1965" t="s">
        <v>10476</v>
      </c>
      <c r="N1965" t="s">
        <v>9252</v>
      </c>
      <c r="O1965" t="s">
        <v>1974</v>
      </c>
      <c r="P1965" t="s">
        <v>2028</v>
      </c>
      <c r="Q1965" t="s">
        <v>2152</v>
      </c>
      <c r="R1965" t="s">
        <v>9245</v>
      </c>
      <c r="S1965" s="34">
        <v>43843</v>
      </c>
      <c r="T1965" s="34">
        <v>44369</v>
      </c>
      <c r="U1965" t="s">
        <v>1977</v>
      </c>
      <c r="V1965" s="13">
        <v>154</v>
      </c>
      <c r="W1965">
        <v>214</v>
      </c>
      <c r="X1965">
        <v>106</v>
      </c>
      <c r="Y1965" s="54">
        <v>49.5</v>
      </c>
      <c r="Z1965" t="s">
        <v>9246</v>
      </c>
      <c r="AA1965" t="s">
        <v>9247</v>
      </c>
      <c r="AB1965">
        <v>202</v>
      </c>
      <c r="AC1965">
        <v>1.784</v>
      </c>
      <c r="AD1965" t="s">
        <v>41</v>
      </c>
      <c r="AE1965">
        <v>106</v>
      </c>
      <c r="AF1965">
        <v>0.40500000000000003</v>
      </c>
      <c r="AG1965">
        <v>106</v>
      </c>
      <c r="AH1965">
        <v>20</v>
      </c>
      <c r="AI1965">
        <v>18.899999999999999</v>
      </c>
      <c r="AM1965" t="s">
        <v>1978</v>
      </c>
      <c r="AN1965" t="s">
        <v>2007</v>
      </c>
      <c r="AO1965" t="s">
        <v>1980</v>
      </c>
      <c r="AP1965" t="s">
        <v>2053</v>
      </c>
      <c r="AQ1965" t="s">
        <v>9248</v>
      </c>
    </row>
    <row r="1966" spans="1:43" ht="23.85" customHeight="1">
      <c r="A1966" t="b">
        <v>0</v>
      </c>
      <c r="B1966" t="s">
        <v>10478</v>
      </c>
      <c r="C1966" t="s">
        <v>1951</v>
      </c>
      <c r="D1966" t="s">
        <v>10479</v>
      </c>
      <c r="E1966" t="s">
        <v>45</v>
      </c>
      <c r="F1966" t="s">
        <v>47</v>
      </c>
      <c r="G1966" t="s">
        <v>46</v>
      </c>
      <c r="H1966" t="s">
        <v>10480</v>
      </c>
      <c r="I1966" t="s">
        <v>2023</v>
      </c>
      <c r="J1966" t="s">
        <v>1955</v>
      </c>
      <c r="K1966" t="s">
        <v>3570</v>
      </c>
      <c r="L1966" t="s">
        <v>10481</v>
      </c>
      <c r="M1966" t="s">
        <v>10482</v>
      </c>
      <c r="N1966" t="s">
        <v>10483</v>
      </c>
      <c r="O1966" t="s">
        <v>1974</v>
      </c>
      <c r="P1966" t="s">
        <v>10484</v>
      </c>
      <c r="Q1966" t="s">
        <v>2152</v>
      </c>
      <c r="R1966" t="s">
        <v>10485</v>
      </c>
      <c r="S1966" s="34">
        <v>39569</v>
      </c>
      <c r="T1966" s="34">
        <v>40787</v>
      </c>
      <c r="U1966" t="s">
        <v>1977</v>
      </c>
      <c r="V1966" s="13">
        <v>168</v>
      </c>
      <c r="W1966">
        <v>25</v>
      </c>
      <c r="X1966">
        <v>4</v>
      </c>
      <c r="Y1966" s="54">
        <v>24</v>
      </c>
      <c r="Z1966" t="s">
        <v>10486</v>
      </c>
      <c r="AM1966" t="s">
        <v>1978</v>
      </c>
      <c r="AN1966" t="s">
        <v>1979</v>
      </c>
      <c r="AO1966" t="s">
        <v>1980</v>
      </c>
      <c r="AQ1966" t="s">
        <v>10487</v>
      </c>
    </row>
    <row r="1967" spans="1:43" ht="23.85" customHeight="1">
      <c r="A1967" t="b">
        <v>0</v>
      </c>
      <c r="B1967" t="s">
        <v>10488</v>
      </c>
      <c r="C1967" t="s">
        <v>1951</v>
      </c>
      <c r="D1967" t="s">
        <v>10489</v>
      </c>
      <c r="E1967" t="s">
        <v>45</v>
      </c>
      <c r="F1967" t="s">
        <v>47</v>
      </c>
      <c r="G1967" t="s">
        <v>46</v>
      </c>
      <c r="H1967" t="s">
        <v>10490</v>
      </c>
      <c r="I1967" t="s">
        <v>2023</v>
      </c>
      <c r="J1967" t="s">
        <v>1955</v>
      </c>
      <c r="K1967" t="s">
        <v>10491</v>
      </c>
      <c r="L1967" t="s">
        <v>2160</v>
      </c>
      <c r="M1967" t="s">
        <v>10492</v>
      </c>
      <c r="N1967" t="s">
        <v>10493</v>
      </c>
      <c r="O1967" t="s">
        <v>1974</v>
      </c>
      <c r="P1967" t="s">
        <v>2028</v>
      </c>
      <c r="Q1967" t="s">
        <v>38</v>
      </c>
      <c r="R1967" t="s">
        <v>10494</v>
      </c>
      <c r="S1967" s="34">
        <v>41061</v>
      </c>
      <c r="T1967" s="34">
        <v>41395</v>
      </c>
      <c r="U1967" t="s">
        <v>1977</v>
      </c>
      <c r="V1967" s="13">
        <v>168</v>
      </c>
      <c r="W1967">
        <v>50</v>
      </c>
      <c r="X1967">
        <v>7</v>
      </c>
      <c r="Y1967" s="54">
        <v>14</v>
      </c>
      <c r="AJ1967" t="s">
        <v>10495</v>
      </c>
      <c r="AM1967" t="s">
        <v>1978</v>
      </c>
      <c r="AN1967" t="s">
        <v>2007</v>
      </c>
      <c r="AO1967" t="s">
        <v>2008</v>
      </c>
      <c r="AP1967" t="s">
        <v>2053</v>
      </c>
      <c r="AQ1967" t="s">
        <v>10496</v>
      </c>
    </row>
    <row r="1968" spans="1:43" ht="23.85" customHeight="1">
      <c r="A1968" t="b">
        <v>0</v>
      </c>
      <c r="B1968" t="s">
        <v>10488</v>
      </c>
      <c r="C1968" t="s">
        <v>1951</v>
      </c>
      <c r="D1968" t="s">
        <v>10489</v>
      </c>
      <c r="E1968" t="s">
        <v>45</v>
      </c>
      <c r="F1968" t="s">
        <v>47</v>
      </c>
      <c r="G1968" t="s">
        <v>46</v>
      </c>
      <c r="H1968" t="s">
        <v>10497</v>
      </c>
      <c r="I1968" t="s">
        <v>2023</v>
      </c>
      <c r="J1968" t="s">
        <v>1955</v>
      </c>
      <c r="K1968" t="s">
        <v>10498</v>
      </c>
      <c r="L1968" t="s">
        <v>2160</v>
      </c>
      <c r="M1968" t="s">
        <v>10499</v>
      </c>
      <c r="N1968" t="s">
        <v>10493</v>
      </c>
      <c r="O1968" t="s">
        <v>1974</v>
      </c>
      <c r="P1968" t="s">
        <v>2028</v>
      </c>
      <c r="Q1968" t="s">
        <v>38</v>
      </c>
      <c r="R1968" t="s">
        <v>10494</v>
      </c>
      <c r="S1968" s="34">
        <v>41061</v>
      </c>
      <c r="T1968" s="34">
        <v>41395</v>
      </c>
      <c r="U1968" t="s">
        <v>1977</v>
      </c>
      <c r="V1968" s="13">
        <v>168</v>
      </c>
      <c r="W1968">
        <v>50</v>
      </c>
      <c r="X1968">
        <v>8</v>
      </c>
      <c r="Y1968" s="54">
        <v>16</v>
      </c>
      <c r="AJ1968" t="s">
        <v>5329</v>
      </c>
      <c r="AM1968" t="s">
        <v>1978</v>
      </c>
      <c r="AN1968" t="s">
        <v>2007</v>
      </c>
      <c r="AO1968" t="s">
        <v>2008</v>
      </c>
      <c r="AP1968" t="s">
        <v>2053</v>
      </c>
      <c r="AQ1968" t="s">
        <v>10496</v>
      </c>
    </row>
    <row r="1969" spans="1:43" ht="23.85" customHeight="1">
      <c r="A1969" t="b">
        <v>1</v>
      </c>
      <c r="B1969" t="s">
        <v>9222</v>
      </c>
      <c r="C1969" t="s">
        <v>1951</v>
      </c>
      <c r="D1969" t="s">
        <v>9223</v>
      </c>
      <c r="E1969" t="s">
        <v>45</v>
      </c>
      <c r="F1969" t="s">
        <v>921</v>
      </c>
      <c r="G1969" t="s">
        <v>920</v>
      </c>
      <c r="H1969" t="s">
        <v>10500</v>
      </c>
      <c r="I1969" t="s">
        <v>2023</v>
      </c>
      <c r="J1969" t="s">
        <v>1955</v>
      </c>
      <c r="K1969" t="s">
        <v>2743</v>
      </c>
      <c r="L1969" t="s">
        <v>10501</v>
      </c>
      <c r="M1969" t="s">
        <v>10502</v>
      </c>
      <c r="N1969" t="s">
        <v>2745</v>
      </c>
      <c r="O1969" t="s">
        <v>1974</v>
      </c>
      <c r="P1969" t="s">
        <v>9228</v>
      </c>
      <c r="Q1969" t="s">
        <v>38</v>
      </c>
      <c r="R1969" t="s">
        <v>9229</v>
      </c>
      <c r="S1969" s="34">
        <v>42416</v>
      </c>
      <c r="T1969" s="34">
        <v>43087</v>
      </c>
      <c r="U1969" t="s">
        <v>1977</v>
      </c>
      <c r="V1969" s="13">
        <v>168</v>
      </c>
      <c r="W1969">
        <v>208</v>
      </c>
      <c r="X1969">
        <v>185</v>
      </c>
      <c r="Y1969" s="54">
        <v>88.942307690000007</v>
      </c>
      <c r="Z1969" t="s">
        <v>10503</v>
      </c>
      <c r="AB1969">
        <v>185</v>
      </c>
      <c r="AC1969">
        <v>16</v>
      </c>
      <c r="AD1969" t="s">
        <v>41</v>
      </c>
      <c r="AG1969">
        <v>185</v>
      </c>
      <c r="AH1969">
        <v>78</v>
      </c>
      <c r="AI1969">
        <v>42.162162160000001</v>
      </c>
      <c r="AM1969" t="s">
        <v>1978</v>
      </c>
      <c r="AN1969" t="s">
        <v>2007</v>
      </c>
      <c r="AO1969" t="s">
        <v>2008</v>
      </c>
      <c r="AP1969" t="s">
        <v>2042</v>
      </c>
      <c r="AQ1969" t="s">
        <v>9232</v>
      </c>
    </row>
    <row r="1970" spans="1:43" ht="23.85" customHeight="1">
      <c r="A1970" t="b">
        <v>1</v>
      </c>
      <c r="B1970" t="s">
        <v>9222</v>
      </c>
      <c r="C1970" t="s">
        <v>1951</v>
      </c>
      <c r="D1970" t="s">
        <v>9223</v>
      </c>
      <c r="E1970" t="s">
        <v>45</v>
      </c>
      <c r="F1970" t="s">
        <v>47</v>
      </c>
      <c r="G1970" t="s">
        <v>46</v>
      </c>
      <c r="H1970" t="s">
        <v>10504</v>
      </c>
      <c r="I1970" t="s">
        <v>2023</v>
      </c>
      <c r="J1970" t="s">
        <v>1955</v>
      </c>
      <c r="K1970" t="s">
        <v>10505</v>
      </c>
      <c r="L1970" t="s">
        <v>10501</v>
      </c>
      <c r="M1970" t="s">
        <v>10506</v>
      </c>
      <c r="N1970" t="s">
        <v>2745</v>
      </c>
      <c r="O1970" t="s">
        <v>1974</v>
      </c>
      <c r="P1970" t="s">
        <v>9228</v>
      </c>
      <c r="Q1970" t="s">
        <v>38</v>
      </c>
      <c r="R1970" t="s">
        <v>9229</v>
      </c>
      <c r="S1970" s="34">
        <v>42416</v>
      </c>
      <c r="T1970" s="34">
        <v>43087</v>
      </c>
      <c r="U1970" t="s">
        <v>1977</v>
      </c>
      <c r="V1970" s="13">
        <v>168</v>
      </c>
      <c r="W1970">
        <v>96</v>
      </c>
      <c r="X1970">
        <v>89</v>
      </c>
      <c r="Y1970" s="54">
        <v>92.708333330000002</v>
      </c>
      <c r="Z1970" t="s">
        <v>10503</v>
      </c>
      <c r="AB1970">
        <v>89</v>
      </c>
      <c r="AC1970">
        <v>16</v>
      </c>
      <c r="AD1970" t="s">
        <v>41</v>
      </c>
      <c r="AG1970">
        <v>89</v>
      </c>
      <c r="AH1970">
        <v>42</v>
      </c>
      <c r="AI1970">
        <v>47.191011240000002</v>
      </c>
      <c r="AM1970" t="s">
        <v>1978</v>
      </c>
      <c r="AN1970" t="s">
        <v>2007</v>
      </c>
      <c r="AO1970" t="s">
        <v>2008</v>
      </c>
      <c r="AP1970" t="s">
        <v>2042</v>
      </c>
      <c r="AQ1970" t="s">
        <v>9232</v>
      </c>
    </row>
    <row r="1971" spans="1:43" ht="23.85" customHeight="1">
      <c r="A1971" t="b">
        <v>1</v>
      </c>
      <c r="B1971" t="s">
        <v>9222</v>
      </c>
      <c r="C1971" t="s">
        <v>1951</v>
      </c>
      <c r="D1971" t="s">
        <v>9223</v>
      </c>
      <c r="E1971" t="s">
        <v>45</v>
      </c>
      <c r="F1971" t="s">
        <v>921</v>
      </c>
      <c r="G1971" t="s">
        <v>920</v>
      </c>
      <c r="H1971" t="s">
        <v>10507</v>
      </c>
      <c r="I1971" t="s">
        <v>2023</v>
      </c>
      <c r="J1971" t="s">
        <v>1955</v>
      </c>
      <c r="K1971" t="s">
        <v>10508</v>
      </c>
      <c r="L1971" t="s">
        <v>10501</v>
      </c>
      <c r="M1971" t="s">
        <v>10509</v>
      </c>
      <c r="N1971" t="s">
        <v>2745</v>
      </c>
      <c r="O1971" t="s">
        <v>1974</v>
      </c>
      <c r="P1971" t="s">
        <v>9228</v>
      </c>
      <c r="Q1971" t="s">
        <v>38</v>
      </c>
      <c r="R1971" t="s">
        <v>9229</v>
      </c>
      <c r="S1971" s="34">
        <v>42416</v>
      </c>
      <c r="T1971" s="34">
        <v>43087</v>
      </c>
      <c r="U1971" t="s">
        <v>1977</v>
      </c>
      <c r="V1971" s="13">
        <v>168</v>
      </c>
      <c r="W1971">
        <v>97</v>
      </c>
      <c r="X1971">
        <v>90</v>
      </c>
      <c r="Y1971" s="54">
        <v>92.783505149999996</v>
      </c>
      <c r="Z1971" t="s">
        <v>10503</v>
      </c>
      <c r="AB1971">
        <v>90</v>
      </c>
      <c r="AC1971">
        <v>16</v>
      </c>
      <c r="AD1971" t="s">
        <v>41</v>
      </c>
      <c r="AG1971">
        <v>90</v>
      </c>
      <c r="AH1971">
        <v>39</v>
      </c>
      <c r="AI1971">
        <v>43.333333330000002</v>
      </c>
      <c r="AM1971" t="s">
        <v>1978</v>
      </c>
      <c r="AN1971" t="s">
        <v>2007</v>
      </c>
      <c r="AO1971" t="s">
        <v>2008</v>
      </c>
      <c r="AP1971" t="s">
        <v>2042</v>
      </c>
      <c r="AQ1971" t="s">
        <v>9232</v>
      </c>
    </row>
    <row r="1972" spans="1:43" ht="23.85" customHeight="1">
      <c r="A1972" t="b">
        <v>0</v>
      </c>
      <c r="B1972" t="s">
        <v>2020</v>
      </c>
      <c r="C1972" t="s">
        <v>1951</v>
      </c>
      <c r="D1972" t="s">
        <v>2021</v>
      </c>
      <c r="E1972" t="s">
        <v>45</v>
      </c>
      <c r="F1972" t="s">
        <v>918</v>
      </c>
      <c r="G1972" t="s">
        <v>917</v>
      </c>
      <c r="H1972" t="s">
        <v>10510</v>
      </c>
      <c r="I1972" t="s">
        <v>2023</v>
      </c>
      <c r="J1972" t="s">
        <v>1955</v>
      </c>
      <c r="K1972" t="s">
        <v>2024</v>
      </c>
      <c r="L1972" t="s">
        <v>2478</v>
      </c>
      <c r="M1972" t="s">
        <v>2026</v>
      </c>
      <c r="N1972" t="s">
        <v>2027</v>
      </c>
      <c r="O1972" t="s">
        <v>1974</v>
      </c>
      <c r="P1972" t="s">
        <v>2028</v>
      </c>
      <c r="Q1972" t="s">
        <v>38</v>
      </c>
      <c r="R1972" t="s">
        <v>2029</v>
      </c>
      <c r="S1972" s="34">
        <v>42461</v>
      </c>
      <c r="T1972" s="34">
        <v>42787</v>
      </c>
      <c r="U1972" t="s">
        <v>1977</v>
      </c>
      <c r="V1972" s="13">
        <v>168</v>
      </c>
      <c r="W1972">
        <v>22</v>
      </c>
      <c r="X1972">
        <v>17</v>
      </c>
      <c r="Y1972" s="54">
        <v>77.3</v>
      </c>
      <c r="Z1972" t="s">
        <v>2030</v>
      </c>
      <c r="AD1972" t="s">
        <v>41</v>
      </c>
      <c r="AG1972">
        <v>22</v>
      </c>
      <c r="AH1972">
        <v>4</v>
      </c>
      <c r="AI1972">
        <v>23.529411759999999</v>
      </c>
      <c r="AM1972" t="s">
        <v>1978</v>
      </c>
      <c r="AO1972" t="s">
        <v>1980</v>
      </c>
      <c r="AQ1972" t="s">
        <v>2032</v>
      </c>
    </row>
    <row r="1973" spans="1:43" ht="23.85" customHeight="1">
      <c r="A1973" t="b">
        <v>1</v>
      </c>
      <c r="B1973" t="s">
        <v>3669</v>
      </c>
      <c r="C1973" t="s">
        <v>1951</v>
      </c>
      <c r="D1973" t="s">
        <v>3670</v>
      </c>
      <c r="E1973" t="s">
        <v>45</v>
      </c>
      <c r="F1973" t="s">
        <v>58</v>
      </c>
      <c r="G1973" t="s">
        <v>57</v>
      </c>
      <c r="H1973" t="s">
        <v>10511</v>
      </c>
      <c r="I1973" t="s">
        <v>2023</v>
      </c>
      <c r="J1973" t="s">
        <v>1955</v>
      </c>
      <c r="K1973" t="s">
        <v>3672</v>
      </c>
      <c r="L1973" t="s">
        <v>10512</v>
      </c>
      <c r="M1973" t="s">
        <v>3674</v>
      </c>
      <c r="N1973" t="s">
        <v>3675</v>
      </c>
      <c r="O1973" t="s">
        <v>1974</v>
      </c>
      <c r="P1973" t="s">
        <v>2028</v>
      </c>
      <c r="Q1973" t="s">
        <v>38</v>
      </c>
      <c r="R1973" t="s">
        <v>3676</v>
      </c>
      <c r="S1973" s="34">
        <v>42460</v>
      </c>
      <c r="T1973" s="34">
        <v>43004</v>
      </c>
      <c r="U1973" t="s">
        <v>1977</v>
      </c>
      <c r="V1973" s="13">
        <v>168</v>
      </c>
      <c r="W1973">
        <v>151</v>
      </c>
      <c r="X1973">
        <v>23</v>
      </c>
      <c r="Y1973" s="54">
        <v>15.2</v>
      </c>
      <c r="Z1973" t="s">
        <v>3677</v>
      </c>
      <c r="AA1973" t="s">
        <v>10512</v>
      </c>
      <c r="AJ1973" t="s">
        <v>10513</v>
      </c>
      <c r="AM1973" t="s">
        <v>1978</v>
      </c>
      <c r="AN1973" t="s">
        <v>2007</v>
      </c>
      <c r="AO1973" t="s">
        <v>2008</v>
      </c>
      <c r="AP1973" t="s">
        <v>2042</v>
      </c>
      <c r="AQ1973" t="s">
        <v>3678</v>
      </c>
    </row>
    <row r="1974" spans="1:43" ht="23.85" customHeight="1">
      <c r="A1974" t="b">
        <v>1</v>
      </c>
      <c r="B1974" t="s">
        <v>3669</v>
      </c>
      <c r="C1974" t="s">
        <v>1951</v>
      </c>
      <c r="D1974" t="s">
        <v>3670</v>
      </c>
      <c r="E1974" t="s">
        <v>45</v>
      </c>
      <c r="F1974" t="s">
        <v>58</v>
      </c>
      <c r="G1974" t="s">
        <v>57</v>
      </c>
      <c r="H1974" t="s">
        <v>10514</v>
      </c>
      <c r="I1974" t="s">
        <v>2023</v>
      </c>
      <c r="J1974" t="s">
        <v>1955</v>
      </c>
      <c r="K1974" t="s">
        <v>3672</v>
      </c>
      <c r="L1974" t="s">
        <v>10515</v>
      </c>
      <c r="M1974" t="s">
        <v>10516</v>
      </c>
      <c r="N1974" t="s">
        <v>10517</v>
      </c>
      <c r="O1974" t="s">
        <v>1974</v>
      </c>
      <c r="P1974" t="s">
        <v>2028</v>
      </c>
      <c r="Q1974" t="s">
        <v>38</v>
      </c>
      <c r="R1974" t="s">
        <v>3676</v>
      </c>
      <c r="S1974" s="34">
        <v>42460</v>
      </c>
      <c r="T1974" s="34">
        <v>43004</v>
      </c>
      <c r="U1974" t="s">
        <v>1977</v>
      </c>
      <c r="V1974" s="13">
        <v>168</v>
      </c>
      <c r="W1974">
        <v>148</v>
      </c>
      <c r="X1974">
        <v>22</v>
      </c>
      <c r="Y1974" s="54">
        <v>14.9</v>
      </c>
      <c r="Z1974" t="s">
        <v>3677</v>
      </c>
      <c r="AA1974" t="s">
        <v>10515</v>
      </c>
      <c r="AM1974" t="s">
        <v>1978</v>
      </c>
      <c r="AN1974" t="s">
        <v>2007</v>
      </c>
      <c r="AO1974" t="s">
        <v>2008</v>
      </c>
      <c r="AP1974" t="s">
        <v>2042</v>
      </c>
      <c r="AQ1974" t="s">
        <v>3678</v>
      </c>
    </row>
    <row r="1975" spans="1:43" ht="23.85" customHeight="1">
      <c r="A1975" t="b">
        <v>1</v>
      </c>
      <c r="B1975" t="s">
        <v>3669</v>
      </c>
      <c r="C1975" t="s">
        <v>1951</v>
      </c>
      <c r="D1975" t="s">
        <v>3670</v>
      </c>
      <c r="E1975" t="s">
        <v>45</v>
      </c>
      <c r="F1975" t="s">
        <v>47</v>
      </c>
      <c r="G1975" t="s">
        <v>46</v>
      </c>
      <c r="H1975" t="s">
        <v>10518</v>
      </c>
      <c r="I1975" t="s">
        <v>2023</v>
      </c>
      <c r="J1975" t="s">
        <v>1955</v>
      </c>
      <c r="K1975" t="s">
        <v>4509</v>
      </c>
      <c r="L1975" t="s">
        <v>10512</v>
      </c>
      <c r="M1975" t="s">
        <v>4510</v>
      </c>
      <c r="N1975" t="s">
        <v>3675</v>
      </c>
      <c r="O1975" t="s">
        <v>1974</v>
      </c>
      <c r="P1975" t="s">
        <v>2028</v>
      </c>
      <c r="Q1975" t="s">
        <v>38</v>
      </c>
      <c r="R1975" t="s">
        <v>3676</v>
      </c>
      <c r="S1975" s="34">
        <v>42460</v>
      </c>
      <c r="T1975" s="34">
        <v>43004</v>
      </c>
      <c r="U1975" t="s">
        <v>1977</v>
      </c>
      <c r="V1975" s="13">
        <v>168</v>
      </c>
      <c r="W1975">
        <v>162</v>
      </c>
      <c r="X1975">
        <v>25</v>
      </c>
      <c r="Y1975" s="54">
        <v>15.4</v>
      </c>
      <c r="Z1975" t="s">
        <v>3677</v>
      </c>
      <c r="AA1975" t="s">
        <v>10512</v>
      </c>
      <c r="AJ1975" t="s">
        <v>10519</v>
      </c>
      <c r="AM1975" t="s">
        <v>1978</v>
      </c>
      <c r="AN1975" t="s">
        <v>2007</v>
      </c>
      <c r="AO1975" t="s">
        <v>2008</v>
      </c>
      <c r="AP1975" t="s">
        <v>2042</v>
      </c>
      <c r="AQ1975" t="s">
        <v>3678</v>
      </c>
    </row>
    <row r="1976" spans="1:43" ht="23.85" customHeight="1">
      <c r="A1976" t="b">
        <v>1</v>
      </c>
      <c r="B1976" t="s">
        <v>3669</v>
      </c>
      <c r="C1976" t="s">
        <v>1951</v>
      </c>
      <c r="D1976" t="s">
        <v>3670</v>
      </c>
      <c r="E1976" t="s">
        <v>45</v>
      </c>
      <c r="F1976" t="s">
        <v>58</v>
      </c>
      <c r="G1976" t="s">
        <v>57</v>
      </c>
      <c r="H1976" t="s">
        <v>10520</v>
      </c>
      <c r="I1976" t="s">
        <v>2023</v>
      </c>
      <c r="J1976" t="s">
        <v>1955</v>
      </c>
      <c r="K1976" t="s">
        <v>10521</v>
      </c>
      <c r="L1976" t="s">
        <v>10515</v>
      </c>
      <c r="M1976" t="s">
        <v>10522</v>
      </c>
      <c r="N1976" t="s">
        <v>10517</v>
      </c>
      <c r="O1976" t="s">
        <v>1974</v>
      </c>
      <c r="P1976" t="s">
        <v>2028</v>
      </c>
      <c r="Q1976" t="s">
        <v>38</v>
      </c>
      <c r="R1976" t="s">
        <v>3676</v>
      </c>
      <c r="S1976" s="34">
        <v>42460</v>
      </c>
      <c r="T1976" s="34">
        <v>43004</v>
      </c>
      <c r="U1976" t="s">
        <v>1977</v>
      </c>
      <c r="V1976" s="13">
        <v>168</v>
      </c>
      <c r="W1976">
        <v>160</v>
      </c>
      <c r="X1976">
        <v>25</v>
      </c>
      <c r="Y1976" s="54">
        <v>15.6</v>
      </c>
      <c r="Z1976" t="s">
        <v>3677</v>
      </c>
      <c r="AA1976" t="s">
        <v>10515</v>
      </c>
      <c r="AM1976" t="s">
        <v>1978</v>
      </c>
      <c r="AN1976" t="s">
        <v>2007</v>
      </c>
      <c r="AO1976" t="s">
        <v>2008</v>
      </c>
      <c r="AP1976" t="s">
        <v>2042</v>
      </c>
      <c r="AQ1976" t="s">
        <v>3678</v>
      </c>
    </row>
    <row r="1977" spans="1:43" ht="23.85" customHeight="1">
      <c r="A1977" t="b">
        <v>1</v>
      </c>
      <c r="B1977" t="s">
        <v>2740</v>
      </c>
      <c r="C1977" t="s">
        <v>1951</v>
      </c>
      <c r="D1977" t="s">
        <v>2741</v>
      </c>
      <c r="E1977" t="s">
        <v>45</v>
      </c>
      <c r="F1977" t="s">
        <v>921</v>
      </c>
      <c r="G1977" t="s">
        <v>920</v>
      </c>
      <c r="H1977" t="s">
        <v>10523</v>
      </c>
      <c r="I1977" t="s">
        <v>2023</v>
      </c>
      <c r="J1977" t="s">
        <v>1955</v>
      </c>
      <c r="K1977" t="s">
        <v>2743</v>
      </c>
      <c r="L1977" t="s">
        <v>2478</v>
      </c>
      <c r="M1977" t="s">
        <v>2744</v>
      </c>
      <c r="N1977" t="s">
        <v>2745</v>
      </c>
      <c r="O1977" t="s">
        <v>1974</v>
      </c>
      <c r="P1977" t="s">
        <v>2746</v>
      </c>
      <c r="Q1977" t="s">
        <v>38</v>
      </c>
      <c r="R1977" t="s">
        <v>2747</v>
      </c>
      <c r="S1977" s="34">
        <v>42766</v>
      </c>
      <c r="T1977" s="34">
        <v>43339</v>
      </c>
      <c r="U1977" t="s">
        <v>1977</v>
      </c>
      <c r="V1977" s="13">
        <v>168</v>
      </c>
      <c r="W1977">
        <v>139</v>
      </c>
      <c r="X1977">
        <v>100</v>
      </c>
      <c r="Y1977" s="54">
        <v>71.900000000000006</v>
      </c>
      <c r="Z1977" t="s">
        <v>2478</v>
      </c>
      <c r="AA1977" t="s">
        <v>2748</v>
      </c>
      <c r="AB1977">
        <v>100</v>
      </c>
      <c r="AC1977">
        <v>16</v>
      </c>
      <c r="AD1977" t="s">
        <v>41</v>
      </c>
      <c r="AG1977">
        <v>100</v>
      </c>
      <c r="AH1977">
        <v>27</v>
      </c>
      <c r="AI1977">
        <v>27</v>
      </c>
      <c r="AM1977" t="s">
        <v>1978</v>
      </c>
      <c r="AN1977" t="s">
        <v>2007</v>
      </c>
      <c r="AO1977" t="s">
        <v>2008</v>
      </c>
      <c r="AP1977" t="s">
        <v>2042</v>
      </c>
      <c r="AQ1977" t="s">
        <v>2749</v>
      </c>
    </row>
    <row r="1978" spans="1:43" ht="23.85" customHeight="1">
      <c r="A1978" t="b">
        <v>1</v>
      </c>
      <c r="B1978" t="s">
        <v>2740</v>
      </c>
      <c r="C1978" t="s">
        <v>1951</v>
      </c>
      <c r="D1978" t="s">
        <v>2741</v>
      </c>
      <c r="E1978" t="s">
        <v>45</v>
      </c>
      <c r="F1978" t="s">
        <v>47</v>
      </c>
      <c r="G1978" t="s">
        <v>46</v>
      </c>
      <c r="H1978" t="s">
        <v>10524</v>
      </c>
      <c r="I1978" t="s">
        <v>2023</v>
      </c>
      <c r="J1978" t="s">
        <v>1955</v>
      </c>
      <c r="K1978" t="s">
        <v>2946</v>
      </c>
      <c r="L1978" t="s">
        <v>2478</v>
      </c>
      <c r="M1978" t="s">
        <v>2947</v>
      </c>
      <c r="N1978" t="s">
        <v>2745</v>
      </c>
      <c r="O1978" t="s">
        <v>1974</v>
      </c>
      <c r="P1978" t="s">
        <v>2746</v>
      </c>
      <c r="Q1978" t="s">
        <v>38</v>
      </c>
      <c r="R1978" t="s">
        <v>2747</v>
      </c>
      <c r="S1978" s="34">
        <v>42766</v>
      </c>
      <c r="T1978" s="34">
        <v>43339</v>
      </c>
      <c r="U1978" t="s">
        <v>1977</v>
      </c>
      <c r="V1978" s="13">
        <v>168</v>
      </c>
      <c r="W1978">
        <v>133</v>
      </c>
      <c r="X1978">
        <v>82</v>
      </c>
      <c r="Y1978" s="54">
        <v>61.7</v>
      </c>
      <c r="AA1978" t="s">
        <v>2748</v>
      </c>
      <c r="AB1978">
        <v>82</v>
      </c>
      <c r="AC1978">
        <v>24</v>
      </c>
      <c r="AD1978" t="s">
        <v>41</v>
      </c>
      <c r="AG1978">
        <v>82</v>
      </c>
      <c r="AH1978">
        <v>24.026</v>
      </c>
      <c r="AI1978">
        <v>29.3</v>
      </c>
      <c r="AM1978" t="s">
        <v>1978</v>
      </c>
      <c r="AN1978" t="s">
        <v>2007</v>
      </c>
      <c r="AO1978" t="s">
        <v>2008</v>
      </c>
      <c r="AP1978" t="s">
        <v>2042</v>
      </c>
      <c r="AQ1978" t="s">
        <v>2749</v>
      </c>
    </row>
    <row r="1979" spans="1:43" ht="23.85" customHeight="1">
      <c r="A1979" t="b">
        <v>1</v>
      </c>
      <c r="B1979" t="s">
        <v>7556</v>
      </c>
      <c r="C1979" t="s">
        <v>1951</v>
      </c>
      <c r="D1979" t="s">
        <v>7557</v>
      </c>
      <c r="E1979" t="s">
        <v>1261</v>
      </c>
      <c r="F1979" t="s">
        <v>1263</v>
      </c>
      <c r="G1979" t="s">
        <v>1262</v>
      </c>
      <c r="H1979" t="s">
        <v>10525</v>
      </c>
      <c r="I1979" t="s">
        <v>3258</v>
      </c>
      <c r="J1979" t="s">
        <v>2175</v>
      </c>
      <c r="K1979" t="s">
        <v>7565</v>
      </c>
      <c r="L1979" t="s">
        <v>10405</v>
      </c>
      <c r="M1979" t="s">
        <v>7566</v>
      </c>
      <c r="N1979" t="s">
        <v>7567</v>
      </c>
      <c r="O1979" t="s">
        <v>2204</v>
      </c>
      <c r="P1979" t="s">
        <v>3263</v>
      </c>
      <c r="Q1979" t="s">
        <v>38</v>
      </c>
      <c r="R1979" t="s">
        <v>7562</v>
      </c>
      <c r="S1979" s="34">
        <v>41183</v>
      </c>
      <c r="T1979" s="34">
        <v>42370</v>
      </c>
      <c r="U1979" t="s">
        <v>1963</v>
      </c>
      <c r="V1979" s="13">
        <v>7</v>
      </c>
      <c r="W1979">
        <v>3</v>
      </c>
      <c r="X1979">
        <v>0</v>
      </c>
      <c r="Y1979" s="54">
        <v>0</v>
      </c>
      <c r="AM1979" t="s">
        <v>1978</v>
      </c>
      <c r="AN1979" t="s">
        <v>2007</v>
      </c>
      <c r="AO1979" t="s">
        <v>2008</v>
      </c>
      <c r="AP1979" t="s">
        <v>2009</v>
      </c>
      <c r="AQ1979" t="s">
        <v>7563</v>
      </c>
    </row>
    <row r="1980" spans="1:43" ht="23.85" customHeight="1">
      <c r="A1980" t="b">
        <v>0</v>
      </c>
      <c r="B1980" t="s">
        <v>9282</v>
      </c>
      <c r="C1980" t="s">
        <v>1951</v>
      </c>
      <c r="D1980" t="s">
        <v>9283</v>
      </c>
      <c r="E1980" t="s">
        <v>170</v>
      </c>
      <c r="F1980" t="s">
        <v>172</v>
      </c>
      <c r="G1980" t="s">
        <v>171</v>
      </c>
      <c r="H1980" t="s">
        <v>10526</v>
      </c>
      <c r="I1980" t="s">
        <v>2557</v>
      </c>
      <c r="J1980" t="s">
        <v>1955</v>
      </c>
      <c r="K1980" t="s">
        <v>2558</v>
      </c>
      <c r="L1980" t="s">
        <v>10527</v>
      </c>
      <c r="M1980" t="s">
        <v>9285</v>
      </c>
      <c r="N1980" t="s">
        <v>7819</v>
      </c>
      <c r="O1980" t="s">
        <v>1960</v>
      </c>
      <c r="P1980" t="s">
        <v>9286</v>
      </c>
      <c r="Q1980" t="s">
        <v>38</v>
      </c>
      <c r="R1980" t="s">
        <v>9287</v>
      </c>
      <c r="S1980" s="34">
        <v>42205</v>
      </c>
      <c r="T1980" s="34">
        <v>44628</v>
      </c>
      <c r="U1980" t="s">
        <v>1963</v>
      </c>
      <c r="V1980" s="13">
        <v>1140</v>
      </c>
      <c r="W1980">
        <v>267</v>
      </c>
      <c r="X1980">
        <v>64</v>
      </c>
      <c r="Y1980" s="54">
        <v>24.3</v>
      </c>
      <c r="AM1980" t="s">
        <v>1978</v>
      </c>
      <c r="AN1980" t="s">
        <v>2007</v>
      </c>
      <c r="AO1980" t="s">
        <v>1980</v>
      </c>
      <c r="AP1980" t="s">
        <v>2042</v>
      </c>
      <c r="AQ1980" t="s">
        <v>9288</v>
      </c>
    </row>
    <row r="1981" spans="1:43" ht="23.85" customHeight="1">
      <c r="A1981" t="b">
        <v>0</v>
      </c>
      <c r="B1981" t="s">
        <v>10528</v>
      </c>
      <c r="C1981" t="s">
        <v>1951</v>
      </c>
      <c r="D1981" t="s">
        <v>10529</v>
      </c>
      <c r="E1981" t="s">
        <v>726</v>
      </c>
      <c r="F1981" t="s">
        <v>728</v>
      </c>
      <c r="G1981" t="s">
        <v>727</v>
      </c>
      <c r="H1981" t="s">
        <v>10530</v>
      </c>
      <c r="I1981" t="s">
        <v>4327</v>
      </c>
      <c r="J1981" t="s">
        <v>1955</v>
      </c>
      <c r="K1981" t="s">
        <v>10531</v>
      </c>
      <c r="L1981" t="s">
        <v>2160</v>
      </c>
      <c r="M1981" t="s">
        <v>10532</v>
      </c>
      <c r="N1981" t="s">
        <v>10533</v>
      </c>
      <c r="O1981" t="s">
        <v>1960</v>
      </c>
      <c r="P1981" t="s">
        <v>10534</v>
      </c>
      <c r="Q1981" t="s">
        <v>10535</v>
      </c>
      <c r="R1981" t="s">
        <v>10536</v>
      </c>
      <c r="S1981" s="34">
        <v>42130</v>
      </c>
      <c r="T1981" s="34">
        <v>45276</v>
      </c>
      <c r="U1981" t="s">
        <v>1963</v>
      </c>
      <c r="V1981" s="13">
        <v>1125</v>
      </c>
      <c r="W1981">
        <v>221</v>
      </c>
      <c r="X1981">
        <v>14</v>
      </c>
      <c r="Y1981" s="54">
        <v>6.3348416289999996</v>
      </c>
      <c r="AJ1981" t="s">
        <v>10537</v>
      </c>
      <c r="AM1981" t="s">
        <v>1978</v>
      </c>
      <c r="AN1981" t="s">
        <v>2007</v>
      </c>
      <c r="AO1981" t="s">
        <v>2008</v>
      </c>
      <c r="AP1981" t="s">
        <v>2009</v>
      </c>
      <c r="AQ1981" t="s">
        <v>10538</v>
      </c>
    </row>
    <row r="1982" spans="1:43" ht="23.85" customHeight="1">
      <c r="A1982" t="b">
        <v>0</v>
      </c>
      <c r="B1982" t="s">
        <v>10528</v>
      </c>
      <c r="C1982" t="s">
        <v>1951</v>
      </c>
      <c r="D1982" t="s">
        <v>10529</v>
      </c>
      <c r="E1982" t="s">
        <v>726</v>
      </c>
      <c r="F1982" t="s">
        <v>728</v>
      </c>
      <c r="G1982" t="s">
        <v>727</v>
      </c>
      <c r="H1982" t="s">
        <v>10539</v>
      </c>
      <c r="I1982" t="s">
        <v>4327</v>
      </c>
      <c r="J1982" t="s">
        <v>2175</v>
      </c>
      <c r="K1982" t="s">
        <v>10540</v>
      </c>
      <c r="L1982" t="s">
        <v>2160</v>
      </c>
      <c r="M1982" t="s">
        <v>10541</v>
      </c>
      <c r="N1982" t="s">
        <v>10542</v>
      </c>
      <c r="O1982" t="s">
        <v>1960</v>
      </c>
      <c r="P1982" t="s">
        <v>10534</v>
      </c>
      <c r="Q1982" t="s">
        <v>10535</v>
      </c>
      <c r="R1982" t="s">
        <v>10536</v>
      </c>
      <c r="S1982" s="34">
        <v>42130</v>
      </c>
      <c r="T1982" s="34">
        <v>45276</v>
      </c>
      <c r="U1982" t="s">
        <v>1963</v>
      </c>
      <c r="V1982" s="13">
        <v>1125</v>
      </c>
      <c r="W1982">
        <v>225</v>
      </c>
      <c r="X1982">
        <v>18</v>
      </c>
      <c r="Y1982" s="54">
        <v>8</v>
      </c>
      <c r="AJ1982" t="s">
        <v>10543</v>
      </c>
      <c r="AM1982" t="s">
        <v>1978</v>
      </c>
      <c r="AN1982" t="s">
        <v>2007</v>
      </c>
      <c r="AO1982" t="s">
        <v>2008</v>
      </c>
      <c r="AP1982" t="s">
        <v>2009</v>
      </c>
      <c r="AQ1982" t="s">
        <v>10538</v>
      </c>
    </row>
    <row r="1983" spans="1:43" ht="23.85" customHeight="1">
      <c r="A1983" t="b">
        <v>0</v>
      </c>
      <c r="B1983" t="s">
        <v>10544</v>
      </c>
      <c r="C1983" t="s">
        <v>1951</v>
      </c>
      <c r="D1983" t="s">
        <v>10545</v>
      </c>
      <c r="E1983" t="s">
        <v>284</v>
      </c>
      <c r="F1983" t="s">
        <v>286</v>
      </c>
      <c r="G1983" t="s">
        <v>285</v>
      </c>
      <c r="H1983" t="s">
        <v>10546</v>
      </c>
      <c r="I1983" t="s">
        <v>7121</v>
      </c>
      <c r="J1983" t="s">
        <v>1955</v>
      </c>
      <c r="K1983" t="s">
        <v>10547</v>
      </c>
      <c r="L1983" t="s">
        <v>2160</v>
      </c>
      <c r="M1983" t="s">
        <v>10548</v>
      </c>
      <c r="N1983" t="s">
        <v>10549</v>
      </c>
      <c r="O1983" t="s">
        <v>1960</v>
      </c>
      <c r="P1983" t="s">
        <v>10550</v>
      </c>
      <c r="Q1983" t="s">
        <v>38</v>
      </c>
      <c r="R1983" t="s">
        <v>10551</v>
      </c>
      <c r="S1983" s="34">
        <v>42159</v>
      </c>
      <c r="T1983" s="34">
        <v>43650</v>
      </c>
      <c r="U1983" t="s">
        <v>1963</v>
      </c>
      <c r="V1983" s="13">
        <v>164</v>
      </c>
      <c r="W1983">
        <v>5</v>
      </c>
      <c r="X1983">
        <v>0</v>
      </c>
      <c r="Y1983" s="54">
        <v>0</v>
      </c>
      <c r="Z1983" t="s">
        <v>7126</v>
      </c>
      <c r="AJ1983" t="s">
        <v>10552</v>
      </c>
      <c r="AM1983" t="s">
        <v>1978</v>
      </c>
      <c r="AN1983" t="s">
        <v>1979</v>
      </c>
      <c r="AO1983" t="s">
        <v>1980</v>
      </c>
      <c r="AP1983" t="s">
        <v>2053</v>
      </c>
      <c r="AQ1983" t="s">
        <v>10553</v>
      </c>
    </row>
    <row r="1984" spans="1:43" ht="23.85" customHeight="1">
      <c r="A1984" t="b">
        <v>0</v>
      </c>
      <c r="B1984" t="s">
        <v>10544</v>
      </c>
      <c r="C1984" t="s">
        <v>1951</v>
      </c>
      <c r="D1984" t="s">
        <v>10545</v>
      </c>
      <c r="E1984" t="s">
        <v>284</v>
      </c>
      <c r="F1984" t="s">
        <v>286</v>
      </c>
      <c r="G1984" t="s">
        <v>285</v>
      </c>
      <c r="H1984" t="s">
        <v>10554</v>
      </c>
      <c r="I1984" t="s">
        <v>7121</v>
      </c>
      <c r="J1984" t="s">
        <v>1955</v>
      </c>
      <c r="K1984" t="s">
        <v>10555</v>
      </c>
      <c r="L1984" t="s">
        <v>2160</v>
      </c>
      <c r="M1984" t="s">
        <v>10556</v>
      </c>
      <c r="N1984" t="s">
        <v>10557</v>
      </c>
      <c r="O1984" t="s">
        <v>1960</v>
      </c>
      <c r="P1984" t="s">
        <v>10550</v>
      </c>
      <c r="Q1984" t="s">
        <v>38</v>
      </c>
      <c r="R1984" t="s">
        <v>10551</v>
      </c>
      <c r="S1984" s="34">
        <v>42159</v>
      </c>
      <c r="T1984" s="34">
        <v>43650</v>
      </c>
      <c r="U1984" t="s">
        <v>1963</v>
      </c>
      <c r="V1984" s="13">
        <v>164</v>
      </c>
      <c r="W1984">
        <v>9</v>
      </c>
      <c r="X1984">
        <v>0</v>
      </c>
      <c r="Y1984" s="54">
        <v>0</v>
      </c>
      <c r="Z1984" t="s">
        <v>7126</v>
      </c>
      <c r="AJ1984" t="s">
        <v>10552</v>
      </c>
      <c r="AM1984" t="s">
        <v>1978</v>
      </c>
      <c r="AN1984" t="s">
        <v>1979</v>
      </c>
      <c r="AO1984" t="s">
        <v>1980</v>
      </c>
      <c r="AP1984" t="s">
        <v>2053</v>
      </c>
      <c r="AQ1984" t="s">
        <v>10553</v>
      </c>
    </row>
    <row r="1985" spans="1:43" ht="23.85" customHeight="1">
      <c r="A1985" t="b">
        <v>0</v>
      </c>
      <c r="B1985" t="s">
        <v>10544</v>
      </c>
      <c r="C1985" t="s">
        <v>1951</v>
      </c>
      <c r="D1985" t="s">
        <v>10545</v>
      </c>
      <c r="E1985" t="s">
        <v>284</v>
      </c>
      <c r="F1985" t="s">
        <v>286</v>
      </c>
      <c r="G1985" t="s">
        <v>285</v>
      </c>
      <c r="H1985" t="s">
        <v>10558</v>
      </c>
      <c r="I1985" t="s">
        <v>7121</v>
      </c>
      <c r="J1985" t="s">
        <v>1955</v>
      </c>
      <c r="K1985" t="s">
        <v>10559</v>
      </c>
      <c r="L1985" t="s">
        <v>2160</v>
      </c>
      <c r="M1985" t="s">
        <v>10560</v>
      </c>
      <c r="N1985" t="s">
        <v>10549</v>
      </c>
      <c r="O1985" t="s">
        <v>1960</v>
      </c>
      <c r="P1985" t="s">
        <v>10550</v>
      </c>
      <c r="Q1985" t="s">
        <v>38</v>
      </c>
      <c r="R1985" t="s">
        <v>10551</v>
      </c>
      <c r="S1985" s="34">
        <v>42159</v>
      </c>
      <c r="T1985" s="34">
        <v>43650</v>
      </c>
      <c r="U1985" t="s">
        <v>1963</v>
      </c>
      <c r="V1985" s="13">
        <v>164</v>
      </c>
      <c r="W1985">
        <v>21</v>
      </c>
      <c r="X1985">
        <v>0</v>
      </c>
      <c r="Y1985" s="54">
        <v>0</v>
      </c>
      <c r="Z1985" t="s">
        <v>7126</v>
      </c>
      <c r="AJ1985" t="s">
        <v>10561</v>
      </c>
      <c r="AM1985" t="s">
        <v>1978</v>
      </c>
      <c r="AN1985" t="s">
        <v>1979</v>
      </c>
      <c r="AO1985" t="s">
        <v>1980</v>
      </c>
      <c r="AP1985" t="s">
        <v>2053</v>
      </c>
      <c r="AQ1985" t="s">
        <v>10553</v>
      </c>
    </row>
    <row r="1986" spans="1:43" ht="23.85" customHeight="1">
      <c r="A1986" t="b">
        <v>0</v>
      </c>
      <c r="B1986" t="s">
        <v>10562</v>
      </c>
      <c r="C1986" t="s">
        <v>1951</v>
      </c>
      <c r="D1986" t="s">
        <v>10563</v>
      </c>
      <c r="E1986" t="s">
        <v>748</v>
      </c>
      <c r="F1986" t="s">
        <v>945</v>
      </c>
      <c r="G1986" t="s">
        <v>944</v>
      </c>
      <c r="H1986" t="s">
        <v>10564</v>
      </c>
      <c r="I1986" t="s">
        <v>2569</v>
      </c>
      <c r="J1986" t="s">
        <v>1955</v>
      </c>
      <c r="K1986" t="s">
        <v>10565</v>
      </c>
      <c r="L1986" t="s">
        <v>2340</v>
      </c>
      <c r="M1986" t="s">
        <v>10566</v>
      </c>
      <c r="N1986" t="s">
        <v>10567</v>
      </c>
      <c r="O1986" t="s">
        <v>1960</v>
      </c>
      <c r="P1986" t="s">
        <v>5341</v>
      </c>
      <c r="Q1986" t="s">
        <v>38</v>
      </c>
      <c r="R1986" t="s">
        <v>10568</v>
      </c>
      <c r="S1986" s="34">
        <v>42095</v>
      </c>
      <c r="T1986" s="34">
        <v>42339</v>
      </c>
      <c r="U1986" t="s">
        <v>1963</v>
      </c>
      <c r="V1986" s="13">
        <v>210</v>
      </c>
      <c r="W1986">
        <v>2</v>
      </c>
      <c r="X1986">
        <v>0</v>
      </c>
      <c r="Y1986" s="54">
        <v>0</v>
      </c>
      <c r="AM1986" t="s">
        <v>1978</v>
      </c>
      <c r="AN1986" t="s">
        <v>2007</v>
      </c>
      <c r="AO1986" t="s">
        <v>2008</v>
      </c>
      <c r="AP1986" t="s">
        <v>2053</v>
      </c>
      <c r="AQ1986" t="s">
        <v>10569</v>
      </c>
    </row>
    <row r="1987" spans="1:43" ht="23.85" customHeight="1">
      <c r="A1987" t="b">
        <v>1</v>
      </c>
      <c r="B1987" t="s">
        <v>7556</v>
      </c>
      <c r="C1987" t="s">
        <v>1951</v>
      </c>
      <c r="D1987" t="s">
        <v>7557</v>
      </c>
      <c r="E1987" t="s">
        <v>1261</v>
      </c>
      <c r="F1987" t="s">
        <v>1263</v>
      </c>
      <c r="G1987" t="s">
        <v>1262</v>
      </c>
      <c r="H1987" t="s">
        <v>10570</v>
      </c>
      <c r="I1987" t="s">
        <v>3258</v>
      </c>
      <c r="J1987" t="s">
        <v>2175</v>
      </c>
      <c r="K1987" t="s">
        <v>7569</v>
      </c>
      <c r="L1987" t="s">
        <v>10405</v>
      </c>
      <c r="M1987" t="s">
        <v>7570</v>
      </c>
      <c r="N1987" t="s">
        <v>7571</v>
      </c>
      <c r="O1987" t="s">
        <v>2204</v>
      </c>
      <c r="P1987" t="s">
        <v>3263</v>
      </c>
      <c r="Q1987" t="s">
        <v>38</v>
      </c>
      <c r="R1987" t="s">
        <v>7562</v>
      </c>
      <c r="S1987" s="34">
        <v>41183</v>
      </c>
      <c r="T1987" s="34">
        <v>42370</v>
      </c>
      <c r="U1987" t="s">
        <v>1963</v>
      </c>
      <c r="V1987" s="13">
        <v>7</v>
      </c>
      <c r="W1987">
        <v>1</v>
      </c>
      <c r="X1987">
        <v>0</v>
      </c>
      <c r="Y1987" s="54">
        <v>0</v>
      </c>
      <c r="AM1987" t="s">
        <v>1978</v>
      </c>
      <c r="AN1987" t="s">
        <v>2007</v>
      </c>
      <c r="AO1987" t="s">
        <v>2008</v>
      </c>
      <c r="AP1987" t="s">
        <v>2009</v>
      </c>
      <c r="AQ1987" t="s">
        <v>7563</v>
      </c>
    </row>
    <row r="1988" spans="1:43" ht="23.85" customHeight="1">
      <c r="A1988" t="b">
        <v>1</v>
      </c>
      <c r="B1988" t="s">
        <v>7005</v>
      </c>
      <c r="C1988" t="s">
        <v>1951</v>
      </c>
      <c r="D1988" t="s">
        <v>7006</v>
      </c>
      <c r="E1988" t="s">
        <v>231</v>
      </c>
      <c r="F1988" t="s">
        <v>233</v>
      </c>
      <c r="G1988" t="s">
        <v>232</v>
      </c>
      <c r="H1988" t="s">
        <v>10571</v>
      </c>
      <c r="I1988" t="s">
        <v>2730</v>
      </c>
      <c r="J1988" t="s">
        <v>1955</v>
      </c>
      <c r="K1988" t="s">
        <v>7008</v>
      </c>
      <c r="L1988" t="s">
        <v>10572</v>
      </c>
      <c r="M1988" t="s">
        <v>2733</v>
      </c>
      <c r="N1988" t="s">
        <v>2734</v>
      </c>
      <c r="O1988" t="s">
        <v>1974</v>
      </c>
      <c r="P1988" t="s">
        <v>2363</v>
      </c>
      <c r="Q1988" t="s">
        <v>38</v>
      </c>
      <c r="R1988" t="s">
        <v>7009</v>
      </c>
      <c r="S1988" s="34">
        <v>42121</v>
      </c>
      <c r="T1988" s="34">
        <v>42443</v>
      </c>
      <c r="U1988" t="s">
        <v>1977</v>
      </c>
      <c r="V1988" s="13">
        <v>196</v>
      </c>
      <c r="W1988">
        <v>116</v>
      </c>
      <c r="X1988">
        <v>17</v>
      </c>
      <c r="Y1988" s="54">
        <v>14.65517241</v>
      </c>
      <c r="Z1988" t="s">
        <v>10573</v>
      </c>
      <c r="AM1988" t="s">
        <v>1978</v>
      </c>
      <c r="AO1988" t="s">
        <v>1980</v>
      </c>
      <c r="AQ1988" t="s">
        <v>7010</v>
      </c>
    </row>
    <row r="1989" spans="1:43" ht="23.85" customHeight="1">
      <c r="A1989" t="b">
        <v>1</v>
      </c>
      <c r="B1989" t="s">
        <v>4164</v>
      </c>
      <c r="C1989" t="s">
        <v>1951</v>
      </c>
      <c r="D1989" t="s">
        <v>4165</v>
      </c>
      <c r="E1989" t="s">
        <v>820</v>
      </c>
      <c r="F1989" t="s">
        <v>852</v>
      </c>
      <c r="G1989" t="s">
        <v>851</v>
      </c>
      <c r="H1989" t="s">
        <v>10574</v>
      </c>
      <c r="I1989" t="s">
        <v>2803</v>
      </c>
      <c r="J1989" t="s">
        <v>1955</v>
      </c>
      <c r="K1989" t="s">
        <v>4167</v>
      </c>
      <c r="L1989" t="s">
        <v>10575</v>
      </c>
      <c r="M1989" t="s">
        <v>4169</v>
      </c>
      <c r="N1989" t="s">
        <v>4170</v>
      </c>
      <c r="O1989" t="s">
        <v>1960</v>
      </c>
      <c r="P1989" t="s">
        <v>4171</v>
      </c>
      <c r="Q1989" t="s">
        <v>38</v>
      </c>
      <c r="R1989" t="s">
        <v>4172</v>
      </c>
      <c r="S1989" s="34">
        <v>41694</v>
      </c>
      <c r="T1989" s="34">
        <v>44009</v>
      </c>
      <c r="U1989" t="s">
        <v>1963</v>
      </c>
      <c r="V1989" s="13">
        <v>8</v>
      </c>
      <c r="W1989">
        <v>255</v>
      </c>
      <c r="X1989">
        <v>0</v>
      </c>
      <c r="Y1989" s="54">
        <v>0</v>
      </c>
      <c r="Z1989" t="s">
        <v>4173</v>
      </c>
      <c r="AM1989" t="s">
        <v>1978</v>
      </c>
      <c r="AN1989" t="s">
        <v>2007</v>
      </c>
      <c r="AO1989" t="s">
        <v>4175</v>
      </c>
      <c r="AP1989" t="s">
        <v>2042</v>
      </c>
      <c r="AQ1989" t="s">
        <v>4176</v>
      </c>
    </row>
    <row r="1990" spans="1:43" ht="23.85" customHeight="1">
      <c r="A1990" t="b">
        <v>0</v>
      </c>
      <c r="B1990" t="s">
        <v>6930</v>
      </c>
      <c r="C1990" t="s">
        <v>1951</v>
      </c>
      <c r="D1990" t="s">
        <v>6931</v>
      </c>
      <c r="E1990" t="s">
        <v>170</v>
      </c>
      <c r="F1990" t="s">
        <v>172</v>
      </c>
      <c r="G1990" t="s">
        <v>171</v>
      </c>
      <c r="H1990" t="s">
        <v>10576</v>
      </c>
      <c r="I1990" t="s">
        <v>2557</v>
      </c>
      <c r="J1990" t="s">
        <v>1955</v>
      </c>
      <c r="K1990" t="s">
        <v>6933</v>
      </c>
      <c r="L1990" t="s">
        <v>10577</v>
      </c>
      <c r="M1990" t="s">
        <v>6934</v>
      </c>
      <c r="N1990" t="s">
        <v>6935</v>
      </c>
      <c r="O1990" t="s">
        <v>1960</v>
      </c>
      <c r="P1990" t="s">
        <v>3251</v>
      </c>
      <c r="Q1990" t="s">
        <v>245</v>
      </c>
      <c r="R1990" t="s">
        <v>6936</v>
      </c>
      <c r="S1990" s="34">
        <v>42144</v>
      </c>
      <c r="T1990" s="34">
        <v>44543</v>
      </c>
      <c r="U1990" t="s">
        <v>1963</v>
      </c>
      <c r="V1990" s="13">
        <v>810</v>
      </c>
      <c r="W1990">
        <v>433</v>
      </c>
      <c r="X1990">
        <v>95</v>
      </c>
      <c r="Y1990" s="54">
        <v>21.939953809999999</v>
      </c>
      <c r="AM1990" t="s">
        <v>1978</v>
      </c>
      <c r="AN1990" t="s">
        <v>2007</v>
      </c>
      <c r="AO1990" t="s">
        <v>1980</v>
      </c>
      <c r="AP1990" t="s">
        <v>2042</v>
      </c>
      <c r="AQ1990" t="s">
        <v>6938</v>
      </c>
    </row>
    <row r="1991" spans="1:43" ht="23.85" customHeight="1">
      <c r="A1991" t="b">
        <v>0</v>
      </c>
      <c r="B1991" t="s">
        <v>6930</v>
      </c>
      <c r="C1991" t="s">
        <v>1951</v>
      </c>
      <c r="D1991" t="s">
        <v>6931</v>
      </c>
      <c r="E1991" t="s">
        <v>170</v>
      </c>
      <c r="F1991" t="s">
        <v>172</v>
      </c>
      <c r="G1991" t="s">
        <v>171</v>
      </c>
      <c r="H1991" t="s">
        <v>10578</v>
      </c>
      <c r="I1991" t="s">
        <v>2557</v>
      </c>
      <c r="J1991" t="s">
        <v>1955</v>
      </c>
      <c r="K1991" t="s">
        <v>6933</v>
      </c>
      <c r="L1991" t="s">
        <v>10577</v>
      </c>
      <c r="M1991" t="s">
        <v>6934</v>
      </c>
      <c r="N1991" t="s">
        <v>6935</v>
      </c>
      <c r="O1991" t="s">
        <v>1960</v>
      </c>
      <c r="P1991" t="s">
        <v>3251</v>
      </c>
      <c r="Q1991" t="s">
        <v>245</v>
      </c>
      <c r="R1991" t="s">
        <v>6936</v>
      </c>
      <c r="S1991" s="34">
        <v>42144</v>
      </c>
      <c r="T1991" s="34">
        <v>44543</v>
      </c>
      <c r="U1991" t="s">
        <v>1963</v>
      </c>
      <c r="V1991" s="13">
        <v>810</v>
      </c>
      <c r="W1991">
        <v>433</v>
      </c>
      <c r="X1991">
        <v>1</v>
      </c>
      <c r="Y1991" s="54">
        <v>0.23094688199999999</v>
      </c>
      <c r="AA1991" t="s">
        <v>10579</v>
      </c>
      <c r="AM1991" t="s">
        <v>1978</v>
      </c>
      <c r="AN1991" t="s">
        <v>2007</v>
      </c>
      <c r="AO1991" t="s">
        <v>1980</v>
      </c>
      <c r="AP1991" t="s">
        <v>2042</v>
      </c>
      <c r="AQ1991" t="s">
        <v>6938</v>
      </c>
    </row>
    <row r="1992" spans="1:43" ht="23.85" customHeight="1">
      <c r="A1992" t="b">
        <v>1</v>
      </c>
      <c r="B1992" t="s">
        <v>4164</v>
      </c>
      <c r="C1992" t="s">
        <v>1951</v>
      </c>
      <c r="D1992" t="s">
        <v>4165</v>
      </c>
      <c r="E1992" t="s">
        <v>820</v>
      </c>
      <c r="F1992" t="s">
        <v>822</v>
      </c>
      <c r="G1992" t="s">
        <v>821</v>
      </c>
      <c r="H1992" t="s">
        <v>10580</v>
      </c>
      <c r="I1992" t="s">
        <v>2803</v>
      </c>
      <c r="J1992" t="s">
        <v>1955</v>
      </c>
      <c r="K1992" t="s">
        <v>6592</v>
      </c>
      <c r="L1992" t="s">
        <v>10575</v>
      </c>
      <c r="M1992" t="s">
        <v>6593</v>
      </c>
      <c r="N1992" t="s">
        <v>6594</v>
      </c>
      <c r="O1992" t="s">
        <v>1960</v>
      </c>
      <c r="P1992" t="s">
        <v>4171</v>
      </c>
      <c r="Q1992" t="s">
        <v>38</v>
      </c>
      <c r="R1992" t="s">
        <v>4172</v>
      </c>
      <c r="S1992" s="34">
        <v>41694</v>
      </c>
      <c r="T1992" s="34">
        <v>44009</v>
      </c>
      <c r="U1992" t="s">
        <v>1963</v>
      </c>
      <c r="V1992" s="13">
        <v>8</v>
      </c>
      <c r="W1992">
        <v>263</v>
      </c>
      <c r="X1992">
        <v>0</v>
      </c>
      <c r="Y1992" s="54">
        <v>0</v>
      </c>
      <c r="Z1992" t="s">
        <v>4173</v>
      </c>
      <c r="AM1992" t="s">
        <v>1978</v>
      </c>
      <c r="AN1992" t="s">
        <v>2007</v>
      </c>
      <c r="AO1992" t="s">
        <v>4175</v>
      </c>
      <c r="AP1992" t="s">
        <v>2042</v>
      </c>
      <c r="AQ1992" t="s">
        <v>4176</v>
      </c>
    </row>
    <row r="1993" spans="1:43" ht="23.85" customHeight="1">
      <c r="A1993" t="b">
        <v>0</v>
      </c>
      <c r="B1993" t="s">
        <v>9136</v>
      </c>
      <c r="C1993" t="s">
        <v>1951</v>
      </c>
      <c r="D1993" t="s">
        <v>9137</v>
      </c>
      <c r="E1993" t="s">
        <v>170</v>
      </c>
      <c r="F1993" t="s">
        <v>172</v>
      </c>
      <c r="G1993" t="s">
        <v>171</v>
      </c>
      <c r="H1993" t="s">
        <v>10581</v>
      </c>
      <c r="I1993" t="s">
        <v>2557</v>
      </c>
      <c r="J1993" t="s">
        <v>1955</v>
      </c>
      <c r="K1993" t="s">
        <v>9139</v>
      </c>
      <c r="L1993" t="s">
        <v>10582</v>
      </c>
      <c r="M1993" t="s">
        <v>9140</v>
      </c>
      <c r="N1993" t="s">
        <v>9141</v>
      </c>
      <c r="O1993" t="s">
        <v>1960</v>
      </c>
      <c r="P1993" t="s">
        <v>9142</v>
      </c>
      <c r="Q1993" t="s">
        <v>9143</v>
      </c>
      <c r="R1993" t="s">
        <v>9144</v>
      </c>
      <c r="S1993" s="34">
        <v>42178</v>
      </c>
      <c r="T1993" s="34">
        <v>44439</v>
      </c>
      <c r="U1993" t="s">
        <v>1963</v>
      </c>
      <c r="V1993" s="13">
        <v>1590</v>
      </c>
      <c r="W1993">
        <v>434</v>
      </c>
      <c r="X1993">
        <v>56</v>
      </c>
      <c r="Y1993" s="54">
        <v>13.1</v>
      </c>
      <c r="AM1993" t="s">
        <v>1978</v>
      </c>
      <c r="AN1993" t="s">
        <v>2007</v>
      </c>
      <c r="AO1993" t="s">
        <v>2008</v>
      </c>
      <c r="AP1993" t="s">
        <v>2009</v>
      </c>
      <c r="AQ1993" t="s">
        <v>9146</v>
      </c>
    </row>
    <row r="1994" spans="1:43" ht="23.85" customHeight="1">
      <c r="A1994" t="b">
        <v>0</v>
      </c>
      <c r="B1994" t="s">
        <v>10583</v>
      </c>
      <c r="C1994" t="s">
        <v>1951</v>
      </c>
      <c r="D1994" t="s">
        <v>10584</v>
      </c>
      <c r="E1994" t="s">
        <v>726</v>
      </c>
      <c r="F1994" t="s">
        <v>728</v>
      </c>
      <c r="G1994" t="s">
        <v>727</v>
      </c>
      <c r="H1994" t="s">
        <v>10585</v>
      </c>
      <c r="I1994" t="s">
        <v>4327</v>
      </c>
      <c r="J1994" t="s">
        <v>1955</v>
      </c>
      <c r="K1994" t="s">
        <v>6240</v>
      </c>
      <c r="L1994" t="s">
        <v>6241</v>
      </c>
      <c r="M1994" t="s">
        <v>10586</v>
      </c>
      <c r="N1994" t="s">
        <v>10587</v>
      </c>
      <c r="O1994" t="s">
        <v>1960</v>
      </c>
      <c r="P1994" t="s">
        <v>10588</v>
      </c>
      <c r="Q1994" t="s">
        <v>6244</v>
      </c>
      <c r="R1994" t="s">
        <v>10589</v>
      </c>
      <c r="S1994" s="34">
        <v>42198</v>
      </c>
      <c r="T1994" s="34">
        <v>44768</v>
      </c>
      <c r="U1994" t="s">
        <v>1963</v>
      </c>
      <c r="V1994" s="13">
        <v>548</v>
      </c>
      <c r="W1994">
        <v>258</v>
      </c>
      <c r="X1994">
        <v>22</v>
      </c>
      <c r="Y1994" s="54">
        <v>8.5271317829999997</v>
      </c>
      <c r="AM1994" t="s">
        <v>1978</v>
      </c>
      <c r="AN1994" t="s">
        <v>2007</v>
      </c>
      <c r="AO1994" t="s">
        <v>2008</v>
      </c>
      <c r="AP1994" t="s">
        <v>2009</v>
      </c>
      <c r="AQ1994" t="s">
        <v>10590</v>
      </c>
    </row>
    <row r="1995" spans="1:43" ht="23.85" customHeight="1">
      <c r="A1995" t="b">
        <v>0</v>
      </c>
      <c r="B1995" t="s">
        <v>10583</v>
      </c>
      <c r="C1995" t="s">
        <v>1951</v>
      </c>
      <c r="D1995" t="s">
        <v>10584</v>
      </c>
      <c r="E1995" t="s">
        <v>726</v>
      </c>
      <c r="F1995" t="s">
        <v>728</v>
      </c>
      <c r="G1995" t="s">
        <v>727</v>
      </c>
      <c r="H1995" t="s">
        <v>10591</v>
      </c>
      <c r="I1995" t="s">
        <v>4327</v>
      </c>
      <c r="J1995" t="s">
        <v>2175</v>
      </c>
      <c r="K1995" t="s">
        <v>6249</v>
      </c>
      <c r="L1995" t="s">
        <v>6241</v>
      </c>
      <c r="M1995" t="s">
        <v>10592</v>
      </c>
      <c r="N1995" t="s">
        <v>10593</v>
      </c>
      <c r="O1995" t="s">
        <v>1960</v>
      </c>
      <c r="P1995" t="s">
        <v>10588</v>
      </c>
      <c r="Q1995" t="s">
        <v>6244</v>
      </c>
      <c r="R1995" t="s">
        <v>10589</v>
      </c>
      <c r="S1995" s="34">
        <v>42198</v>
      </c>
      <c r="T1995" s="34">
        <v>44768</v>
      </c>
      <c r="U1995" t="s">
        <v>1963</v>
      </c>
      <c r="V1995" s="13">
        <v>548</v>
      </c>
      <c r="W1995">
        <v>265</v>
      </c>
      <c r="X1995">
        <v>24</v>
      </c>
      <c r="Y1995" s="54">
        <v>9.0566037739999992</v>
      </c>
      <c r="AM1995" t="s">
        <v>1978</v>
      </c>
      <c r="AN1995" t="s">
        <v>2007</v>
      </c>
      <c r="AO1995" t="s">
        <v>2008</v>
      </c>
      <c r="AP1995" t="s">
        <v>2009</v>
      </c>
      <c r="AQ1995" t="s">
        <v>10590</v>
      </c>
    </row>
    <row r="1996" spans="1:43" ht="23.85" customHeight="1">
      <c r="A1996" t="b">
        <v>0</v>
      </c>
      <c r="B1996" t="s">
        <v>10594</v>
      </c>
      <c r="C1996" t="s">
        <v>1951</v>
      </c>
      <c r="D1996" t="s">
        <v>10595</v>
      </c>
      <c r="E1996" t="s">
        <v>726</v>
      </c>
      <c r="F1996" t="s">
        <v>728</v>
      </c>
      <c r="G1996" t="s">
        <v>727</v>
      </c>
      <c r="H1996" t="s">
        <v>10596</v>
      </c>
      <c r="I1996" t="s">
        <v>4327</v>
      </c>
      <c r="J1996" t="s">
        <v>1955</v>
      </c>
      <c r="K1996" t="s">
        <v>10597</v>
      </c>
      <c r="L1996" t="s">
        <v>4517</v>
      </c>
      <c r="M1996" t="s">
        <v>10598</v>
      </c>
      <c r="N1996" t="s">
        <v>10599</v>
      </c>
      <c r="O1996" t="s">
        <v>1960</v>
      </c>
      <c r="P1996" t="s">
        <v>4331</v>
      </c>
      <c r="Q1996" t="s">
        <v>38</v>
      </c>
      <c r="R1996" t="s">
        <v>10600</v>
      </c>
      <c r="S1996" s="34">
        <v>42205</v>
      </c>
      <c r="T1996" s="34">
        <v>44519</v>
      </c>
      <c r="U1996" t="s">
        <v>1963</v>
      </c>
      <c r="V1996" s="13">
        <v>821</v>
      </c>
      <c r="W1996">
        <v>161</v>
      </c>
      <c r="X1996">
        <v>8</v>
      </c>
      <c r="Y1996" s="54">
        <v>5</v>
      </c>
      <c r="AM1996" t="s">
        <v>1978</v>
      </c>
      <c r="AN1996" t="s">
        <v>2007</v>
      </c>
      <c r="AO1996" t="s">
        <v>2008</v>
      </c>
      <c r="AP1996" t="s">
        <v>2009</v>
      </c>
      <c r="AQ1996" t="s">
        <v>10601</v>
      </c>
    </row>
    <row r="1997" spans="1:43" ht="23.85" customHeight="1">
      <c r="A1997" t="b">
        <v>0</v>
      </c>
      <c r="B1997" t="s">
        <v>10594</v>
      </c>
      <c r="C1997" t="s">
        <v>1951</v>
      </c>
      <c r="D1997" t="s">
        <v>10595</v>
      </c>
      <c r="E1997" t="s">
        <v>726</v>
      </c>
      <c r="F1997" t="s">
        <v>728</v>
      </c>
      <c r="G1997" t="s">
        <v>727</v>
      </c>
      <c r="H1997" t="s">
        <v>10602</v>
      </c>
      <c r="I1997" t="s">
        <v>4327</v>
      </c>
      <c r="J1997" t="s">
        <v>2175</v>
      </c>
      <c r="K1997" t="s">
        <v>10603</v>
      </c>
      <c r="L1997" t="s">
        <v>4517</v>
      </c>
      <c r="M1997" t="s">
        <v>10604</v>
      </c>
      <c r="N1997" t="s">
        <v>10605</v>
      </c>
      <c r="O1997" t="s">
        <v>1960</v>
      </c>
      <c r="P1997" t="s">
        <v>4331</v>
      </c>
      <c r="Q1997" t="s">
        <v>38</v>
      </c>
      <c r="R1997" t="s">
        <v>10600</v>
      </c>
      <c r="S1997" s="34">
        <v>42205</v>
      </c>
      <c r="T1997" s="34">
        <v>44519</v>
      </c>
      <c r="U1997" t="s">
        <v>1963</v>
      </c>
      <c r="V1997" s="13">
        <v>821</v>
      </c>
      <c r="W1997">
        <v>76</v>
      </c>
      <c r="X1997">
        <v>6</v>
      </c>
      <c r="Y1997" s="54">
        <v>9.1999999999999993</v>
      </c>
      <c r="AM1997" t="s">
        <v>1978</v>
      </c>
      <c r="AN1997" t="s">
        <v>2007</v>
      </c>
      <c r="AO1997" t="s">
        <v>2008</v>
      </c>
      <c r="AP1997" t="s">
        <v>2009</v>
      </c>
      <c r="AQ1997" t="s">
        <v>10601</v>
      </c>
    </row>
    <row r="1998" spans="1:43" ht="23.85" customHeight="1">
      <c r="A1998" t="b">
        <v>0</v>
      </c>
      <c r="B1998" t="s">
        <v>10606</v>
      </c>
      <c r="C1998" t="s">
        <v>1951</v>
      </c>
      <c r="D1998" t="s">
        <v>10607</v>
      </c>
      <c r="E1998" t="s">
        <v>1184</v>
      </c>
      <c r="F1998" t="s">
        <v>1186</v>
      </c>
      <c r="G1998" t="s">
        <v>1185</v>
      </c>
      <c r="H1998" t="s">
        <v>10608</v>
      </c>
      <c r="I1998" t="s">
        <v>9952</v>
      </c>
      <c r="J1998" t="s">
        <v>2175</v>
      </c>
      <c r="K1998" t="s">
        <v>2646</v>
      </c>
      <c r="L1998" t="s">
        <v>10609</v>
      </c>
      <c r="M1998" t="s">
        <v>10610</v>
      </c>
      <c r="N1998" t="s">
        <v>10611</v>
      </c>
      <c r="O1998" t="s">
        <v>2063</v>
      </c>
      <c r="P1998" t="s">
        <v>10612</v>
      </c>
      <c r="Q1998" t="s">
        <v>38</v>
      </c>
      <c r="R1998" t="s">
        <v>10613</v>
      </c>
      <c r="S1998" s="34">
        <v>42173</v>
      </c>
      <c r="T1998" s="34">
        <v>43691</v>
      </c>
      <c r="U1998" t="s">
        <v>1977</v>
      </c>
      <c r="V1998" s="13">
        <v>570</v>
      </c>
      <c r="W1998">
        <v>115</v>
      </c>
      <c r="X1998">
        <v>0</v>
      </c>
      <c r="Y1998" s="54">
        <v>0</v>
      </c>
      <c r="Z1998" t="s">
        <v>10463</v>
      </c>
      <c r="AJ1998" t="s">
        <v>10614</v>
      </c>
      <c r="AM1998" t="s">
        <v>1978</v>
      </c>
      <c r="AN1998" t="s">
        <v>2007</v>
      </c>
      <c r="AO1998" t="s">
        <v>2008</v>
      </c>
      <c r="AP1998" t="s">
        <v>2009</v>
      </c>
      <c r="AQ1998" t="s">
        <v>10615</v>
      </c>
    </row>
    <row r="1999" spans="1:43" ht="23.85" customHeight="1">
      <c r="A1999" t="b">
        <v>0</v>
      </c>
      <c r="B1999" t="s">
        <v>10606</v>
      </c>
      <c r="C1999" t="s">
        <v>1951</v>
      </c>
      <c r="D1999" t="s">
        <v>10607</v>
      </c>
      <c r="E1999" t="s">
        <v>1184</v>
      </c>
      <c r="F1999" t="s">
        <v>1186</v>
      </c>
      <c r="G1999" t="s">
        <v>1185</v>
      </c>
      <c r="H1999" t="s">
        <v>10616</v>
      </c>
      <c r="I1999" t="s">
        <v>9952</v>
      </c>
      <c r="J1999" t="s">
        <v>1955</v>
      </c>
      <c r="K1999" t="s">
        <v>10617</v>
      </c>
      <c r="L1999" t="s">
        <v>10609</v>
      </c>
      <c r="M1999" t="s">
        <v>10618</v>
      </c>
      <c r="N1999" t="s">
        <v>10619</v>
      </c>
      <c r="O1999" t="s">
        <v>2063</v>
      </c>
      <c r="P1999" t="s">
        <v>10612</v>
      </c>
      <c r="Q1999" t="s">
        <v>38</v>
      </c>
      <c r="R1999" t="s">
        <v>10613</v>
      </c>
      <c r="S1999" s="34">
        <v>42173</v>
      </c>
      <c r="T1999" s="34">
        <v>43691</v>
      </c>
      <c r="U1999" t="s">
        <v>1977</v>
      </c>
      <c r="V1999" s="13">
        <v>570</v>
      </c>
      <c r="W1999">
        <v>113</v>
      </c>
      <c r="X1999">
        <v>0</v>
      </c>
      <c r="Y1999" s="54">
        <v>0.88</v>
      </c>
      <c r="Z1999" t="s">
        <v>10463</v>
      </c>
      <c r="AJ1999" t="s">
        <v>10620</v>
      </c>
      <c r="AM1999" t="s">
        <v>1978</v>
      </c>
      <c r="AN1999" t="s">
        <v>2007</v>
      </c>
      <c r="AO1999" t="s">
        <v>2008</v>
      </c>
      <c r="AP1999" t="s">
        <v>2009</v>
      </c>
      <c r="AQ1999" t="s">
        <v>10615</v>
      </c>
    </row>
    <row r="2000" spans="1:43" ht="23.85" customHeight="1">
      <c r="A2000" t="b">
        <v>1</v>
      </c>
      <c r="B2000" t="s">
        <v>10621</v>
      </c>
      <c r="C2000" t="s">
        <v>1951</v>
      </c>
      <c r="D2000" t="s">
        <v>10622</v>
      </c>
      <c r="E2000" t="s">
        <v>726</v>
      </c>
      <c r="F2000" t="s">
        <v>728</v>
      </c>
      <c r="G2000" t="s">
        <v>727</v>
      </c>
      <c r="H2000" t="s">
        <v>10623</v>
      </c>
      <c r="I2000" t="s">
        <v>4327</v>
      </c>
      <c r="J2000" t="s">
        <v>1955</v>
      </c>
      <c r="K2000" t="s">
        <v>10624</v>
      </c>
      <c r="L2000" t="s">
        <v>2160</v>
      </c>
      <c r="M2000" t="s">
        <v>10625</v>
      </c>
      <c r="N2000" t="s">
        <v>10626</v>
      </c>
      <c r="O2000" t="s">
        <v>1960</v>
      </c>
      <c r="P2000" t="s">
        <v>10627</v>
      </c>
      <c r="Q2000" t="s">
        <v>38</v>
      </c>
      <c r="R2000" t="s">
        <v>10628</v>
      </c>
      <c r="S2000" s="34">
        <v>42192</v>
      </c>
      <c r="T2000" s="34">
        <v>43621</v>
      </c>
      <c r="U2000" t="s">
        <v>1963</v>
      </c>
      <c r="V2000" s="13">
        <v>152</v>
      </c>
      <c r="W2000">
        <v>19</v>
      </c>
      <c r="X2000">
        <v>0</v>
      </c>
      <c r="Y2000" s="54">
        <v>0</v>
      </c>
      <c r="AM2000" t="s">
        <v>1978</v>
      </c>
      <c r="AN2000" t="s">
        <v>2007</v>
      </c>
      <c r="AO2000" t="s">
        <v>1980</v>
      </c>
      <c r="AP2000" t="s">
        <v>2053</v>
      </c>
      <c r="AQ2000" t="s">
        <v>10629</v>
      </c>
    </row>
    <row r="2001" spans="1:43" ht="23.85" customHeight="1">
      <c r="A2001" t="b">
        <v>1</v>
      </c>
      <c r="B2001" t="s">
        <v>10621</v>
      </c>
      <c r="C2001" t="s">
        <v>1951</v>
      </c>
      <c r="D2001" t="s">
        <v>10622</v>
      </c>
      <c r="E2001" t="s">
        <v>726</v>
      </c>
      <c r="F2001" t="s">
        <v>728</v>
      </c>
      <c r="G2001" t="s">
        <v>727</v>
      </c>
      <c r="H2001" t="s">
        <v>10630</v>
      </c>
      <c r="I2001" t="s">
        <v>4327</v>
      </c>
      <c r="J2001" t="s">
        <v>1955</v>
      </c>
      <c r="K2001" t="s">
        <v>10631</v>
      </c>
      <c r="L2001" t="s">
        <v>2160</v>
      </c>
      <c r="M2001" t="s">
        <v>10632</v>
      </c>
      <c r="N2001" t="s">
        <v>10633</v>
      </c>
      <c r="O2001" t="s">
        <v>1960</v>
      </c>
      <c r="P2001" t="s">
        <v>10627</v>
      </c>
      <c r="Q2001" t="s">
        <v>38</v>
      </c>
      <c r="R2001" t="s">
        <v>10628</v>
      </c>
      <c r="S2001" s="34">
        <v>42192</v>
      </c>
      <c r="T2001" s="34">
        <v>43621</v>
      </c>
      <c r="U2001" t="s">
        <v>1963</v>
      </c>
      <c r="V2001" s="13">
        <v>152</v>
      </c>
      <c r="W2001">
        <v>26</v>
      </c>
      <c r="X2001">
        <v>0</v>
      </c>
      <c r="Y2001" s="54">
        <v>0</v>
      </c>
      <c r="AM2001" t="s">
        <v>1978</v>
      </c>
      <c r="AN2001" t="s">
        <v>2007</v>
      </c>
      <c r="AO2001" t="s">
        <v>1980</v>
      </c>
      <c r="AP2001" t="s">
        <v>2053</v>
      </c>
      <c r="AQ2001" t="s">
        <v>10629</v>
      </c>
    </row>
    <row r="2002" spans="1:43" ht="23.85" customHeight="1">
      <c r="A2002" t="b">
        <v>1</v>
      </c>
      <c r="B2002" t="s">
        <v>10621</v>
      </c>
      <c r="C2002" t="s">
        <v>1951</v>
      </c>
      <c r="D2002" t="s">
        <v>10622</v>
      </c>
      <c r="E2002" t="s">
        <v>726</v>
      </c>
      <c r="F2002" t="s">
        <v>728</v>
      </c>
      <c r="G2002" t="s">
        <v>727</v>
      </c>
      <c r="H2002" t="s">
        <v>10634</v>
      </c>
      <c r="I2002" t="s">
        <v>4327</v>
      </c>
      <c r="J2002" t="s">
        <v>1955</v>
      </c>
      <c r="K2002" t="s">
        <v>10635</v>
      </c>
      <c r="L2002" t="s">
        <v>2160</v>
      </c>
      <c r="M2002" t="s">
        <v>10636</v>
      </c>
      <c r="N2002" t="s">
        <v>10637</v>
      </c>
      <c r="O2002" t="s">
        <v>1960</v>
      </c>
      <c r="P2002" t="s">
        <v>10627</v>
      </c>
      <c r="Q2002" t="s">
        <v>38</v>
      </c>
      <c r="R2002" t="s">
        <v>10628</v>
      </c>
      <c r="S2002" s="34">
        <v>42192</v>
      </c>
      <c r="T2002" s="34">
        <v>43621</v>
      </c>
      <c r="U2002" t="s">
        <v>1963</v>
      </c>
      <c r="V2002" s="13">
        <v>152</v>
      </c>
      <c r="W2002">
        <v>20</v>
      </c>
      <c r="X2002">
        <v>0</v>
      </c>
      <c r="Y2002" s="54">
        <v>0</v>
      </c>
      <c r="AM2002" t="s">
        <v>1978</v>
      </c>
      <c r="AN2002" t="s">
        <v>2007</v>
      </c>
      <c r="AO2002" t="s">
        <v>1980</v>
      </c>
      <c r="AP2002" t="s">
        <v>2053</v>
      </c>
      <c r="AQ2002" t="s">
        <v>10629</v>
      </c>
    </row>
    <row r="2003" spans="1:43" ht="23.85" customHeight="1">
      <c r="A2003" t="b">
        <v>1</v>
      </c>
      <c r="B2003" t="s">
        <v>10621</v>
      </c>
      <c r="C2003" t="s">
        <v>1951</v>
      </c>
      <c r="D2003" t="s">
        <v>10622</v>
      </c>
      <c r="E2003" t="s">
        <v>726</v>
      </c>
      <c r="F2003" t="s">
        <v>728</v>
      </c>
      <c r="G2003" t="s">
        <v>727</v>
      </c>
      <c r="H2003" t="s">
        <v>10638</v>
      </c>
      <c r="I2003" t="s">
        <v>4327</v>
      </c>
      <c r="J2003" t="s">
        <v>1955</v>
      </c>
      <c r="K2003" t="s">
        <v>10639</v>
      </c>
      <c r="L2003" t="s">
        <v>2160</v>
      </c>
      <c r="M2003" t="s">
        <v>10640</v>
      </c>
      <c r="N2003" t="s">
        <v>10641</v>
      </c>
      <c r="O2003" t="s">
        <v>1960</v>
      </c>
      <c r="P2003" t="s">
        <v>10627</v>
      </c>
      <c r="Q2003" t="s">
        <v>38</v>
      </c>
      <c r="R2003" t="s">
        <v>10628</v>
      </c>
      <c r="S2003" s="34">
        <v>42192</v>
      </c>
      <c r="T2003" s="34">
        <v>43621</v>
      </c>
      <c r="U2003" t="s">
        <v>1963</v>
      </c>
      <c r="V2003" s="13">
        <v>152</v>
      </c>
      <c r="W2003">
        <v>22</v>
      </c>
      <c r="X2003">
        <v>0</v>
      </c>
      <c r="Y2003" s="54">
        <v>0</v>
      </c>
      <c r="AM2003" t="s">
        <v>1978</v>
      </c>
      <c r="AN2003" t="s">
        <v>2007</v>
      </c>
      <c r="AO2003" t="s">
        <v>1980</v>
      </c>
      <c r="AP2003" t="s">
        <v>2053</v>
      </c>
      <c r="AQ2003" t="s">
        <v>10629</v>
      </c>
    </row>
    <row r="2004" spans="1:43" ht="23.85" customHeight="1">
      <c r="A2004" t="b">
        <v>0</v>
      </c>
      <c r="B2004" t="s">
        <v>10642</v>
      </c>
      <c r="C2004" t="s">
        <v>1951</v>
      </c>
      <c r="D2004" t="s">
        <v>10643</v>
      </c>
      <c r="E2004" t="s">
        <v>624</v>
      </c>
      <c r="F2004" t="s">
        <v>626</v>
      </c>
      <c r="G2004" t="s">
        <v>625</v>
      </c>
      <c r="H2004" t="s">
        <v>10644</v>
      </c>
      <c r="I2004" t="s">
        <v>10645</v>
      </c>
      <c r="J2004" t="s">
        <v>1955</v>
      </c>
      <c r="K2004" t="s">
        <v>10646</v>
      </c>
      <c r="L2004" t="s">
        <v>2160</v>
      </c>
      <c r="M2004" t="s">
        <v>10647</v>
      </c>
      <c r="N2004" t="s">
        <v>10648</v>
      </c>
      <c r="O2004" t="s">
        <v>1960</v>
      </c>
      <c r="P2004" t="s">
        <v>10649</v>
      </c>
      <c r="Q2004" t="s">
        <v>38</v>
      </c>
      <c r="R2004" t="s">
        <v>10650</v>
      </c>
      <c r="S2004" s="34">
        <v>42125</v>
      </c>
      <c r="T2004" s="34">
        <v>43009</v>
      </c>
      <c r="U2004" t="s">
        <v>1963</v>
      </c>
      <c r="V2004" s="13">
        <v>730</v>
      </c>
      <c r="W2004"/>
      <c r="X2004"/>
      <c r="Y2004" s="54"/>
      <c r="AB2004">
        <v>1</v>
      </c>
      <c r="AC2004">
        <v>1024</v>
      </c>
      <c r="AM2004" t="s">
        <v>1978</v>
      </c>
      <c r="AO2004" t="s">
        <v>1980</v>
      </c>
      <c r="AQ2004" t="s">
        <v>10651</v>
      </c>
    </row>
    <row r="2005" spans="1:43" ht="23.85" customHeight="1">
      <c r="A2005" t="b">
        <v>0</v>
      </c>
      <c r="B2005" t="s">
        <v>10642</v>
      </c>
      <c r="C2005" t="s">
        <v>1951</v>
      </c>
      <c r="D2005" t="s">
        <v>10643</v>
      </c>
      <c r="E2005" t="s">
        <v>1174</v>
      </c>
      <c r="F2005" t="s">
        <v>1176</v>
      </c>
      <c r="G2005" t="s">
        <v>1175</v>
      </c>
      <c r="H2005" t="s">
        <v>10652</v>
      </c>
      <c r="I2005" t="s">
        <v>2902</v>
      </c>
      <c r="J2005" t="s">
        <v>1955</v>
      </c>
      <c r="K2005" t="s">
        <v>10653</v>
      </c>
      <c r="L2005" t="s">
        <v>2160</v>
      </c>
      <c r="M2005" t="s">
        <v>10654</v>
      </c>
      <c r="N2005" t="s">
        <v>10655</v>
      </c>
      <c r="O2005" t="s">
        <v>1960</v>
      </c>
      <c r="P2005" t="s">
        <v>10649</v>
      </c>
      <c r="Q2005" t="s">
        <v>38</v>
      </c>
      <c r="R2005" t="s">
        <v>10650</v>
      </c>
      <c r="S2005" s="34">
        <v>42125</v>
      </c>
      <c r="T2005" s="34">
        <v>43009</v>
      </c>
      <c r="U2005" t="s">
        <v>1963</v>
      </c>
      <c r="V2005" s="13">
        <v>730</v>
      </c>
      <c r="W2005"/>
      <c r="X2005"/>
      <c r="Y2005" s="54"/>
      <c r="AB2005">
        <v>7</v>
      </c>
      <c r="AC2005">
        <v>14.98</v>
      </c>
      <c r="AD2005" t="s">
        <v>41</v>
      </c>
      <c r="AE2005">
        <v>7</v>
      </c>
      <c r="AF2005">
        <v>1.8</v>
      </c>
      <c r="AJ2005" t="s">
        <v>10656</v>
      </c>
      <c r="AM2005" t="s">
        <v>1978</v>
      </c>
      <c r="AO2005" t="s">
        <v>1980</v>
      </c>
      <c r="AQ2005" t="s">
        <v>10651</v>
      </c>
    </row>
    <row r="2006" spans="1:43" ht="23.85" customHeight="1">
      <c r="A2006" t="b">
        <v>0</v>
      </c>
      <c r="B2006" t="s">
        <v>10642</v>
      </c>
      <c r="C2006" t="s">
        <v>1951</v>
      </c>
      <c r="D2006" t="s">
        <v>10643</v>
      </c>
      <c r="E2006" t="s">
        <v>1174</v>
      </c>
      <c r="F2006" t="s">
        <v>1176</v>
      </c>
      <c r="G2006" t="s">
        <v>1175</v>
      </c>
      <c r="H2006" t="s">
        <v>10657</v>
      </c>
      <c r="I2006" t="s">
        <v>2902</v>
      </c>
      <c r="J2006" t="s">
        <v>1955</v>
      </c>
      <c r="K2006" t="s">
        <v>10646</v>
      </c>
      <c r="L2006" t="s">
        <v>2160</v>
      </c>
      <c r="M2006" t="s">
        <v>10647</v>
      </c>
      <c r="N2006" t="s">
        <v>10648</v>
      </c>
      <c r="O2006" t="s">
        <v>1960</v>
      </c>
      <c r="P2006" t="s">
        <v>10649</v>
      </c>
      <c r="Q2006" t="s">
        <v>38</v>
      </c>
      <c r="R2006" t="s">
        <v>10650</v>
      </c>
      <c r="S2006" s="34">
        <v>42125</v>
      </c>
      <c r="T2006" s="34">
        <v>43009</v>
      </c>
      <c r="U2006" t="s">
        <v>1963</v>
      </c>
      <c r="V2006" s="13">
        <v>730</v>
      </c>
      <c r="W2006"/>
      <c r="X2006"/>
      <c r="Y2006" s="54"/>
      <c r="AB2006">
        <v>3</v>
      </c>
      <c r="AC2006">
        <v>10.8</v>
      </c>
      <c r="AD2006" t="s">
        <v>41</v>
      </c>
      <c r="AE2006">
        <v>2</v>
      </c>
      <c r="AF2006">
        <v>1.3</v>
      </c>
      <c r="AJ2006" t="s">
        <v>10656</v>
      </c>
      <c r="AM2006" t="s">
        <v>1978</v>
      </c>
      <c r="AO2006" t="s">
        <v>1980</v>
      </c>
      <c r="AQ2006" t="s">
        <v>10651</v>
      </c>
    </row>
    <row r="2007" spans="1:43" ht="23.85" customHeight="1">
      <c r="A2007" t="b">
        <v>0</v>
      </c>
      <c r="B2007" t="s">
        <v>10642</v>
      </c>
      <c r="C2007" t="s">
        <v>1951</v>
      </c>
      <c r="D2007" t="s">
        <v>10643</v>
      </c>
      <c r="E2007" t="s">
        <v>1174</v>
      </c>
      <c r="F2007" t="s">
        <v>1176</v>
      </c>
      <c r="G2007" t="s">
        <v>1175</v>
      </c>
      <c r="H2007" t="s">
        <v>10658</v>
      </c>
      <c r="I2007" t="s">
        <v>2902</v>
      </c>
      <c r="J2007" t="s">
        <v>1955</v>
      </c>
      <c r="K2007" t="s">
        <v>10659</v>
      </c>
      <c r="L2007" t="s">
        <v>2160</v>
      </c>
      <c r="M2007" t="s">
        <v>10660</v>
      </c>
      <c r="N2007" t="s">
        <v>10661</v>
      </c>
      <c r="O2007" t="s">
        <v>1960</v>
      </c>
      <c r="P2007" t="s">
        <v>10649</v>
      </c>
      <c r="Q2007" t="s">
        <v>38</v>
      </c>
      <c r="R2007" t="s">
        <v>10650</v>
      </c>
      <c r="S2007" s="34">
        <v>42125</v>
      </c>
      <c r="T2007" s="34">
        <v>43009</v>
      </c>
      <c r="U2007" t="s">
        <v>1963</v>
      </c>
      <c r="V2007" s="13">
        <v>730</v>
      </c>
      <c r="W2007"/>
      <c r="X2007"/>
      <c r="Y2007" s="54"/>
      <c r="AB2007">
        <v>1</v>
      </c>
      <c r="AC2007">
        <v>17.25</v>
      </c>
      <c r="AD2007" t="s">
        <v>41</v>
      </c>
      <c r="AE2007">
        <v>1</v>
      </c>
      <c r="AF2007">
        <v>2.64</v>
      </c>
      <c r="AJ2007" t="s">
        <v>10662</v>
      </c>
      <c r="AM2007" t="s">
        <v>1978</v>
      </c>
      <c r="AO2007" t="s">
        <v>1980</v>
      </c>
      <c r="AQ2007" t="s">
        <v>10651</v>
      </c>
    </row>
    <row r="2008" spans="1:43" ht="23.85" customHeight="1">
      <c r="A2008" t="b">
        <v>0</v>
      </c>
      <c r="B2008" t="s">
        <v>10642</v>
      </c>
      <c r="C2008" t="s">
        <v>1951</v>
      </c>
      <c r="D2008" t="s">
        <v>10643</v>
      </c>
      <c r="E2008" t="s">
        <v>1174</v>
      </c>
      <c r="F2008" t="s">
        <v>1176</v>
      </c>
      <c r="G2008" t="s">
        <v>1175</v>
      </c>
      <c r="H2008" t="s">
        <v>10663</v>
      </c>
      <c r="I2008" t="s">
        <v>2902</v>
      </c>
      <c r="J2008" t="s">
        <v>1955</v>
      </c>
      <c r="K2008" t="s">
        <v>10664</v>
      </c>
      <c r="L2008" t="s">
        <v>2160</v>
      </c>
      <c r="M2008" t="s">
        <v>10665</v>
      </c>
      <c r="N2008" t="s">
        <v>10666</v>
      </c>
      <c r="O2008" t="s">
        <v>1960</v>
      </c>
      <c r="P2008" t="s">
        <v>10649</v>
      </c>
      <c r="Q2008" t="s">
        <v>38</v>
      </c>
      <c r="R2008" t="s">
        <v>10650</v>
      </c>
      <c r="S2008" s="34">
        <v>42125</v>
      </c>
      <c r="T2008" s="34">
        <v>43009</v>
      </c>
      <c r="U2008" t="s">
        <v>1963</v>
      </c>
      <c r="V2008" s="13">
        <v>730</v>
      </c>
      <c r="W2008"/>
      <c r="X2008"/>
      <c r="Y2008" s="54"/>
      <c r="AB2008">
        <v>2</v>
      </c>
      <c r="AC2008">
        <v>8.0299999999999994</v>
      </c>
      <c r="AD2008" t="s">
        <v>41</v>
      </c>
      <c r="AE2008">
        <v>1</v>
      </c>
      <c r="AF2008">
        <v>1.3</v>
      </c>
      <c r="AJ2008" t="s">
        <v>10656</v>
      </c>
      <c r="AM2008" t="s">
        <v>1978</v>
      </c>
      <c r="AO2008" t="s">
        <v>1980</v>
      </c>
      <c r="AQ2008" t="s">
        <v>10651</v>
      </c>
    </row>
    <row r="2009" spans="1:43" ht="23.85" customHeight="1">
      <c r="A2009" t="b">
        <v>1</v>
      </c>
      <c r="B2009" t="s">
        <v>4164</v>
      </c>
      <c r="C2009" t="s">
        <v>1951</v>
      </c>
      <c r="D2009" t="s">
        <v>4165</v>
      </c>
      <c r="E2009" t="s">
        <v>820</v>
      </c>
      <c r="F2009" t="s">
        <v>852</v>
      </c>
      <c r="G2009" t="s">
        <v>851</v>
      </c>
      <c r="H2009" t="s">
        <v>10667</v>
      </c>
      <c r="I2009" t="s">
        <v>2803</v>
      </c>
      <c r="J2009" t="s">
        <v>1955</v>
      </c>
      <c r="K2009" t="s">
        <v>4167</v>
      </c>
      <c r="L2009" t="s">
        <v>10668</v>
      </c>
      <c r="M2009" t="s">
        <v>4169</v>
      </c>
      <c r="N2009" t="s">
        <v>4170</v>
      </c>
      <c r="O2009" t="s">
        <v>1960</v>
      </c>
      <c r="P2009" t="s">
        <v>4171</v>
      </c>
      <c r="Q2009" t="s">
        <v>38</v>
      </c>
      <c r="R2009" t="s">
        <v>4172</v>
      </c>
      <c r="S2009" s="34">
        <v>41694</v>
      </c>
      <c r="T2009" s="34">
        <v>44009</v>
      </c>
      <c r="U2009" t="s">
        <v>1963</v>
      </c>
      <c r="V2009" s="13">
        <v>11</v>
      </c>
      <c r="W2009">
        <v>223</v>
      </c>
      <c r="X2009">
        <v>0</v>
      </c>
      <c r="Y2009" s="54">
        <v>0</v>
      </c>
      <c r="Z2009" t="s">
        <v>4173</v>
      </c>
      <c r="AM2009" t="s">
        <v>1978</v>
      </c>
      <c r="AN2009" t="s">
        <v>2007</v>
      </c>
      <c r="AO2009" t="s">
        <v>4175</v>
      </c>
      <c r="AP2009" t="s">
        <v>2042</v>
      </c>
      <c r="AQ2009" t="s">
        <v>4176</v>
      </c>
    </row>
    <row r="2010" spans="1:43" ht="23.85" customHeight="1">
      <c r="A2010" t="b">
        <v>1</v>
      </c>
      <c r="B2010" t="s">
        <v>4164</v>
      </c>
      <c r="C2010" t="s">
        <v>1951</v>
      </c>
      <c r="D2010" t="s">
        <v>4165</v>
      </c>
      <c r="E2010" t="s">
        <v>820</v>
      </c>
      <c r="F2010" t="s">
        <v>822</v>
      </c>
      <c r="G2010" t="s">
        <v>821</v>
      </c>
      <c r="H2010" t="s">
        <v>10669</v>
      </c>
      <c r="I2010" t="s">
        <v>2803</v>
      </c>
      <c r="J2010" t="s">
        <v>1955</v>
      </c>
      <c r="K2010" t="s">
        <v>6592</v>
      </c>
      <c r="L2010" t="s">
        <v>10668</v>
      </c>
      <c r="M2010" t="s">
        <v>6593</v>
      </c>
      <c r="N2010" t="s">
        <v>6594</v>
      </c>
      <c r="O2010" t="s">
        <v>1960</v>
      </c>
      <c r="P2010" t="s">
        <v>4171</v>
      </c>
      <c r="Q2010" t="s">
        <v>38</v>
      </c>
      <c r="R2010" t="s">
        <v>4172</v>
      </c>
      <c r="S2010" s="34">
        <v>41694</v>
      </c>
      <c r="T2010" s="34">
        <v>44009</v>
      </c>
      <c r="U2010" t="s">
        <v>1963</v>
      </c>
      <c r="V2010" s="13">
        <v>11</v>
      </c>
      <c r="W2010">
        <v>224</v>
      </c>
      <c r="X2010">
        <v>0</v>
      </c>
      <c r="Y2010" s="54">
        <v>0</v>
      </c>
      <c r="Z2010" t="s">
        <v>4173</v>
      </c>
      <c r="AM2010" t="s">
        <v>1978</v>
      </c>
      <c r="AN2010" t="s">
        <v>2007</v>
      </c>
      <c r="AO2010" t="s">
        <v>4175</v>
      </c>
      <c r="AP2010" t="s">
        <v>2042</v>
      </c>
      <c r="AQ2010" t="s">
        <v>4176</v>
      </c>
    </row>
    <row r="2011" spans="1:43" ht="23.85" customHeight="1">
      <c r="A2011" t="b">
        <v>1</v>
      </c>
      <c r="B2011" t="s">
        <v>4164</v>
      </c>
      <c r="C2011" t="s">
        <v>1951</v>
      </c>
      <c r="D2011" t="s">
        <v>4165</v>
      </c>
      <c r="E2011" t="s">
        <v>820</v>
      </c>
      <c r="F2011" t="s">
        <v>852</v>
      </c>
      <c r="G2011" t="s">
        <v>851</v>
      </c>
      <c r="H2011" t="s">
        <v>10670</v>
      </c>
      <c r="I2011" t="s">
        <v>2803</v>
      </c>
      <c r="J2011" t="s">
        <v>1955</v>
      </c>
      <c r="K2011" t="s">
        <v>4167</v>
      </c>
      <c r="L2011" t="s">
        <v>10671</v>
      </c>
      <c r="M2011" t="s">
        <v>4169</v>
      </c>
      <c r="N2011" t="s">
        <v>4170</v>
      </c>
      <c r="O2011" t="s">
        <v>1960</v>
      </c>
      <c r="P2011" t="s">
        <v>4171</v>
      </c>
      <c r="Q2011" t="s">
        <v>38</v>
      </c>
      <c r="R2011" t="s">
        <v>4172</v>
      </c>
      <c r="S2011" s="34">
        <v>41694</v>
      </c>
      <c r="T2011" s="34">
        <v>44009</v>
      </c>
      <c r="U2011" t="s">
        <v>1963</v>
      </c>
      <c r="V2011" s="13">
        <v>14</v>
      </c>
      <c r="W2011">
        <v>192</v>
      </c>
      <c r="X2011">
        <v>0</v>
      </c>
      <c r="Y2011" s="54">
        <v>0</v>
      </c>
      <c r="Z2011" t="s">
        <v>4173</v>
      </c>
      <c r="AM2011" t="s">
        <v>1978</v>
      </c>
      <c r="AN2011" t="s">
        <v>2007</v>
      </c>
      <c r="AO2011" t="s">
        <v>4175</v>
      </c>
      <c r="AP2011" t="s">
        <v>2042</v>
      </c>
      <c r="AQ2011" t="s">
        <v>4176</v>
      </c>
    </row>
    <row r="2012" spans="1:43" ht="23.85" customHeight="1">
      <c r="A2012" t="b">
        <v>1</v>
      </c>
      <c r="B2012" t="s">
        <v>4164</v>
      </c>
      <c r="C2012" t="s">
        <v>1951</v>
      </c>
      <c r="D2012" t="s">
        <v>4165</v>
      </c>
      <c r="E2012" t="s">
        <v>820</v>
      </c>
      <c r="F2012" t="s">
        <v>822</v>
      </c>
      <c r="G2012" t="s">
        <v>821</v>
      </c>
      <c r="H2012" t="s">
        <v>10672</v>
      </c>
      <c r="I2012" t="s">
        <v>2803</v>
      </c>
      <c r="J2012" t="s">
        <v>1955</v>
      </c>
      <c r="K2012" t="s">
        <v>6592</v>
      </c>
      <c r="L2012" t="s">
        <v>10671</v>
      </c>
      <c r="M2012" t="s">
        <v>6593</v>
      </c>
      <c r="N2012" t="s">
        <v>6594</v>
      </c>
      <c r="O2012" t="s">
        <v>1960</v>
      </c>
      <c r="P2012" t="s">
        <v>4171</v>
      </c>
      <c r="Q2012" t="s">
        <v>38</v>
      </c>
      <c r="R2012" t="s">
        <v>4172</v>
      </c>
      <c r="S2012" s="34">
        <v>41694</v>
      </c>
      <c r="T2012" s="34">
        <v>44009</v>
      </c>
      <c r="U2012" t="s">
        <v>1963</v>
      </c>
      <c r="V2012" s="13">
        <v>14</v>
      </c>
      <c r="W2012">
        <v>175</v>
      </c>
      <c r="X2012">
        <v>0</v>
      </c>
      <c r="Y2012" s="54">
        <v>0</v>
      </c>
      <c r="Z2012" t="s">
        <v>4173</v>
      </c>
      <c r="AM2012" t="s">
        <v>1978</v>
      </c>
      <c r="AN2012" t="s">
        <v>2007</v>
      </c>
      <c r="AO2012" t="s">
        <v>4175</v>
      </c>
      <c r="AP2012" t="s">
        <v>2042</v>
      </c>
      <c r="AQ2012" t="s">
        <v>4176</v>
      </c>
    </row>
    <row r="2013" spans="1:43" ht="23.85" customHeight="1">
      <c r="A2013" t="b">
        <v>0</v>
      </c>
      <c r="B2013" t="s">
        <v>3266</v>
      </c>
      <c r="C2013" t="s">
        <v>1951</v>
      </c>
      <c r="D2013" t="s">
        <v>3267</v>
      </c>
      <c r="E2013" t="s">
        <v>441</v>
      </c>
      <c r="F2013" t="s">
        <v>443</v>
      </c>
      <c r="G2013" t="s">
        <v>442</v>
      </c>
      <c r="H2013" t="s">
        <v>10673</v>
      </c>
      <c r="I2013" t="s">
        <v>3201</v>
      </c>
      <c r="J2013" t="s">
        <v>1955</v>
      </c>
      <c r="K2013" t="s">
        <v>10674</v>
      </c>
      <c r="L2013" t="s">
        <v>3270</v>
      </c>
      <c r="M2013" t="s">
        <v>10675</v>
      </c>
      <c r="N2013" t="s">
        <v>10676</v>
      </c>
      <c r="O2013" t="s">
        <v>1960</v>
      </c>
      <c r="P2013" t="s">
        <v>3273</v>
      </c>
      <c r="Q2013" t="s">
        <v>3274</v>
      </c>
      <c r="R2013" t="s">
        <v>3275</v>
      </c>
      <c r="S2013" s="34">
        <v>42009</v>
      </c>
      <c r="T2013" s="34">
        <v>44120</v>
      </c>
      <c r="U2013" t="s">
        <v>1963</v>
      </c>
      <c r="V2013" s="13">
        <v>14</v>
      </c>
      <c r="W2013">
        <v>4</v>
      </c>
      <c r="X2013">
        <v>0</v>
      </c>
      <c r="Y2013" s="54">
        <v>0</v>
      </c>
      <c r="AA2013" t="s">
        <v>3276</v>
      </c>
      <c r="AM2013" t="s">
        <v>1978</v>
      </c>
      <c r="AO2013" t="s">
        <v>1980</v>
      </c>
      <c r="AP2013" t="s">
        <v>2053</v>
      </c>
      <c r="AQ2013" t="s">
        <v>3277</v>
      </c>
    </row>
    <row r="2014" spans="1:43" ht="23.85" customHeight="1">
      <c r="A2014" t="b">
        <v>0</v>
      </c>
      <c r="B2014" t="s">
        <v>3266</v>
      </c>
      <c r="C2014" t="s">
        <v>1951</v>
      </c>
      <c r="D2014" t="s">
        <v>3267</v>
      </c>
      <c r="E2014" t="s">
        <v>441</v>
      </c>
      <c r="F2014" t="s">
        <v>443</v>
      </c>
      <c r="G2014" t="s">
        <v>442</v>
      </c>
      <c r="H2014" t="s">
        <v>10677</v>
      </c>
      <c r="I2014" t="s">
        <v>3201</v>
      </c>
      <c r="J2014" t="s">
        <v>1955</v>
      </c>
      <c r="K2014" t="s">
        <v>10678</v>
      </c>
      <c r="L2014" t="s">
        <v>3270</v>
      </c>
      <c r="M2014" t="s">
        <v>10679</v>
      </c>
      <c r="N2014" t="s">
        <v>10680</v>
      </c>
      <c r="O2014" t="s">
        <v>1960</v>
      </c>
      <c r="P2014" t="s">
        <v>3273</v>
      </c>
      <c r="Q2014" t="s">
        <v>3274</v>
      </c>
      <c r="R2014" t="s">
        <v>3275</v>
      </c>
      <c r="S2014" s="34">
        <v>42009</v>
      </c>
      <c r="T2014" s="34">
        <v>44120</v>
      </c>
      <c r="U2014" t="s">
        <v>1963</v>
      </c>
      <c r="V2014" s="13">
        <v>14</v>
      </c>
      <c r="W2014">
        <v>2</v>
      </c>
      <c r="X2014">
        <v>0</v>
      </c>
      <c r="Y2014" s="54">
        <v>0</v>
      </c>
      <c r="AA2014" t="s">
        <v>3276</v>
      </c>
      <c r="AM2014" t="s">
        <v>1978</v>
      </c>
      <c r="AO2014" t="s">
        <v>1980</v>
      </c>
      <c r="AP2014" t="s">
        <v>2053</v>
      </c>
      <c r="AQ2014" t="s">
        <v>3277</v>
      </c>
    </row>
    <row r="2015" spans="1:43" ht="23.85" customHeight="1">
      <c r="A2015" t="b">
        <v>0</v>
      </c>
      <c r="B2015" t="s">
        <v>3266</v>
      </c>
      <c r="C2015" t="s">
        <v>1951</v>
      </c>
      <c r="D2015" t="s">
        <v>3267</v>
      </c>
      <c r="E2015" t="s">
        <v>441</v>
      </c>
      <c r="F2015" t="s">
        <v>443</v>
      </c>
      <c r="G2015" t="s">
        <v>442</v>
      </c>
      <c r="H2015" t="s">
        <v>10681</v>
      </c>
      <c r="I2015" t="s">
        <v>3201</v>
      </c>
      <c r="J2015" t="s">
        <v>1955</v>
      </c>
      <c r="K2015" t="s">
        <v>10682</v>
      </c>
      <c r="L2015" t="s">
        <v>3270</v>
      </c>
      <c r="M2015" t="s">
        <v>10683</v>
      </c>
      <c r="N2015" t="s">
        <v>10684</v>
      </c>
      <c r="O2015" t="s">
        <v>1960</v>
      </c>
      <c r="P2015" t="s">
        <v>3273</v>
      </c>
      <c r="Q2015" t="s">
        <v>3274</v>
      </c>
      <c r="R2015" t="s">
        <v>3275</v>
      </c>
      <c r="S2015" s="34">
        <v>42009</v>
      </c>
      <c r="T2015" s="34">
        <v>44120</v>
      </c>
      <c r="U2015" t="s">
        <v>1963</v>
      </c>
      <c r="V2015" s="13">
        <v>14</v>
      </c>
      <c r="W2015">
        <v>3</v>
      </c>
      <c r="X2015">
        <v>0</v>
      </c>
      <c r="Y2015" s="54">
        <v>0</v>
      </c>
      <c r="AA2015" t="s">
        <v>3276</v>
      </c>
      <c r="AM2015" t="s">
        <v>1978</v>
      </c>
      <c r="AO2015" t="s">
        <v>1980</v>
      </c>
      <c r="AP2015" t="s">
        <v>2053</v>
      </c>
      <c r="AQ2015" t="s">
        <v>3277</v>
      </c>
    </row>
    <row r="2016" spans="1:43" ht="23.85" customHeight="1">
      <c r="A2016" t="b">
        <v>0</v>
      </c>
      <c r="B2016" t="s">
        <v>3266</v>
      </c>
      <c r="C2016" t="s">
        <v>1951</v>
      </c>
      <c r="D2016" t="s">
        <v>3267</v>
      </c>
      <c r="E2016" t="s">
        <v>441</v>
      </c>
      <c r="F2016" t="s">
        <v>443</v>
      </c>
      <c r="G2016" t="s">
        <v>442</v>
      </c>
      <c r="H2016" t="s">
        <v>10685</v>
      </c>
      <c r="I2016" t="s">
        <v>3201</v>
      </c>
      <c r="J2016" t="s">
        <v>1955</v>
      </c>
      <c r="K2016" t="s">
        <v>10686</v>
      </c>
      <c r="L2016" t="s">
        <v>3270</v>
      </c>
      <c r="M2016" t="s">
        <v>10687</v>
      </c>
      <c r="N2016" t="s">
        <v>10688</v>
      </c>
      <c r="O2016" t="s">
        <v>1960</v>
      </c>
      <c r="P2016" t="s">
        <v>3273</v>
      </c>
      <c r="Q2016" t="s">
        <v>3274</v>
      </c>
      <c r="R2016" t="s">
        <v>3275</v>
      </c>
      <c r="S2016" s="34">
        <v>42009</v>
      </c>
      <c r="T2016" s="34">
        <v>44120</v>
      </c>
      <c r="U2016" t="s">
        <v>1963</v>
      </c>
      <c r="V2016" s="13">
        <v>14</v>
      </c>
      <c r="W2016">
        <v>3</v>
      </c>
      <c r="X2016">
        <v>0</v>
      </c>
      <c r="Y2016" s="54">
        <v>0</v>
      </c>
      <c r="AA2016" t="s">
        <v>3276</v>
      </c>
      <c r="AM2016" t="s">
        <v>1978</v>
      </c>
      <c r="AO2016" t="s">
        <v>1980</v>
      </c>
      <c r="AP2016" t="s">
        <v>2053</v>
      </c>
      <c r="AQ2016" t="s">
        <v>3277</v>
      </c>
    </row>
    <row r="2017" spans="1:43" ht="23.85" customHeight="1">
      <c r="A2017" t="b">
        <v>1</v>
      </c>
      <c r="B2017" t="s">
        <v>5537</v>
      </c>
      <c r="C2017" t="s">
        <v>1951</v>
      </c>
      <c r="D2017" t="s">
        <v>5538</v>
      </c>
      <c r="E2017" t="s">
        <v>991</v>
      </c>
      <c r="F2017" t="s">
        <v>993</v>
      </c>
      <c r="G2017" t="s">
        <v>992</v>
      </c>
      <c r="H2017" t="s">
        <v>10689</v>
      </c>
      <c r="I2017" t="s">
        <v>5540</v>
      </c>
      <c r="J2017" t="s">
        <v>1955</v>
      </c>
      <c r="K2017" t="s">
        <v>10690</v>
      </c>
      <c r="L2017" t="s">
        <v>10691</v>
      </c>
      <c r="M2017" t="s">
        <v>10692</v>
      </c>
      <c r="N2017" t="s">
        <v>10693</v>
      </c>
      <c r="O2017" t="s">
        <v>1960</v>
      </c>
      <c r="P2017" t="s">
        <v>5064</v>
      </c>
      <c r="Q2017" t="s">
        <v>38</v>
      </c>
      <c r="R2017" t="s">
        <v>5544</v>
      </c>
      <c r="S2017" s="34">
        <v>42170</v>
      </c>
      <c r="T2017" s="34">
        <v>42781</v>
      </c>
      <c r="U2017" t="s">
        <v>1963</v>
      </c>
      <c r="V2017" s="13">
        <v>630</v>
      </c>
      <c r="W2017">
        <v>2</v>
      </c>
      <c r="X2017">
        <v>0</v>
      </c>
      <c r="Y2017" s="54">
        <v>0</v>
      </c>
      <c r="AD2017" t="s">
        <v>30</v>
      </c>
      <c r="AG2017">
        <v>2</v>
      </c>
      <c r="AH2017">
        <v>0</v>
      </c>
      <c r="AI2017">
        <v>0</v>
      </c>
      <c r="AM2017" t="s">
        <v>1978</v>
      </c>
      <c r="AN2017" t="s">
        <v>2007</v>
      </c>
      <c r="AO2017" t="s">
        <v>1980</v>
      </c>
      <c r="AP2017" t="s">
        <v>2042</v>
      </c>
      <c r="AQ2017" t="s">
        <v>5545</v>
      </c>
    </row>
    <row r="2018" spans="1:43" ht="23.85" customHeight="1">
      <c r="A2018" t="b">
        <v>1</v>
      </c>
      <c r="B2018" t="s">
        <v>5537</v>
      </c>
      <c r="C2018" t="s">
        <v>1951</v>
      </c>
      <c r="D2018" t="s">
        <v>5538</v>
      </c>
      <c r="E2018" t="s">
        <v>991</v>
      </c>
      <c r="F2018" t="s">
        <v>993</v>
      </c>
      <c r="G2018" t="s">
        <v>992</v>
      </c>
      <c r="H2018" t="s">
        <v>10694</v>
      </c>
      <c r="I2018" t="s">
        <v>5540</v>
      </c>
      <c r="J2018" t="s">
        <v>1955</v>
      </c>
      <c r="K2018" t="s">
        <v>10695</v>
      </c>
      <c r="L2018" t="s">
        <v>10691</v>
      </c>
      <c r="M2018" t="s">
        <v>10696</v>
      </c>
      <c r="N2018" t="s">
        <v>10697</v>
      </c>
      <c r="O2018" t="s">
        <v>1960</v>
      </c>
      <c r="P2018" t="s">
        <v>5064</v>
      </c>
      <c r="Q2018" t="s">
        <v>991</v>
      </c>
      <c r="R2018" t="s">
        <v>5544</v>
      </c>
      <c r="S2018" s="34">
        <v>42170</v>
      </c>
      <c r="T2018" s="34">
        <v>42781</v>
      </c>
      <c r="U2018" t="s">
        <v>1963</v>
      </c>
      <c r="V2018" s="13">
        <v>630</v>
      </c>
      <c r="W2018">
        <v>1</v>
      </c>
      <c r="X2018">
        <v>0</v>
      </c>
      <c r="Y2018" s="54">
        <v>0</v>
      </c>
      <c r="AD2018" t="s">
        <v>30</v>
      </c>
      <c r="AG2018">
        <v>1</v>
      </c>
      <c r="AH2018">
        <v>0</v>
      </c>
      <c r="AI2018">
        <v>0</v>
      </c>
      <c r="AM2018" t="s">
        <v>1978</v>
      </c>
      <c r="AN2018" t="s">
        <v>2007</v>
      </c>
      <c r="AO2018" t="s">
        <v>1980</v>
      </c>
      <c r="AP2018" t="s">
        <v>2042</v>
      </c>
      <c r="AQ2018" t="s">
        <v>5545</v>
      </c>
    </row>
    <row r="2019" spans="1:43" ht="23.85" customHeight="1">
      <c r="A2019" t="b">
        <v>1</v>
      </c>
      <c r="B2019" t="s">
        <v>5537</v>
      </c>
      <c r="C2019" t="s">
        <v>1951</v>
      </c>
      <c r="D2019" t="s">
        <v>5538</v>
      </c>
      <c r="E2019" t="s">
        <v>991</v>
      </c>
      <c r="F2019" t="s">
        <v>993</v>
      </c>
      <c r="G2019" t="s">
        <v>992</v>
      </c>
      <c r="H2019" t="s">
        <v>10698</v>
      </c>
      <c r="I2019" t="s">
        <v>5540</v>
      </c>
      <c r="J2019" t="s">
        <v>1955</v>
      </c>
      <c r="K2019" t="s">
        <v>10699</v>
      </c>
      <c r="L2019" t="s">
        <v>10691</v>
      </c>
      <c r="M2019" t="s">
        <v>10700</v>
      </c>
      <c r="N2019" t="s">
        <v>10701</v>
      </c>
      <c r="O2019" t="s">
        <v>1960</v>
      </c>
      <c r="P2019" t="s">
        <v>5064</v>
      </c>
      <c r="Q2019" t="s">
        <v>38</v>
      </c>
      <c r="R2019" t="s">
        <v>5544</v>
      </c>
      <c r="S2019" s="34">
        <v>42170</v>
      </c>
      <c r="T2019" s="34">
        <v>42781</v>
      </c>
      <c r="U2019" t="s">
        <v>1963</v>
      </c>
      <c r="V2019" s="13">
        <v>630</v>
      </c>
      <c r="W2019">
        <v>3</v>
      </c>
      <c r="X2019">
        <v>0</v>
      </c>
      <c r="Y2019" s="54">
        <v>0</v>
      </c>
      <c r="AD2019" t="s">
        <v>30</v>
      </c>
      <c r="AG2019">
        <v>3</v>
      </c>
      <c r="AH2019">
        <v>0</v>
      </c>
      <c r="AI2019">
        <v>0</v>
      </c>
      <c r="AM2019" t="s">
        <v>1978</v>
      </c>
      <c r="AN2019" t="s">
        <v>2007</v>
      </c>
      <c r="AO2019" t="s">
        <v>1980</v>
      </c>
      <c r="AP2019" t="s">
        <v>2042</v>
      </c>
      <c r="AQ2019" t="s">
        <v>5545</v>
      </c>
    </row>
    <row r="2020" spans="1:43" ht="23.85" customHeight="1">
      <c r="A2020" t="b">
        <v>1</v>
      </c>
      <c r="B2020" t="s">
        <v>5537</v>
      </c>
      <c r="C2020" t="s">
        <v>1951</v>
      </c>
      <c r="D2020" t="s">
        <v>5538</v>
      </c>
      <c r="E2020" t="s">
        <v>991</v>
      </c>
      <c r="F2020" t="s">
        <v>993</v>
      </c>
      <c r="G2020" t="s">
        <v>992</v>
      </c>
      <c r="H2020" t="s">
        <v>10702</v>
      </c>
      <c r="I2020" t="s">
        <v>5540</v>
      </c>
      <c r="J2020" t="s">
        <v>1955</v>
      </c>
      <c r="K2020" t="s">
        <v>10703</v>
      </c>
      <c r="L2020" t="s">
        <v>10691</v>
      </c>
      <c r="M2020" t="s">
        <v>10704</v>
      </c>
      <c r="N2020" t="s">
        <v>10705</v>
      </c>
      <c r="O2020" t="s">
        <v>1960</v>
      </c>
      <c r="P2020" t="s">
        <v>5064</v>
      </c>
      <c r="Q2020" t="s">
        <v>991</v>
      </c>
      <c r="R2020" t="s">
        <v>5544</v>
      </c>
      <c r="S2020" s="34">
        <v>42170</v>
      </c>
      <c r="T2020" s="34">
        <v>42781</v>
      </c>
      <c r="U2020" t="s">
        <v>1963</v>
      </c>
      <c r="V2020" s="13">
        <v>630</v>
      </c>
      <c r="W2020">
        <v>18</v>
      </c>
      <c r="X2020">
        <v>1</v>
      </c>
      <c r="Y2020" s="54">
        <v>5.6</v>
      </c>
      <c r="AD2020" t="s">
        <v>30</v>
      </c>
      <c r="AG2020">
        <v>1</v>
      </c>
      <c r="AH2020">
        <v>0</v>
      </c>
      <c r="AI2020">
        <v>0</v>
      </c>
      <c r="AM2020" t="s">
        <v>1978</v>
      </c>
      <c r="AN2020" t="s">
        <v>2007</v>
      </c>
      <c r="AO2020" t="s">
        <v>1980</v>
      </c>
      <c r="AP2020" t="s">
        <v>2042</v>
      </c>
      <c r="AQ2020" t="s">
        <v>5545</v>
      </c>
    </row>
    <row r="2021" spans="1:43" ht="23.85" customHeight="1">
      <c r="A2021" t="b">
        <v>1</v>
      </c>
      <c r="B2021" t="s">
        <v>5537</v>
      </c>
      <c r="C2021" t="s">
        <v>1951</v>
      </c>
      <c r="D2021" t="s">
        <v>5538</v>
      </c>
      <c r="E2021" t="s">
        <v>991</v>
      </c>
      <c r="F2021" t="s">
        <v>993</v>
      </c>
      <c r="G2021" t="s">
        <v>992</v>
      </c>
      <c r="H2021" t="s">
        <v>10706</v>
      </c>
      <c r="I2021" t="s">
        <v>5540</v>
      </c>
      <c r="J2021" t="s">
        <v>1955</v>
      </c>
      <c r="K2021" t="s">
        <v>10707</v>
      </c>
      <c r="L2021" t="s">
        <v>10691</v>
      </c>
      <c r="M2021" t="s">
        <v>10708</v>
      </c>
      <c r="N2021" t="s">
        <v>10709</v>
      </c>
      <c r="O2021" t="s">
        <v>1960</v>
      </c>
      <c r="P2021" t="s">
        <v>5064</v>
      </c>
      <c r="Q2021" t="s">
        <v>38</v>
      </c>
      <c r="R2021" t="s">
        <v>5544</v>
      </c>
      <c r="S2021" s="34">
        <v>42170</v>
      </c>
      <c r="T2021" s="34">
        <v>42781</v>
      </c>
      <c r="U2021" t="s">
        <v>1963</v>
      </c>
      <c r="V2021" s="13">
        <v>630</v>
      </c>
      <c r="W2021">
        <v>19</v>
      </c>
      <c r="X2021">
        <v>0</v>
      </c>
      <c r="Y2021" s="54">
        <v>0</v>
      </c>
      <c r="AD2021" t="s">
        <v>30</v>
      </c>
      <c r="AG2021">
        <v>19</v>
      </c>
      <c r="AH2021">
        <v>0</v>
      </c>
      <c r="AI2021">
        <v>0</v>
      </c>
      <c r="AM2021" t="s">
        <v>1978</v>
      </c>
      <c r="AN2021" t="s">
        <v>2007</v>
      </c>
      <c r="AO2021" t="s">
        <v>1980</v>
      </c>
      <c r="AP2021" t="s">
        <v>2042</v>
      </c>
      <c r="AQ2021" t="s">
        <v>5545</v>
      </c>
    </row>
    <row r="2022" spans="1:43" ht="23.85" customHeight="1">
      <c r="A2022" t="b">
        <v>1</v>
      </c>
      <c r="B2022" t="s">
        <v>5537</v>
      </c>
      <c r="C2022" t="s">
        <v>1951</v>
      </c>
      <c r="D2022" t="s">
        <v>5538</v>
      </c>
      <c r="E2022" t="s">
        <v>991</v>
      </c>
      <c r="F2022" t="s">
        <v>993</v>
      </c>
      <c r="G2022" t="s">
        <v>992</v>
      </c>
      <c r="H2022" t="s">
        <v>10710</v>
      </c>
      <c r="I2022" t="s">
        <v>5540</v>
      </c>
      <c r="J2022" t="s">
        <v>2175</v>
      </c>
      <c r="K2022" t="s">
        <v>10711</v>
      </c>
      <c r="L2022" t="s">
        <v>10691</v>
      </c>
      <c r="M2022" t="s">
        <v>10712</v>
      </c>
      <c r="N2022" t="s">
        <v>10713</v>
      </c>
      <c r="O2022" t="s">
        <v>1960</v>
      </c>
      <c r="P2022" t="s">
        <v>5064</v>
      </c>
      <c r="Q2022" t="s">
        <v>38</v>
      </c>
      <c r="R2022" t="s">
        <v>5544</v>
      </c>
      <c r="S2022" s="34">
        <v>42170</v>
      </c>
      <c r="T2022" s="34">
        <v>42781</v>
      </c>
      <c r="U2022" t="s">
        <v>1963</v>
      </c>
      <c r="V2022" s="13">
        <v>630</v>
      </c>
      <c r="W2022">
        <v>2</v>
      </c>
      <c r="X2022">
        <v>0</v>
      </c>
      <c r="Y2022" s="54">
        <v>0</v>
      </c>
      <c r="AD2022" t="s">
        <v>30</v>
      </c>
      <c r="AG2022">
        <v>2</v>
      </c>
      <c r="AH2022">
        <v>0</v>
      </c>
      <c r="AI2022">
        <v>0</v>
      </c>
      <c r="AM2022" t="s">
        <v>1978</v>
      </c>
      <c r="AN2022" t="s">
        <v>2007</v>
      </c>
      <c r="AO2022" t="s">
        <v>1980</v>
      </c>
      <c r="AP2022" t="s">
        <v>2042</v>
      </c>
      <c r="AQ2022" t="s">
        <v>5545</v>
      </c>
    </row>
    <row r="2023" spans="1:43" ht="23.85" customHeight="1">
      <c r="A2023" t="b">
        <v>1</v>
      </c>
      <c r="B2023" t="s">
        <v>5537</v>
      </c>
      <c r="C2023" t="s">
        <v>1951</v>
      </c>
      <c r="D2023" t="s">
        <v>5538</v>
      </c>
      <c r="E2023" t="s">
        <v>991</v>
      </c>
      <c r="F2023" t="s">
        <v>993</v>
      </c>
      <c r="G2023" t="s">
        <v>992</v>
      </c>
      <c r="H2023" t="s">
        <v>10714</v>
      </c>
      <c r="I2023" t="s">
        <v>5540</v>
      </c>
      <c r="J2023" t="s">
        <v>1955</v>
      </c>
      <c r="K2023" t="s">
        <v>5541</v>
      </c>
      <c r="L2023" t="s">
        <v>10691</v>
      </c>
      <c r="M2023" t="s">
        <v>5542</v>
      </c>
      <c r="N2023" t="s">
        <v>10715</v>
      </c>
      <c r="O2023" t="s">
        <v>1960</v>
      </c>
      <c r="P2023" t="s">
        <v>5064</v>
      </c>
      <c r="Q2023" t="s">
        <v>991</v>
      </c>
      <c r="R2023" t="s">
        <v>5544</v>
      </c>
      <c r="S2023" s="34">
        <v>42170</v>
      </c>
      <c r="T2023" s="34">
        <v>42781</v>
      </c>
      <c r="U2023" t="s">
        <v>1963</v>
      </c>
      <c r="V2023" s="13">
        <v>630</v>
      </c>
      <c r="W2023">
        <v>12</v>
      </c>
      <c r="X2023">
        <v>0</v>
      </c>
      <c r="Y2023" s="54">
        <v>0</v>
      </c>
      <c r="AD2023" t="s">
        <v>30</v>
      </c>
      <c r="AG2023">
        <v>12</v>
      </c>
      <c r="AH2023">
        <v>0</v>
      </c>
      <c r="AI2023">
        <v>0</v>
      </c>
      <c r="AM2023" t="s">
        <v>1978</v>
      </c>
      <c r="AN2023" t="s">
        <v>2007</v>
      </c>
      <c r="AO2023" t="s">
        <v>1980</v>
      </c>
      <c r="AP2023" t="s">
        <v>2042</v>
      </c>
      <c r="AQ2023" t="s">
        <v>5545</v>
      </c>
    </row>
    <row r="2024" spans="1:43" ht="23.85" customHeight="1">
      <c r="A2024" t="b">
        <v>1</v>
      </c>
      <c r="B2024" t="s">
        <v>5537</v>
      </c>
      <c r="C2024" t="s">
        <v>1951</v>
      </c>
      <c r="D2024" t="s">
        <v>5538</v>
      </c>
      <c r="E2024" t="s">
        <v>991</v>
      </c>
      <c r="F2024" t="s">
        <v>993</v>
      </c>
      <c r="G2024" t="s">
        <v>992</v>
      </c>
      <c r="H2024" t="s">
        <v>10716</v>
      </c>
      <c r="I2024" t="s">
        <v>5540</v>
      </c>
      <c r="J2024" t="s">
        <v>2175</v>
      </c>
      <c r="K2024" t="s">
        <v>10717</v>
      </c>
      <c r="L2024" t="s">
        <v>10691</v>
      </c>
      <c r="M2024" t="s">
        <v>10718</v>
      </c>
      <c r="N2024" t="s">
        <v>10719</v>
      </c>
      <c r="O2024" t="s">
        <v>1960</v>
      </c>
      <c r="P2024" t="s">
        <v>5064</v>
      </c>
      <c r="Q2024" t="s">
        <v>38</v>
      </c>
      <c r="R2024" t="s">
        <v>5544</v>
      </c>
      <c r="S2024" s="34">
        <v>42170</v>
      </c>
      <c r="T2024" s="34">
        <v>42781</v>
      </c>
      <c r="U2024" t="s">
        <v>1963</v>
      </c>
      <c r="V2024" s="13">
        <v>630</v>
      </c>
      <c r="W2024">
        <v>2</v>
      </c>
      <c r="X2024">
        <v>0</v>
      </c>
      <c r="Y2024" s="54">
        <v>0</v>
      </c>
      <c r="AD2024" t="s">
        <v>30</v>
      </c>
      <c r="AG2024">
        <v>2</v>
      </c>
      <c r="AH2024">
        <v>0</v>
      </c>
      <c r="AI2024">
        <v>0</v>
      </c>
      <c r="AM2024" t="s">
        <v>1978</v>
      </c>
      <c r="AN2024" t="s">
        <v>2007</v>
      </c>
      <c r="AO2024" t="s">
        <v>1980</v>
      </c>
      <c r="AP2024" t="s">
        <v>2042</v>
      </c>
      <c r="AQ2024" t="s">
        <v>5545</v>
      </c>
    </row>
    <row r="2025" spans="1:43" ht="23.85" customHeight="1">
      <c r="A2025" t="b">
        <v>0</v>
      </c>
      <c r="B2025" t="s">
        <v>10720</v>
      </c>
      <c r="C2025" t="s">
        <v>1951</v>
      </c>
      <c r="D2025" t="s">
        <v>10721</v>
      </c>
      <c r="E2025" t="s">
        <v>170</v>
      </c>
      <c r="F2025" t="s">
        <v>172</v>
      </c>
      <c r="G2025" t="s">
        <v>171</v>
      </c>
      <c r="H2025" t="s">
        <v>10722</v>
      </c>
      <c r="I2025" t="s">
        <v>2557</v>
      </c>
      <c r="J2025" t="s">
        <v>1955</v>
      </c>
      <c r="K2025" t="s">
        <v>2558</v>
      </c>
      <c r="L2025" t="s">
        <v>2160</v>
      </c>
      <c r="M2025" t="s">
        <v>10723</v>
      </c>
      <c r="N2025" t="s">
        <v>7819</v>
      </c>
      <c r="O2025" t="s">
        <v>1960</v>
      </c>
      <c r="P2025" t="s">
        <v>10724</v>
      </c>
      <c r="Q2025" t="s">
        <v>38</v>
      </c>
      <c r="R2025" t="s">
        <v>10725</v>
      </c>
      <c r="S2025" s="34">
        <v>42282</v>
      </c>
      <c r="T2025" s="34">
        <v>44726</v>
      </c>
      <c r="U2025" t="s">
        <v>1963</v>
      </c>
      <c r="V2025" s="13">
        <v>2433</v>
      </c>
      <c r="W2025">
        <v>375</v>
      </c>
      <c r="X2025">
        <v>109</v>
      </c>
      <c r="Y2025" s="54">
        <v>29.3</v>
      </c>
      <c r="AJ2025" t="s">
        <v>10726</v>
      </c>
      <c r="AM2025" t="s">
        <v>1978</v>
      </c>
      <c r="AN2025" t="s">
        <v>2007</v>
      </c>
      <c r="AO2025" t="s">
        <v>1980</v>
      </c>
      <c r="AP2025" t="s">
        <v>2053</v>
      </c>
      <c r="AQ2025" t="s">
        <v>10727</v>
      </c>
    </row>
    <row r="2026" spans="1:43" ht="23.85" customHeight="1">
      <c r="A2026" t="b">
        <v>0</v>
      </c>
      <c r="B2026" t="s">
        <v>10728</v>
      </c>
      <c r="C2026" t="s">
        <v>1951</v>
      </c>
      <c r="D2026" t="s">
        <v>10729</v>
      </c>
      <c r="E2026" t="s">
        <v>640</v>
      </c>
      <c r="F2026" t="s">
        <v>642</v>
      </c>
      <c r="G2026" t="s">
        <v>641</v>
      </c>
      <c r="H2026" t="s">
        <v>10730</v>
      </c>
      <c r="I2026" t="s">
        <v>5060</v>
      </c>
      <c r="J2026" t="s">
        <v>1955</v>
      </c>
      <c r="K2026" t="s">
        <v>10731</v>
      </c>
      <c r="L2026" t="s">
        <v>2160</v>
      </c>
      <c r="M2026" t="s">
        <v>10732</v>
      </c>
      <c r="N2026" t="s">
        <v>10733</v>
      </c>
      <c r="O2026" t="s">
        <v>1960</v>
      </c>
      <c r="P2026" t="s">
        <v>2942</v>
      </c>
      <c r="Q2026" t="s">
        <v>38</v>
      </c>
      <c r="R2026" t="s">
        <v>10734</v>
      </c>
      <c r="S2026" s="34">
        <v>42251</v>
      </c>
      <c r="T2026" s="34">
        <v>43725</v>
      </c>
      <c r="U2026" t="s">
        <v>1963</v>
      </c>
      <c r="V2026" s="13">
        <v>1470</v>
      </c>
      <c r="W2026">
        <v>3</v>
      </c>
      <c r="X2026">
        <v>0</v>
      </c>
      <c r="Y2026" s="54">
        <v>0</v>
      </c>
      <c r="Z2026" t="s">
        <v>10735</v>
      </c>
      <c r="AM2026" t="s">
        <v>1978</v>
      </c>
      <c r="AO2026" t="s">
        <v>1980</v>
      </c>
      <c r="AP2026" t="s">
        <v>2053</v>
      </c>
      <c r="AQ2026" t="s">
        <v>10736</v>
      </c>
    </row>
    <row r="2027" spans="1:43" ht="23.85" customHeight="1">
      <c r="A2027" t="b">
        <v>0</v>
      </c>
      <c r="B2027" t="s">
        <v>10728</v>
      </c>
      <c r="C2027" t="s">
        <v>1951</v>
      </c>
      <c r="D2027" t="s">
        <v>10729</v>
      </c>
      <c r="E2027" t="s">
        <v>640</v>
      </c>
      <c r="F2027" t="s">
        <v>642</v>
      </c>
      <c r="G2027" t="s">
        <v>641</v>
      </c>
      <c r="H2027" t="s">
        <v>10737</v>
      </c>
      <c r="I2027" t="s">
        <v>5060</v>
      </c>
      <c r="J2027" t="s">
        <v>1955</v>
      </c>
      <c r="K2027" t="s">
        <v>10738</v>
      </c>
      <c r="L2027" t="s">
        <v>2160</v>
      </c>
      <c r="M2027" t="s">
        <v>10739</v>
      </c>
      <c r="N2027" t="s">
        <v>10740</v>
      </c>
      <c r="O2027" t="s">
        <v>1960</v>
      </c>
      <c r="P2027" t="s">
        <v>2942</v>
      </c>
      <c r="Q2027" t="s">
        <v>38</v>
      </c>
      <c r="R2027" t="s">
        <v>10734</v>
      </c>
      <c r="S2027" s="34">
        <v>42251</v>
      </c>
      <c r="T2027" s="34">
        <v>43725</v>
      </c>
      <c r="U2027" t="s">
        <v>1963</v>
      </c>
      <c r="V2027" s="13">
        <v>1470</v>
      </c>
      <c r="W2027">
        <v>61</v>
      </c>
      <c r="X2027">
        <v>2</v>
      </c>
      <c r="Y2027" s="54">
        <v>3.2786885250000002</v>
      </c>
      <c r="Z2027" t="s">
        <v>10735</v>
      </c>
      <c r="AM2027" t="s">
        <v>1978</v>
      </c>
      <c r="AO2027" t="s">
        <v>1980</v>
      </c>
      <c r="AP2027" t="s">
        <v>2053</v>
      </c>
      <c r="AQ2027" t="s">
        <v>10736</v>
      </c>
    </row>
    <row r="2028" spans="1:43" ht="23.85" customHeight="1">
      <c r="A2028" t="b">
        <v>0</v>
      </c>
      <c r="B2028" t="s">
        <v>10728</v>
      </c>
      <c r="C2028" t="s">
        <v>1951</v>
      </c>
      <c r="D2028" t="s">
        <v>10729</v>
      </c>
      <c r="E2028" t="s">
        <v>640</v>
      </c>
      <c r="F2028" t="s">
        <v>642</v>
      </c>
      <c r="G2028" t="s">
        <v>641</v>
      </c>
      <c r="H2028" t="s">
        <v>10741</v>
      </c>
      <c r="I2028" t="s">
        <v>5060</v>
      </c>
      <c r="J2028" t="s">
        <v>1955</v>
      </c>
      <c r="K2028" t="s">
        <v>10742</v>
      </c>
      <c r="L2028" t="s">
        <v>2160</v>
      </c>
      <c r="M2028" t="s">
        <v>10743</v>
      </c>
      <c r="N2028" t="s">
        <v>10740</v>
      </c>
      <c r="O2028" t="s">
        <v>1960</v>
      </c>
      <c r="P2028" t="s">
        <v>2942</v>
      </c>
      <c r="Q2028" t="s">
        <v>38</v>
      </c>
      <c r="R2028" t="s">
        <v>10744</v>
      </c>
      <c r="S2028" s="34">
        <v>42251</v>
      </c>
      <c r="T2028" s="34">
        <v>43725</v>
      </c>
      <c r="U2028" t="s">
        <v>1963</v>
      </c>
      <c r="V2028" s="13">
        <v>1470</v>
      </c>
      <c r="W2028">
        <v>7</v>
      </c>
      <c r="X2028">
        <v>0</v>
      </c>
      <c r="Y2028" s="54">
        <v>0</v>
      </c>
      <c r="Z2028" t="s">
        <v>10735</v>
      </c>
      <c r="AM2028" t="s">
        <v>1978</v>
      </c>
      <c r="AO2028" t="s">
        <v>1980</v>
      </c>
      <c r="AP2028" t="s">
        <v>2053</v>
      </c>
      <c r="AQ2028" t="s">
        <v>10736</v>
      </c>
    </row>
    <row r="2029" spans="1:43" ht="23.85" customHeight="1">
      <c r="A2029" t="b">
        <v>0</v>
      </c>
      <c r="B2029" t="s">
        <v>3266</v>
      </c>
      <c r="C2029" t="s">
        <v>1951</v>
      </c>
      <c r="D2029" t="s">
        <v>3267</v>
      </c>
      <c r="E2029" t="s">
        <v>441</v>
      </c>
      <c r="F2029" t="s">
        <v>443</v>
      </c>
      <c r="G2029" t="s">
        <v>442</v>
      </c>
      <c r="H2029" t="s">
        <v>10745</v>
      </c>
      <c r="I2029" t="s">
        <v>3201</v>
      </c>
      <c r="J2029" t="s">
        <v>1955</v>
      </c>
      <c r="K2029" t="s">
        <v>10746</v>
      </c>
      <c r="L2029" t="s">
        <v>3270</v>
      </c>
      <c r="M2029" t="s">
        <v>10747</v>
      </c>
      <c r="N2029" t="s">
        <v>10748</v>
      </c>
      <c r="O2029" t="s">
        <v>1960</v>
      </c>
      <c r="P2029" t="s">
        <v>3273</v>
      </c>
      <c r="Q2029" t="s">
        <v>3274</v>
      </c>
      <c r="R2029" t="s">
        <v>3275</v>
      </c>
      <c r="S2029" s="34">
        <v>42009</v>
      </c>
      <c r="T2029" s="34">
        <v>44120</v>
      </c>
      <c r="U2029" t="s">
        <v>1963</v>
      </c>
      <c r="V2029" s="13">
        <v>14</v>
      </c>
      <c r="W2029">
        <v>7</v>
      </c>
      <c r="X2029">
        <v>0</v>
      </c>
      <c r="Y2029" s="54">
        <v>0</v>
      </c>
      <c r="AA2029" t="s">
        <v>3276</v>
      </c>
      <c r="AM2029" t="s">
        <v>1978</v>
      </c>
      <c r="AO2029" t="s">
        <v>1980</v>
      </c>
      <c r="AP2029" t="s">
        <v>2053</v>
      </c>
      <c r="AQ2029" t="s">
        <v>3277</v>
      </c>
    </row>
    <row r="2030" spans="1:43" ht="23.85" customHeight="1">
      <c r="A2030" t="b">
        <v>0</v>
      </c>
      <c r="B2030" t="s">
        <v>3266</v>
      </c>
      <c r="C2030" t="s">
        <v>1951</v>
      </c>
      <c r="D2030" t="s">
        <v>3267</v>
      </c>
      <c r="E2030" t="s">
        <v>441</v>
      </c>
      <c r="F2030" t="s">
        <v>443</v>
      </c>
      <c r="G2030" t="s">
        <v>442</v>
      </c>
      <c r="H2030" t="s">
        <v>10749</v>
      </c>
      <c r="I2030" t="s">
        <v>3201</v>
      </c>
      <c r="J2030" t="s">
        <v>1955</v>
      </c>
      <c r="K2030" t="s">
        <v>10750</v>
      </c>
      <c r="L2030" t="s">
        <v>3270</v>
      </c>
      <c r="M2030" t="s">
        <v>10751</v>
      </c>
      <c r="N2030" t="s">
        <v>10748</v>
      </c>
      <c r="O2030" t="s">
        <v>1960</v>
      </c>
      <c r="P2030" t="s">
        <v>3273</v>
      </c>
      <c r="Q2030" t="s">
        <v>3274</v>
      </c>
      <c r="R2030" t="s">
        <v>3275</v>
      </c>
      <c r="S2030" s="34">
        <v>42009</v>
      </c>
      <c r="T2030" s="34">
        <v>44120</v>
      </c>
      <c r="U2030" t="s">
        <v>1963</v>
      </c>
      <c r="V2030" s="13">
        <v>14</v>
      </c>
      <c r="W2030">
        <v>36</v>
      </c>
      <c r="X2030">
        <v>0</v>
      </c>
      <c r="Y2030" s="54">
        <v>0</v>
      </c>
      <c r="AA2030" t="s">
        <v>3276</v>
      </c>
      <c r="AM2030" t="s">
        <v>1978</v>
      </c>
      <c r="AO2030" t="s">
        <v>1980</v>
      </c>
      <c r="AP2030" t="s">
        <v>2053</v>
      </c>
      <c r="AQ2030" t="s">
        <v>3277</v>
      </c>
    </row>
    <row r="2031" spans="1:43" ht="23.85" customHeight="1">
      <c r="A2031" t="b">
        <v>1</v>
      </c>
      <c r="B2031" t="s">
        <v>5188</v>
      </c>
      <c r="C2031" t="s">
        <v>1951</v>
      </c>
      <c r="D2031" t="s">
        <v>5189</v>
      </c>
      <c r="E2031" t="s">
        <v>814</v>
      </c>
      <c r="F2031" t="s">
        <v>816</v>
      </c>
      <c r="G2031" t="s">
        <v>815</v>
      </c>
      <c r="H2031" t="s">
        <v>10752</v>
      </c>
      <c r="I2031" t="s">
        <v>2036</v>
      </c>
      <c r="J2031" t="s">
        <v>2175</v>
      </c>
      <c r="K2031" t="s">
        <v>5191</v>
      </c>
      <c r="L2031" t="s">
        <v>10753</v>
      </c>
      <c r="M2031" t="s">
        <v>5193</v>
      </c>
      <c r="N2031" t="s">
        <v>5194</v>
      </c>
      <c r="O2031" t="s">
        <v>4982</v>
      </c>
      <c r="P2031" t="s">
        <v>4983</v>
      </c>
      <c r="Q2031" t="s">
        <v>38</v>
      </c>
      <c r="R2031" t="s">
        <v>5195</v>
      </c>
      <c r="S2031" s="34">
        <v>42328</v>
      </c>
      <c r="T2031" s="34">
        <v>43500</v>
      </c>
      <c r="U2031" t="s">
        <v>1977</v>
      </c>
      <c r="V2031" s="13">
        <v>336</v>
      </c>
      <c r="W2031">
        <v>101</v>
      </c>
      <c r="X2031">
        <v>0</v>
      </c>
      <c r="Y2031" s="54">
        <v>0</v>
      </c>
      <c r="Z2031" t="s">
        <v>10754</v>
      </c>
      <c r="AA2031" t="s">
        <v>10755</v>
      </c>
      <c r="AD2031" t="s">
        <v>30</v>
      </c>
      <c r="AG2031">
        <v>0</v>
      </c>
      <c r="AH2031">
        <v>0</v>
      </c>
      <c r="AI2031">
        <v>0</v>
      </c>
      <c r="AM2031" t="s">
        <v>1978</v>
      </c>
      <c r="AN2031" t="s">
        <v>2007</v>
      </c>
      <c r="AO2031" t="s">
        <v>2008</v>
      </c>
      <c r="AP2031" t="s">
        <v>2009</v>
      </c>
      <c r="AQ2031" t="s">
        <v>5198</v>
      </c>
    </row>
    <row r="2032" spans="1:43" ht="23.85" customHeight="1">
      <c r="A2032" t="b">
        <v>1</v>
      </c>
      <c r="B2032" t="s">
        <v>5188</v>
      </c>
      <c r="C2032" t="s">
        <v>1951</v>
      </c>
      <c r="D2032" t="s">
        <v>5189</v>
      </c>
      <c r="E2032" t="s">
        <v>814</v>
      </c>
      <c r="F2032" t="s">
        <v>816</v>
      </c>
      <c r="G2032" t="s">
        <v>815</v>
      </c>
      <c r="H2032" t="s">
        <v>10756</v>
      </c>
      <c r="I2032" t="s">
        <v>2036</v>
      </c>
      <c r="J2032" t="s">
        <v>1955</v>
      </c>
      <c r="K2032" t="s">
        <v>7552</v>
      </c>
      <c r="L2032" t="s">
        <v>10753</v>
      </c>
      <c r="M2032" t="s">
        <v>7553</v>
      </c>
      <c r="N2032" t="s">
        <v>7554</v>
      </c>
      <c r="O2032" t="s">
        <v>4982</v>
      </c>
      <c r="P2032" t="s">
        <v>4983</v>
      </c>
      <c r="Q2032" t="s">
        <v>38</v>
      </c>
      <c r="R2032" t="s">
        <v>5195</v>
      </c>
      <c r="S2032" s="34">
        <v>42328</v>
      </c>
      <c r="T2032" s="34">
        <v>43500</v>
      </c>
      <c r="U2032" t="s">
        <v>1977</v>
      </c>
      <c r="V2032" s="13">
        <v>336</v>
      </c>
      <c r="W2032">
        <v>104</v>
      </c>
      <c r="X2032">
        <v>3</v>
      </c>
      <c r="Y2032" s="54">
        <v>2.9</v>
      </c>
      <c r="Z2032" t="s">
        <v>10754</v>
      </c>
      <c r="AA2032" t="s">
        <v>10755</v>
      </c>
      <c r="AD2032" t="s">
        <v>41</v>
      </c>
      <c r="AG2032">
        <v>3.016</v>
      </c>
      <c r="AH2032">
        <v>1</v>
      </c>
      <c r="AI2032">
        <v>33.156498669999998</v>
      </c>
      <c r="AM2032" t="s">
        <v>1978</v>
      </c>
      <c r="AN2032" t="s">
        <v>2007</v>
      </c>
      <c r="AO2032" t="s">
        <v>2008</v>
      </c>
      <c r="AP2032" t="s">
        <v>2009</v>
      </c>
      <c r="AQ2032" t="s">
        <v>5198</v>
      </c>
    </row>
    <row r="2033" spans="1:43" ht="23.85" customHeight="1">
      <c r="A2033" t="b">
        <v>1</v>
      </c>
      <c r="B2033" t="s">
        <v>5188</v>
      </c>
      <c r="C2033" t="s">
        <v>1951</v>
      </c>
      <c r="D2033" t="s">
        <v>5189</v>
      </c>
      <c r="E2033" t="s">
        <v>814</v>
      </c>
      <c r="F2033" t="s">
        <v>816</v>
      </c>
      <c r="G2033" t="s">
        <v>815</v>
      </c>
      <c r="H2033" t="s">
        <v>10757</v>
      </c>
      <c r="I2033" t="s">
        <v>2036</v>
      </c>
      <c r="J2033" t="s">
        <v>1955</v>
      </c>
      <c r="K2033" t="s">
        <v>7552</v>
      </c>
      <c r="L2033" t="s">
        <v>6163</v>
      </c>
      <c r="M2033" t="s">
        <v>10758</v>
      </c>
      <c r="N2033" t="s">
        <v>10759</v>
      </c>
      <c r="O2033" t="s">
        <v>4982</v>
      </c>
      <c r="P2033" t="s">
        <v>4983</v>
      </c>
      <c r="Q2033" t="s">
        <v>38</v>
      </c>
      <c r="R2033" t="s">
        <v>5195</v>
      </c>
      <c r="S2033" s="34">
        <v>42328</v>
      </c>
      <c r="T2033" s="34">
        <v>43500</v>
      </c>
      <c r="U2033" t="s">
        <v>1977</v>
      </c>
      <c r="V2033" s="13">
        <v>672</v>
      </c>
      <c r="W2033">
        <v>92</v>
      </c>
      <c r="X2033">
        <v>0</v>
      </c>
      <c r="Y2033" s="54">
        <v>0</v>
      </c>
      <c r="Z2033" t="s">
        <v>10760</v>
      </c>
      <c r="AA2033" t="s">
        <v>10761</v>
      </c>
      <c r="AD2033" t="s">
        <v>30</v>
      </c>
      <c r="AG2033">
        <v>0</v>
      </c>
      <c r="AH2033">
        <v>0</v>
      </c>
      <c r="AI2033">
        <v>0</v>
      </c>
      <c r="AM2033" t="s">
        <v>1978</v>
      </c>
      <c r="AN2033" t="s">
        <v>2007</v>
      </c>
      <c r="AO2033" t="s">
        <v>2008</v>
      </c>
      <c r="AP2033" t="s">
        <v>2009</v>
      </c>
      <c r="AQ2033" t="s">
        <v>5198</v>
      </c>
    </row>
    <row r="2034" spans="1:43" ht="23.85" customHeight="1">
      <c r="A2034" t="b">
        <v>1</v>
      </c>
      <c r="B2034" t="s">
        <v>3412</v>
      </c>
      <c r="C2034" t="s">
        <v>1966</v>
      </c>
      <c r="D2034" t="s">
        <v>3413</v>
      </c>
      <c r="E2034" t="s">
        <v>1254</v>
      </c>
      <c r="F2034" t="s">
        <v>1256</v>
      </c>
      <c r="G2034" t="s">
        <v>1255</v>
      </c>
      <c r="H2034" t="s">
        <v>10762</v>
      </c>
      <c r="I2034" t="s">
        <v>3415</v>
      </c>
      <c r="J2034" t="s">
        <v>2175</v>
      </c>
      <c r="K2034" t="s">
        <v>3416</v>
      </c>
      <c r="L2034" t="s">
        <v>10763</v>
      </c>
      <c r="M2034" t="s">
        <v>3418</v>
      </c>
      <c r="N2034" t="s">
        <v>3419</v>
      </c>
      <c r="O2034" t="s">
        <v>1974</v>
      </c>
      <c r="P2034" t="s">
        <v>2363</v>
      </c>
      <c r="Q2034" t="s">
        <v>38</v>
      </c>
      <c r="R2034" t="s">
        <v>3420</v>
      </c>
      <c r="S2034" s="34">
        <v>42591</v>
      </c>
      <c r="T2034" s="34">
        <v>42954</v>
      </c>
      <c r="U2034" t="s">
        <v>1977</v>
      </c>
      <c r="V2034" s="13">
        <v>1</v>
      </c>
      <c r="W2034">
        <v>12</v>
      </c>
      <c r="X2034">
        <v>0</v>
      </c>
      <c r="Y2034" s="54">
        <v>0</v>
      </c>
      <c r="Z2034" t="s">
        <v>3421</v>
      </c>
      <c r="AB2034">
        <v>0</v>
      </c>
      <c r="AC2034">
        <v>0</v>
      </c>
      <c r="AJ2034" t="s">
        <v>10764</v>
      </c>
      <c r="AM2034" t="s">
        <v>1978</v>
      </c>
      <c r="AN2034" t="s">
        <v>2007</v>
      </c>
      <c r="AO2034" t="s">
        <v>1980</v>
      </c>
      <c r="AP2034" t="s">
        <v>2042</v>
      </c>
      <c r="AQ2034" t="s">
        <v>3422</v>
      </c>
    </row>
    <row r="2035" spans="1:43" ht="23.85" customHeight="1">
      <c r="A2035" t="b">
        <v>1</v>
      </c>
      <c r="B2035" t="s">
        <v>3412</v>
      </c>
      <c r="C2035" t="s">
        <v>1966</v>
      </c>
      <c r="D2035" t="s">
        <v>3413</v>
      </c>
      <c r="E2035" t="s">
        <v>1254</v>
      </c>
      <c r="F2035" t="s">
        <v>1256</v>
      </c>
      <c r="G2035" t="s">
        <v>1255</v>
      </c>
      <c r="H2035" t="s">
        <v>10765</v>
      </c>
      <c r="I2035" t="s">
        <v>3415</v>
      </c>
      <c r="J2035" t="s">
        <v>2175</v>
      </c>
      <c r="K2035" t="s">
        <v>3424</v>
      </c>
      <c r="L2035" t="s">
        <v>10763</v>
      </c>
      <c r="M2035" t="s">
        <v>3425</v>
      </c>
      <c r="N2035" t="s">
        <v>3426</v>
      </c>
      <c r="O2035" t="s">
        <v>1974</v>
      </c>
      <c r="P2035" t="s">
        <v>2363</v>
      </c>
      <c r="Q2035" t="s">
        <v>38</v>
      </c>
      <c r="R2035" t="s">
        <v>3420</v>
      </c>
      <c r="S2035" s="34">
        <v>42591</v>
      </c>
      <c r="T2035" s="34">
        <v>42954</v>
      </c>
      <c r="U2035" t="s">
        <v>1977</v>
      </c>
      <c r="V2035" s="13">
        <v>1</v>
      </c>
      <c r="W2035">
        <v>12</v>
      </c>
      <c r="X2035">
        <v>0</v>
      </c>
      <c r="Y2035" s="54">
        <v>0</v>
      </c>
      <c r="Z2035" t="s">
        <v>3421</v>
      </c>
      <c r="AB2035">
        <v>0</v>
      </c>
      <c r="AC2035">
        <v>0</v>
      </c>
      <c r="AJ2035" t="s">
        <v>10766</v>
      </c>
      <c r="AM2035" t="s">
        <v>1978</v>
      </c>
      <c r="AN2035" t="s">
        <v>2007</v>
      </c>
      <c r="AO2035" t="s">
        <v>1980</v>
      </c>
      <c r="AP2035" t="s">
        <v>2042</v>
      </c>
      <c r="AQ2035" t="s">
        <v>3422</v>
      </c>
    </row>
    <row r="2036" spans="1:43" ht="23.85" customHeight="1">
      <c r="A2036" t="b">
        <v>1</v>
      </c>
      <c r="B2036" t="s">
        <v>6358</v>
      </c>
      <c r="C2036" t="s">
        <v>1951</v>
      </c>
      <c r="D2036" t="s">
        <v>6359</v>
      </c>
      <c r="E2036" t="s">
        <v>441</v>
      </c>
      <c r="F2036" t="s">
        <v>443</v>
      </c>
      <c r="G2036" t="s">
        <v>442</v>
      </c>
      <c r="H2036" t="s">
        <v>10767</v>
      </c>
      <c r="I2036" t="s">
        <v>3201</v>
      </c>
      <c r="J2036" t="s">
        <v>1955</v>
      </c>
      <c r="K2036" t="s">
        <v>6361</v>
      </c>
      <c r="L2036" t="s">
        <v>2160</v>
      </c>
      <c r="M2036" t="s">
        <v>6362</v>
      </c>
      <c r="N2036" t="s">
        <v>6363</v>
      </c>
      <c r="O2036" t="s">
        <v>1960</v>
      </c>
      <c r="P2036" t="s">
        <v>6364</v>
      </c>
      <c r="Q2036" t="s">
        <v>38</v>
      </c>
      <c r="R2036" t="s">
        <v>6365</v>
      </c>
      <c r="S2036" s="34">
        <v>42206</v>
      </c>
      <c r="T2036" s="34">
        <v>45289</v>
      </c>
      <c r="U2036" t="s">
        <v>1963</v>
      </c>
      <c r="V2036" s="13">
        <v>1125</v>
      </c>
      <c r="W2036">
        <v>212</v>
      </c>
      <c r="X2036">
        <v>8</v>
      </c>
      <c r="Y2036" s="54">
        <v>3.8</v>
      </c>
      <c r="Z2036" t="s">
        <v>6366</v>
      </c>
      <c r="AA2036" t="s">
        <v>9781</v>
      </c>
      <c r="AM2036" t="s">
        <v>1978</v>
      </c>
      <c r="AN2036" t="s">
        <v>2007</v>
      </c>
      <c r="AO2036" t="s">
        <v>1980</v>
      </c>
      <c r="AP2036" t="s">
        <v>2042</v>
      </c>
      <c r="AQ2036" t="s">
        <v>6369</v>
      </c>
    </row>
    <row r="2037" spans="1:43" ht="23.85" customHeight="1">
      <c r="A2037" t="b">
        <v>1</v>
      </c>
      <c r="B2037" t="s">
        <v>6358</v>
      </c>
      <c r="C2037" t="s">
        <v>1951</v>
      </c>
      <c r="D2037" t="s">
        <v>6359</v>
      </c>
      <c r="E2037" t="s">
        <v>441</v>
      </c>
      <c r="F2037" t="s">
        <v>443</v>
      </c>
      <c r="G2037" t="s">
        <v>442</v>
      </c>
      <c r="H2037" t="s">
        <v>10768</v>
      </c>
      <c r="I2037" t="s">
        <v>3201</v>
      </c>
      <c r="J2037" t="s">
        <v>1955</v>
      </c>
      <c r="K2037" t="s">
        <v>7766</v>
      </c>
      <c r="L2037" t="s">
        <v>2160</v>
      </c>
      <c r="M2037" t="s">
        <v>7767</v>
      </c>
      <c r="N2037" t="s">
        <v>7768</v>
      </c>
      <c r="O2037" t="s">
        <v>1960</v>
      </c>
      <c r="P2037" t="s">
        <v>6364</v>
      </c>
      <c r="Q2037" t="s">
        <v>1168</v>
      </c>
      <c r="R2037" t="s">
        <v>6365</v>
      </c>
      <c r="S2037" s="34">
        <v>42206</v>
      </c>
      <c r="T2037" s="34">
        <v>45289</v>
      </c>
      <c r="U2037" t="s">
        <v>1963</v>
      </c>
      <c r="V2037" s="13">
        <v>1125</v>
      </c>
      <c r="W2037">
        <v>223</v>
      </c>
      <c r="X2037">
        <v>8</v>
      </c>
      <c r="Y2037" s="54">
        <v>3.6</v>
      </c>
      <c r="Z2037" t="s">
        <v>6366</v>
      </c>
      <c r="AA2037" t="s">
        <v>9781</v>
      </c>
      <c r="AM2037" t="s">
        <v>1978</v>
      </c>
      <c r="AN2037" t="s">
        <v>2007</v>
      </c>
      <c r="AO2037" t="s">
        <v>1980</v>
      </c>
      <c r="AP2037" t="s">
        <v>2042</v>
      </c>
      <c r="AQ2037" t="s">
        <v>6369</v>
      </c>
    </row>
    <row r="2038" spans="1:43" ht="23.85" customHeight="1">
      <c r="A2038" t="b">
        <v>1</v>
      </c>
      <c r="B2038" t="s">
        <v>3412</v>
      </c>
      <c r="C2038" t="s">
        <v>1966</v>
      </c>
      <c r="D2038" t="s">
        <v>3413</v>
      </c>
      <c r="E2038" t="s">
        <v>1254</v>
      </c>
      <c r="F2038" t="s">
        <v>1256</v>
      </c>
      <c r="G2038" t="s">
        <v>1255</v>
      </c>
      <c r="H2038" t="s">
        <v>10769</v>
      </c>
      <c r="I2038" t="s">
        <v>3415</v>
      </c>
      <c r="J2038" t="s">
        <v>2175</v>
      </c>
      <c r="K2038" t="s">
        <v>3428</v>
      </c>
      <c r="L2038" t="s">
        <v>10763</v>
      </c>
      <c r="M2038" t="s">
        <v>3429</v>
      </c>
      <c r="N2038" t="s">
        <v>3430</v>
      </c>
      <c r="O2038" t="s">
        <v>1974</v>
      </c>
      <c r="P2038" t="s">
        <v>2363</v>
      </c>
      <c r="Q2038" t="s">
        <v>38</v>
      </c>
      <c r="R2038" t="s">
        <v>3420</v>
      </c>
      <c r="S2038" s="34">
        <v>42591</v>
      </c>
      <c r="T2038" s="34">
        <v>42954</v>
      </c>
      <c r="U2038" t="s">
        <v>1977</v>
      </c>
      <c r="V2038" s="13">
        <v>1</v>
      </c>
      <c r="W2038">
        <v>12</v>
      </c>
      <c r="X2038">
        <v>0</v>
      </c>
      <c r="Y2038" s="54">
        <v>0</v>
      </c>
      <c r="Z2038" t="s">
        <v>3421</v>
      </c>
      <c r="AB2038">
        <v>0</v>
      </c>
      <c r="AC2038">
        <v>0</v>
      </c>
      <c r="AJ2038" t="s">
        <v>10770</v>
      </c>
      <c r="AM2038" t="s">
        <v>1978</v>
      </c>
      <c r="AN2038" t="s">
        <v>2007</v>
      </c>
      <c r="AO2038" t="s">
        <v>1980</v>
      </c>
      <c r="AP2038" t="s">
        <v>2042</v>
      </c>
      <c r="AQ2038" t="s">
        <v>3422</v>
      </c>
    </row>
    <row r="2039" spans="1:43" ht="23.85" customHeight="1">
      <c r="A2039" t="b">
        <v>1</v>
      </c>
      <c r="B2039" t="s">
        <v>6358</v>
      </c>
      <c r="C2039" t="s">
        <v>1951</v>
      </c>
      <c r="D2039" t="s">
        <v>6359</v>
      </c>
      <c r="E2039" t="s">
        <v>1168</v>
      </c>
      <c r="F2039" t="s">
        <v>1170</v>
      </c>
      <c r="G2039" t="s">
        <v>1169</v>
      </c>
      <c r="H2039" t="s">
        <v>10771</v>
      </c>
      <c r="I2039" t="s">
        <v>3226</v>
      </c>
      <c r="J2039" t="s">
        <v>1955</v>
      </c>
      <c r="K2039" t="s">
        <v>7766</v>
      </c>
      <c r="L2039" t="s">
        <v>2160</v>
      </c>
      <c r="M2039" t="s">
        <v>7767</v>
      </c>
      <c r="N2039" t="s">
        <v>7768</v>
      </c>
      <c r="O2039" t="s">
        <v>1960</v>
      </c>
      <c r="P2039" t="s">
        <v>6364</v>
      </c>
      <c r="Q2039" t="s">
        <v>1168</v>
      </c>
      <c r="R2039" t="s">
        <v>6365</v>
      </c>
      <c r="S2039" s="34">
        <v>42206</v>
      </c>
      <c r="T2039" s="34">
        <v>45289</v>
      </c>
      <c r="U2039" t="s">
        <v>1963</v>
      </c>
      <c r="V2039" s="13">
        <v>1125</v>
      </c>
      <c r="W2039">
        <v>219</v>
      </c>
      <c r="X2039">
        <v>28</v>
      </c>
      <c r="Y2039" s="54">
        <v>12.8</v>
      </c>
      <c r="Z2039" t="s">
        <v>6366</v>
      </c>
      <c r="AA2039" t="s">
        <v>10772</v>
      </c>
      <c r="AD2039" t="s">
        <v>41</v>
      </c>
      <c r="AG2039">
        <v>33</v>
      </c>
      <c r="AH2039">
        <v>25</v>
      </c>
      <c r="AI2039">
        <v>11.4</v>
      </c>
      <c r="AM2039" t="s">
        <v>1978</v>
      </c>
      <c r="AN2039" t="s">
        <v>2007</v>
      </c>
      <c r="AO2039" t="s">
        <v>1980</v>
      </c>
      <c r="AP2039" t="s">
        <v>2042</v>
      </c>
      <c r="AQ2039" t="s">
        <v>6369</v>
      </c>
    </row>
    <row r="2040" spans="1:43" ht="23.85" customHeight="1">
      <c r="A2040" t="b">
        <v>0</v>
      </c>
      <c r="B2040" t="s">
        <v>10773</v>
      </c>
      <c r="C2040" t="s">
        <v>1951</v>
      </c>
      <c r="D2040" t="s">
        <v>10774</v>
      </c>
      <c r="E2040" t="s">
        <v>386</v>
      </c>
      <c r="F2040" t="s">
        <v>388</v>
      </c>
      <c r="G2040" t="s">
        <v>387</v>
      </c>
      <c r="H2040" t="s">
        <v>10775</v>
      </c>
      <c r="I2040" t="s">
        <v>6222</v>
      </c>
      <c r="J2040" t="s">
        <v>1955</v>
      </c>
      <c r="K2040" t="s">
        <v>10776</v>
      </c>
      <c r="L2040" t="s">
        <v>2160</v>
      </c>
      <c r="M2040" t="s">
        <v>10777</v>
      </c>
      <c r="N2040" t="s">
        <v>8824</v>
      </c>
      <c r="O2040" t="s">
        <v>6171</v>
      </c>
      <c r="P2040" t="s">
        <v>6172</v>
      </c>
      <c r="Q2040" t="s">
        <v>38</v>
      </c>
      <c r="R2040" t="s">
        <v>10778</v>
      </c>
      <c r="S2040" s="34">
        <v>42156</v>
      </c>
      <c r="T2040" s="34">
        <v>42401</v>
      </c>
      <c r="U2040" t="s">
        <v>1977</v>
      </c>
      <c r="V2040" s="13">
        <v>126</v>
      </c>
      <c r="W2040">
        <v>97</v>
      </c>
      <c r="X2040">
        <v>38</v>
      </c>
      <c r="Y2040" s="54">
        <v>39.200000000000003</v>
      </c>
      <c r="Z2040" t="s">
        <v>10779</v>
      </c>
      <c r="AD2040" t="s">
        <v>41</v>
      </c>
      <c r="AG2040">
        <v>97</v>
      </c>
      <c r="AH2040">
        <v>18.042000000000002</v>
      </c>
      <c r="AI2040">
        <v>47.368421050000002</v>
      </c>
      <c r="AM2040" t="s">
        <v>1978</v>
      </c>
      <c r="AN2040" t="s">
        <v>2007</v>
      </c>
      <c r="AO2040" t="s">
        <v>2008</v>
      </c>
      <c r="AP2040" t="s">
        <v>2009</v>
      </c>
      <c r="AQ2040" t="s">
        <v>10780</v>
      </c>
    </row>
    <row r="2041" spans="1:43" ht="23.85" customHeight="1">
      <c r="A2041" t="b">
        <v>0</v>
      </c>
      <c r="B2041" t="s">
        <v>10773</v>
      </c>
      <c r="C2041" t="s">
        <v>1951</v>
      </c>
      <c r="D2041" t="s">
        <v>10774</v>
      </c>
      <c r="E2041" t="s">
        <v>386</v>
      </c>
      <c r="F2041" t="s">
        <v>388</v>
      </c>
      <c r="G2041" t="s">
        <v>387</v>
      </c>
      <c r="H2041" t="s">
        <v>10781</v>
      </c>
      <c r="I2041" t="s">
        <v>6222</v>
      </c>
      <c r="J2041" t="s">
        <v>1955</v>
      </c>
      <c r="K2041" t="s">
        <v>10782</v>
      </c>
      <c r="L2041" t="s">
        <v>2160</v>
      </c>
      <c r="M2041" t="s">
        <v>10783</v>
      </c>
      <c r="N2041" t="s">
        <v>10784</v>
      </c>
      <c r="O2041" t="s">
        <v>6171</v>
      </c>
      <c r="P2041" t="s">
        <v>6172</v>
      </c>
      <c r="Q2041" t="s">
        <v>38</v>
      </c>
      <c r="R2041" t="s">
        <v>10778</v>
      </c>
      <c r="S2041" s="34">
        <v>42156</v>
      </c>
      <c r="T2041" s="34">
        <v>42401</v>
      </c>
      <c r="U2041" t="s">
        <v>1977</v>
      </c>
      <c r="V2041" s="13">
        <v>126</v>
      </c>
      <c r="W2041">
        <v>99</v>
      </c>
      <c r="X2041">
        <v>21</v>
      </c>
      <c r="Y2041" s="54">
        <v>22.2</v>
      </c>
      <c r="Z2041" t="s">
        <v>10779</v>
      </c>
      <c r="AD2041" t="s">
        <v>41</v>
      </c>
      <c r="AG2041">
        <v>99</v>
      </c>
      <c r="AH2041">
        <v>10.989000000000001</v>
      </c>
      <c r="AI2041">
        <v>50</v>
      </c>
      <c r="AM2041" t="s">
        <v>1978</v>
      </c>
      <c r="AN2041" t="s">
        <v>2007</v>
      </c>
      <c r="AO2041" t="s">
        <v>2008</v>
      </c>
      <c r="AP2041" t="s">
        <v>2009</v>
      </c>
      <c r="AQ2041" t="s">
        <v>10780</v>
      </c>
    </row>
    <row r="2042" spans="1:43" ht="23.85" customHeight="1">
      <c r="A2042" t="b">
        <v>1</v>
      </c>
      <c r="B2042" t="s">
        <v>3719</v>
      </c>
      <c r="C2042" t="s">
        <v>1951</v>
      </c>
      <c r="D2042" t="s">
        <v>3720</v>
      </c>
      <c r="E2042" t="s">
        <v>550</v>
      </c>
      <c r="F2042" t="s">
        <v>552</v>
      </c>
      <c r="G2042" t="s">
        <v>551</v>
      </c>
      <c r="H2042" t="s">
        <v>10785</v>
      </c>
      <c r="I2042" t="s">
        <v>2000</v>
      </c>
      <c r="J2042" t="s">
        <v>2175</v>
      </c>
      <c r="K2042" t="s">
        <v>3722</v>
      </c>
      <c r="L2042" t="s">
        <v>10786</v>
      </c>
      <c r="M2042" t="s">
        <v>3724</v>
      </c>
      <c r="N2042" t="s">
        <v>3725</v>
      </c>
      <c r="O2042" t="s">
        <v>1974</v>
      </c>
      <c r="P2042" t="s">
        <v>2028</v>
      </c>
      <c r="Q2042" t="s">
        <v>2152</v>
      </c>
      <c r="R2042" t="s">
        <v>3726</v>
      </c>
      <c r="S2042" s="34">
        <v>38384</v>
      </c>
      <c r="T2042" s="34">
        <v>39995</v>
      </c>
      <c r="U2042" t="s">
        <v>1963</v>
      </c>
      <c r="V2042" s="13">
        <v>1</v>
      </c>
      <c r="W2042">
        <v>163</v>
      </c>
      <c r="X2042">
        <v>0</v>
      </c>
      <c r="Y2042" s="54">
        <v>0</v>
      </c>
      <c r="Z2042" t="s">
        <v>3727</v>
      </c>
      <c r="AA2042" t="s">
        <v>3728</v>
      </c>
      <c r="AM2042" t="s">
        <v>1978</v>
      </c>
      <c r="AN2042" t="s">
        <v>2007</v>
      </c>
      <c r="AO2042" t="s">
        <v>2008</v>
      </c>
      <c r="AP2042" t="s">
        <v>2009</v>
      </c>
      <c r="AQ2042" t="s">
        <v>3729</v>
      </c>
    </row>
    <row r="2043" spans="1:43" ht="23.85" customHeight="1">
      <c r="A2043" t="b">
        <v>0</v>
      </c>
      <c r="B2043" t="s">
        <v>8960</v>
      </c>
      <c r="C2043" t="s">
        <v>1951</v>
      </c>
      <c r="D2043" t="s">
        <v>8961</v>
      </c>
      <c r="E2043" t="s">
        <v>170</v>
      </c>
      <c r="F2043" t="s">
        <v>172</v>
      </c>
      <c r="G2043" t="s">
        <v>171</v>
      </c>
      <c r="H2043" t="s">
        <v>10787</v>
      </c>
      <c r="I2043" t="s">
        <v>2557</v>
      </c>
      <c r="J2043" t="s">
        <v>1955</v>
      </c>
      <c r="K2043" t="s">
        <v>2558</v>
      </c>
      <c r="L2043" t="s">
        <v>10788</v>
      </c>
      <c r="M2043" t="s">
        <v>8963</v>
      </c>
      <c r="N2043" t="s">
        <v>7819</v>
      </c>
      <c r="O2043" t="s">
        <v>1960</v>
      </c>
      <c r="P2043" t="s">
        <v>8964</v>
      </c>
      <c r="Q2043" t="s">
        <v>38</v>
      </c>
      <c r="R2043" t="s">
        <v>8965</v>
      </c>
      <c r="S2043" s="34">
        <v>42201</v>
      </c>
      <c r="T2043" s="34">
        <v>44040</v>
      </c>
      <c r="U2043" t="s">
        <v>1963</v>
      </c>
      <c r="V2043" s="13">
        <v>1825</v>
      </c>
      <c r="W2043">
        <v>449</v>
      </c>
      <c r="X2043">
        <v>82</v>
      </c>
      <c r="Y2043" s="54">
        <v>18.3</v>
      </c>
      <c r="AM2043" t="s">
        <v>1978</v>
      </c>
      <c r="AO2043" t="s">
        <v>1980</v>
      </c>
      <c r="AQ2043" t="s">
        <v>8966</v>
      </c>
    </row>
    <row r="2044" spans="1:43" ht="23.85" customHeight="1">
      <c r="A2044" t="b">
        <v>0</v>
      </c>
      <c r="B2044" t="s">
        <v>10789</v>
      </c>
      <c r="C2044" t="s">
        <v>1951</v>
      </c>
      <c r="D2044" t="s">
        <v>10790</v>
      </c>
      <c r="E2044" t="s">
        <v>45</v>
      </c>
      <c r="F2044" t="s">
        <v>47</v>
      </c>
      <c r="G2044" t="s">
        <v>46</v>
      </c>
      <c r="H2044" t="s">
        <v>10791</v>
      </c>
      <c r="I2044" t="s">
        <v>2023</v>
      </c>
      <c r="J2044" t="s">
        <v>1955</v>
      </c>
      <c r="K2044" t="s">
        <v>10792</v>
      </c>
      <c r="L2044" t="s">
        <v>2160</v>
      </c>
      <c r="M2044" t="s">
        <v>10793</v>
      </c>
      <c r="N2044" t="s">
        <v>10794</v>
      </c>
      <c r="O2044" t="s">
        <v>1974</v>
      </c>
      <c r="P2044" t="s">
        <v>2151</v>
      </c>
      <c r="Q2044" t="s">
        <v>10795</v>
      </c>
      <c r="R2044" t="s">
        <v>10796</v>
      </c>
      <c r="S2044" s="34">
        <v>42326</v>
      </c>
      <c r="T2044" s="34">
        <v>42739</v>
      </c>
      <c r="U2044" t="s">
        <v>1977</v>
      </c>
      <c r="V2044" s="13">
        <v>168</v>
      </c>
      <c r="W2044">
        <v>53</v>
      </c>
      <c r="X2044">
        <v>5</v>
      </c>
      <c r="Y2044" s="54">
        <v>9.4</v>
      </c>
      <c r="Z2044" t="s">
        <v>10797</v>
      </c>
      <c r="AJ2044" t="s">
        <v>10798</v>
      </c>
      <c r="AM2044" t="s">
        <v>1978</v>
      </c>
      <c r="AN2044" t="s">
        <v>2007</v>
      </c>
      <c r="AO2044" t="s">
        <v>2008</v>
      </c>
      <c r="AP2044" t="s">
        <v>2053</v>
      </c>
      <c r="AQ2044" t="s">
        <v>10799</v>
      </c>
    </row>
    <row r="2045" spans="1:43" ht="23.85" customHeight="1">
      <c r="A2045" t="b">
        <v>0</v>
      </c>
      <c r="B2045" t="s">
        <v>10789</v>
      </c>
      <c r="C2045" t="s">
        <v>1951</v>
      </c>
      <c r="D2045" t="s">
        <v>10790</v>
      </c>
      <c r="E2045" t="s">
        <v>45</v>
      </c>
      <c r="F2045" t="s">
        <v>47</v>
      </c>
      <c r="G2045" t="s">
        <v>46</v>
      </c>
      <c r="H2045" t="s">
        <v>10800</v>
      </c>
      <c r="I2045" t="s">
        <v>2023</v>
      </c>
      <c r="J2045" t="s">
        <v>1955</v>
      </c>
      <c r="K2045" t="s">
        <v>10801</v>
      </c>
      <c r="L2045" t="s">
        <v>2160</v>
      </c>
      <c r="M2045" t="s">
        <v>10802</v>
      </c>
      <c r="N2045" t="s">
        <v>10794</v>
      </c>
      <c r="O2045" t="s">
        <v>1974</v>
      </c>
      <c r="P2045" t="s">
        <v>2151</v>
      </c>
      <c r="Q2045" t="s">
        <v>10795</v>
      </c>
      <c r="R2045" t="s">
        <v>10796</v>
      </c>
      <c r="S2045" s="34">
        <v>42326</v>
      </c>
      <c r="T2045" s="34">
        <v>42739</v>
      </c>
      <c r="U2045" t="s">
        <v>1977</v>
      </c>
      <c r="V2045" s="13">
        <v>168</v>
      </c>
      <c r="W2045">
        <v>55</v>
      </c>
      <c r="X2045">
        <v>2</v>
      </c>
      <c r="Y2045" s="54">
        <v>3.6</v>
      </c>
      <c r="Z2045" t="s">
        <v>10797</v>
      </c>
      <c r="AJ2045" t="s">
        <v>10803</v>
      </c>
      <c r="AM2045" t="s">
        <v>1978</v>
      </c>
      <c r="AN2045" t="s">
        <v>2007</v>
      </c>
      <c r="AO2045" t="s">
        <v>2008</v>
      </c>
      <c r="AP2045" t="s">
        <v>2053</v>
      </c>
      <c r="AQ2045" t="s">
        <v>10799</v>
      </c>
    </row>
    <row r="2046" spans="1:43" ht="23.85" customHeight="1">
      <c r="A2046" t="b">
        <v>0</v>
      </c>
      <c r="B2046" t="s">
        <v>9237</v>
      </c>
      <c r="C2046" t="s">
        <v>1951</v>
      </c>
      <c r="D2046" t="s">
        <v>9238</v>
      </c>
      <c r="E2046" t="s">
        <v>45</v>
      </c>
      <c r="F2046" t="s">
        <v>901</v>
      </c>
      <c r="G2046" t="s">
        <v>900</v>
      </c>
      <c r="H2046" t="s">
        <v>10804</v>
      </c>
      <c r="I2046" t="s">
        <v>9240</v>
      </c>
      <c r="J2046" t="s">
        <v>1955</v>
      </c>
      <c r="K2046" t="s">
        <v>10471</v>
      </c>
      <c r="L2046" t="s">
        <v>10805</v>
      </c>
      <c r="M2046" t="s">
        <v>10473</v>
      </c>
      <c r="N2046" t="s">
        <v>10474</v>
      </c>
      <c r="O2046" t="s">
        <v>1974</v>
      </c>
      <c r="P2046" t="s">
        <v>2028</v>
      </c>
      <c r="Q2046" t="s">
        <v>2152</v>
      </c>
      <c r="R2046" t="s">
        <v>9245</v>
      </c>
      <c r="S2046" s="34">
        <v>43843</v>
      </c>
      <c r="T2046" s="34">
        <v>44369</v>
      </c>
      <c r="U2046" t="s">
        <v>1977</v>
      </c>
      <c r="V2046" s="13">
        <v>168</v>
      </c>
      <c r="W2046">
        <v>213</v>
      </c>
      <c r="X2046">
        <v>102</v>
      </c>
      <c r="Y2046" s="54">
        <v>47.9</v>
      </c>
      <c r="Z2046" t="s">
        <v>9246</v>
      </c>
      <c r="AA2046" t="s">
        <v>9247</v>
      </c>
      <c r="AB2046">
        <v>207</v>
      </c>
      <c r="AC2046">
        <v>1.6739999999999999</v>
      </c>
      <c r="AD2046" t="s">
        <v>41</v>
      </c>
      <c r="AE2046">
        <v>102</v>
      </c>
      <c r="AF2046">
        <v>0.39600000000000002</v>
      </c>
      <c r="AG2046">
        <v>102</v>
      </c>
      <c r="AH2046">
        <v>19</v>
      </c>
      <c r="AI2046">
        <v>18.600000000000001</v>
      </c>
      <c r="AM2046" t="s">
        <v>1978</v>
      </c>
      <c r="AN2046" t="s">
        <v>2007</v>
      </c>
      <c r="AO2046" t="s">
        <v>1980</v>
      </c>
      <c r="AP2046" t="s">
        <v>2053</v>
      </c>
      <c r="AQ2046" t="s">
        <v>9248</v>
      </c>
    </row>
    <row r="2047" spans="1:43" ht="23.85" customHeight="1">
      <c r="A2047" t="b">
        <v>0</v>
      </c>
      <c r="B2047" t="s">
        <v>9237</v>
      </c>
      <c r="C2047" t="s">
        <v>1951</v>
      </c>
      <c r="D2047" t="s">
        <v>9238</v>
      </c>
      <c r="E2047" t="s">
        <v>45</v>
      </c>
      <c r="F2047" t="s">
        <v>47</v>
      </c>
      <c r="G2047" t="s">
        <v>46</v>
      </c>
      <c r="H2047" t="s">
        <v>10806</v>
      </c>
      <c r="I2047" t="s">
        <v>2023</v>
      </c>
      <c r="J2047" t="s">
        <v>1955</v>
      </c>
      <c r="K2047" t="s">
        <v>9250</v>
      </c>
      <c r="L2047" t="s">
        <v>10805</v>
      </c>
      <c r="M2047" t="s">
        <v>10476</v>
      </c>
      <c r="N2047" t="s">
        <v>9252</v>
      </c>
      <c r="O2047" t="s">
        <v>1974</v>
      </c>
      <c r="P2047" t="s">
        <v>2028</v>
      </c>
      <c r="Q2047" t="s">
        <v>2152</v>
      </c>
      <c r="R2047" t="s">
        <v>9245</v>
      </c>
      <c r="S2047" s="34">
        <v>43843</v>
      </c>
      <c r="T2047" s="34">
        <v>44369</v>
      </c>
      <c r="U2047" t="s">
        <v>1977</v>
      </c>
      <c r="V2047" s="13">
        <v>168</v>
      </c>
      <c r="W2047">
        <v>214</v>
      </c>
      <c r="X2047">
        <v>100</v>
      </c>
      <c r="Y2047" s="54">
        <v>46.7</v>
      </c>
      <c r="Z2047" t="s">
        <v>9246</v>
      </c>
      <c r="AA2047" t="s">
        <v>9247</v>
      </c>
      <c r="AB2047">
        <v>199</v>
      </c>
      <c r="AC2047">
        <v>1.7090000000000001</v>
      </c>
      <c r="AD2047" t="s">
        <v>41</v>
      </c>
      <c r="AE2047">
        <v>100</v>
      </c>
      <c r="AF2047">
        <v>0.40899999999999997</v>
      </c>
      <c r="AG2047">
        <v>100</v>
      </c>
      <c r="AH2047">
        <v>20</v>
      </c>
      <c r="AI2047">
        <v>20</v>
      </c>
      <c r="AM2047" t="s">
        <v>1978</v>
      </c>
      <c r="AN2047" t="s">
        <v>2007</v>
      </c>
      <c r="AO2047" t="s">
        <v>1980</v>
      </c>
      <c r="AP2047" t="s">
        <v>2053</v>
      </c>
      <c r="AQ2047" t="s">
        <v>9248</v>
      </c>
    </row>
    <row r="2048" spans="1:43" ht="23.85" customHeight="1">
      <c r="A2048" t="b">
        <v>1</v>
      </c>
      <c r="B2048" t="s">
        <v>10807</v>
      </c>
      <c r="C2048" s="50" t="s">
        <v>2105</v>
      </c>
      <c r="D2048" t="s">
        <v>10808</v>
      </c>
      <c r="E2048" t="s">
        <v>45</v>
      </c>
      <c r="F2048" t="s">
        <v>47</v>
      </c>
      <c r="G2048" t="s">
        <v>46</v>
      </c>
      <c r="H2048" t="s">
        <v>10809</v>
      </c>
      <c r="I2048" t="s">
        <v>2023</v>
      </c>
      <c r="J2048" t="s">
        <v>1955</v>
      </c>
      <c r="K2048" t="s">
        <v>8033</v>
      </c>
      <c r="L2048" t="s">
        <v>10810</v>
      </c>
      <c r="M2048" t="s">
        <v>8033</v>
      </c>
      <c r="N2048" t="s">
        <v>10811</v>
      </c>
      <c r="O2048" t="s">
        <v>1974</v>
      </c>
      <c r="P2048" t="s">
        <v>2489</v>
      </c>
      <c r="Q2048" t="s">
        <v>38</v>
      </c>
      <c r="R2048" t="s">
        <v>1959</v>
      </c>
      <c r="S2048" s="16">
        <v>41284</v>
      </c>
      <c r="T2048" s="16">
        <v>41284</v>
      </c>
      <c r="U2048" t="s">
        <v>1977</v>
      </c>
      <c r="V2048" s="13">
        <f>24*7</f>
        <v>168</v>
      </c>
      <c r="W2048" s="35">
        <v>31</v>
      </c>
      <c r="X2048" s="35">
        <v>2</v>
      </c>
      <c r="Y2048" s="35">
        <v>6.4</v>
      </c>
      <c r="Z2048" t="s">
        <v>1964</v>
      </c>
      <c r="AA2048" t="s">
        <v>1964</v>
      </c>
      <c r="AB2048" t="s">
        <v>1964</v>
      </c>
      <c r="AC2048" t="s">
        <v>1964</v>
      </c>
      <c r="AD2048" t="s">
        <v>1964</v>
      </c>
      <c r="AE2048" t="s">
        <v>1964</v>
      </c>
      <c r="AF2048" t="s">
        <v>1964</v>
      </c>
      <c r="AG2048" t="s">
        <v>1964</v>
      </c>
      <c r="AJ2048" t="s">
        <v>1964</v>
      </c>
      <c r="AK2048" t="s">
        <v>41</v>
      </c>
      <c r="AL2048" t="s">
        <v>41</v>
      </c>
    </row>
    <row r="2049" spans="1:43" ht="23.85" customHeight="1">
      <c r="A2049" t="b">
        <v>1</v>
      </c>
      <c r="B2049" t="s">
        <v>10812</v>
      </c>
      <c r="C2049" s="50" t="s">
        <v>2105</v>
      </c>
      <c r="D2049" t="s">
        <v>10813</v>
      </c>
      <c r="E2049" t="s">
        <v>45</v>
      </c>
      <c r="F2049" t="s">
        <v>47</v>
      </c>
      <c r="G2049" t="s">
        <v>46</v>
      </c>
      <c r="H2049" t="s">
        <v>10814</v>
      </c>
      <c r="I2049" t="s">
        <v>2023</v>
      </c>
      <c r="J2049" t="s">
        <v>1955</v>
      </c>
      <c r="K2049" t="s">
        <v>8033</v>
      </c>
      <c r="L2049" t="s">
        <v>10810</v>
      </c>
      <c r="M2049" t="s">
        <v>8033</v>
      </c>
      <c r="N2049" t="s">
        <v>10815</v>
      </c>
      <c r="O2049" t="s">
        <v>1974</v>
      </c>
      <c r="P2049" t="s">
        <v>2489</v>
      </c>
      <c r="Q2049" t="s">
        <v>38</v>
      </c>
      <c r="R2049" t="s">
        <v>10816</v>
      </c>
      <c r="S2049" s="16">
        <v>40179</v>
      </c>
      <c r="T2049" s="16">
        <v>40179</v>
      </c>
      <c r="U2049" t="s">
        <v>1977</v>
      </c>
      <c r="V2049" s="13">
        <v>168</v>
      </c>
      <c r="W2049" s="35">
        <v>123</v>
      </c>
      <c r="X2049" s="35">
        <v>13</v>
      </c>
      <c r="Y2049" s="35">
        <v>10.6</v>
      </c>
      <c r="Z2049" t="s">
        <v>2764</v>
      </c>
      <c r="AA2049" t="s">
        <v>1964</v>
      </c>
      <c r="AB2049" t="s">
        <v>1964</v>
      </c>
      <c r="AC2049" t="s">
        <v>1964</v>
      </c>
      <c r="AD2049" t="s">
        <v>1964</v>
      </c>
      <c r="AE2049" t="s">
        <v>1964</v>
      </c>
      <c r="AF2049" t="s">
        <v>1964</v>
      </c>
      <c r="AG2049" t="s">
        <v>1964</v>
      </c>
      <c r="AJ2049" t="s">
        <v>1964</v>
      </c>
      <c r="AK2049" t="s">
        <v>41</v>
      </c>
      <c r="AL2049" t="s">
        <v>41</v>
      </c>
    </row>
    <row r="2050" spans="1:43" ht="23.85" customHeight="1">
      <c r="A2050" t="b">
        <v>1</v>
      </c>
      <c r="B2050" t="s">
        <v>10817</v>
      </c>
      <c r="C2050" s="50" t="s">
        <v>2105</v>
      </c>
      <c r="D2050" s="82" t="s">
        <v>10818</v>
      </c>
      <c r="E2050" t="s">
        <v>45</v>
      </c>
      <c r="F2050" t="s">
        <v>47</v>
      </c>
      <c r="G2050" t="s">
        <v>46</v>
      </c>
      <c r="H2050" t="s">
        <v>10819</v>
      </c>
      <c r="I2050" t="s">
        <v>2023</v>
      </c>
      <c r="J2050" t="s">
        <v>1955</v>
      </c>
      <c r="K2050" t="s">
        <v>8033</v>
      </c>
      <c r="L2050" t="s">
        <v>10810</v>
      </c>
      <c r="M2050" t="s">
        <v>8033</v>
      </c>
      <c r="N2050" t="s">
        <v>10820</v>
      </c>
      <c r="O2050" t="s">
        <v>1974</v>
      </c>
      <c r="P2050" t="s">
        <v>2489</v>
      </c>
      <c r="Q2050" t="s">
        <v>38</v>
      </c>
      <c r="R2050" t="s">
        <v>1975</v>
      </c>
      <c r="S2050" s="16">
        <v>40179</v>
      </c>
      <c r="T2050" s="16">
        <v>40179</v>
      </c>
      <c r="U2050" t="s">
        <v>1977</v>
      </c>
      <c r="V2050" s="13">
        <f>24*7</f>
        <v>168</v>
      </c>
      <c r="W2050" s="35">
        <v>29</v>
      </c>
      <c r="X2050" s="35">
        <v>13</v>
      </c>
      <c r="Y2050" s="35">
        <v>44.8</v>
      </c>
      <c r="Z2050" t="s">
        <v>10821</v>
      </c>
      <c r="AA2050" t="s">
        <v>1964</v>
      </c>
      <c r="AB2050" t="s">
        <v>1964</v>
      </c>
      <c r="AC2050" t="s">
        <v>1964</v>
      </c>
      <c r="AD2050" t="s">
        <v>1964</v>
      </c>
      <c r="AE2050" t="s">
        <v>1964</v>
      </c>
      <c r="AF2050" t="s">
        <v>1964</v>
      </c>
      <c r="AG2050" t="s">
        <v>1964</v>
      </c>
      <c r="AJ2050" t="s">
        <v>1964</v>
      </c>
      <c r="AK2050" t="s">
        <v>41</v>
      </c>
      <c r="AL2050" t="s">
        <v>41</v>
      </c>
    </row>
    <row r="2051" spans="1:43" ht="23.85" customHeight="1">
      <c r="A2051" t="b">
        <v>0</v>
      </c>
      <c r="B2051" t="s">
        <v>10822</v>
      </c>
      <c r="C2051" t="s">
        <v>1951</v>
      </c>
      <c r="D2051" t="s">
        <v>10823</v>
      </c>
      <c r="E2051" t="s">
        <v>45</v>
      </c>
      <c r="F2051" t="s">
        <v>901</v>
      </c>
      <c r="G2051" t="s">
        <v>900</v>
      </c>
      <c r="H2051" t="s">
        <v>10824</v>
      </c>
      <c r="I2051" t="s">
        <v>2023</v>
      </c>
      <c r="J2051" t="s">
        <v>1955</v>
      </c>
      <c r="K2051" t="s">
        <v>10825</v>
      </c>
      <c r="L2051" t="s">
        <v>10826</v>
      </c>
      <c r="M2051" t="s">
        <v>10827</v>
      </c>
      <c r="N2051" t="s">
        <v>10828</v>
      </c>
      <c r="O2051" t="s">
        <v>1974</v>
      </c>
      <c r="P2051" t="s">
        <v>2028</v>
      </c>
      <c r="Q2051" t="s">
        <v>2152</v>
      </c>
      <c r="R2051" t="s">
        <v>10829</v>
      </c>
      <c r="S2051" s="34">
        <v>42180</v>
      </c>
      <c r="T2051" s="34">
        <v>43075</v>
      </c>
      <c r="U2051" t="s">
        <v>1977</v>
      </c>
      <c r="V2051" s="13">
        <v>182</v>
      </c>
      <c r="W2051">
        <v>297</v>
      </c>
      <c r="X2051">
        <v>132</v>
      </c>
      <c r="Y2051" s="54">
        <v>44.4</v>
      </c>
      <c r="Z2051" t="s">
        <v>10830</v>
      </c>
      <c r="AD2051" t="s">
        <v>41</v>
      </c>
      <c r="AG2051">
        <v>132</v>
      </c>
      <c r="AH2051">
        <v>41</v>
      </c>
      <c r="AI2051">
        <v>31.1</v>
      </c>
      <c r="AM2051" t="s">
        <v>1978</v>
      </c>
      <c r="AN2051" t="s">
        <v>2007</v>
      </c>
      <c r="AO2051" t="s">
        <v>2008</v>
      </c>
      <c r="AP2051" t="s">
        <v>2053</v>
      </c>
      <c r="AQ2051" t="s">
        <v>10831</v>
      </c>
    </row>
    <row r="2052" spans="1:43" ht="23.85" customHeight="1">
      <c r="A2052" t="b">
        <v>1</v>
      </c>
      <c r="B2052" t="s">
        <v>10832</v>
      </c>
      <c r="C2052" t="s">
        <v>1951</v>
      </c>
      <c r="D2052" t="s">
        <v>10833</v>
      </c>
      <c r="E2052" t="s">
        <v>1115</v>
      </c>
      <c r="F2052" t="s">
        <v>1117</v>
      </c>
      <c r="G2052" t="s">
        <v>1116</v>
      </c>
      <c r="H2052" t="s">
        <v>10834</v>
      </c>
      <c r="I2052" t="s">
        <v>5715</v>
      </c>
      <c r="J2052" t="s">
        <v>1955</v>
      </c>
      <c r="K2052" t="s">
        <v>10835</v>
      </c>
      <c r="L2052" t="s">
        <v>2160</v>
      </c>
      <c r="M2052" t="s">
        <v>8769</v>
      </c>
      <c r="N2052" t="s">
        <v>8770</v>
      </c>
      <c r="O2052" t="s">
        <v>2063</v>
      </c>
      <c r="P2052" t="s">
        <v>8771</v>
      </c>
      <c r="Q2052" t="s">
        <v>38</v>
      </c>
      <c r="R2052" t="s">
        <v>10836</v>
      </c>
      <c r="S2052" s="34">
        <v>42205</v>
      </c>
      <c r="T2052" s="34">
        <v>42814</v>
      </c>
      <c r="U2052" t="s">
        <v>1977</v>
      </c>
      <c r="V2052" s="13">
        <v>336</v>
      </c>
      <c r="W2052">
        <v>269</v>
      </c>
      <c r="X2052">
        <v>25</v>
      </c>
      <c r="Y2052" s="54">
        <v>9.3000000000000007</v>
      </c>
      <c r="Z2052" t="s">
        <v>9533</v>
      </c>
      <c r="AD2052" t="s">
        <v>30</v>
      </c>
      <c r="AG2052">
        <v>25</v>
      </c>
      <c r="AH2052">
        <v>0</v>
      </c>
      <c r="AI2052">
        <v>0</v>
      </c>
      <c r="AJ2052" t="s">
        <v>10837</v>
      </c>
      <c r="AM2052" t="s">
        <v>1978</v>
      </c>
      <c r="AN2052" t="s">
        <v>2007</v>
      </c>
      <c r="AO2052" t="s">
        <v>2008</v>
      </c>
      <c r="AP2052" t="s">
        <v>2009</v>
      </c>
      <c r="AQ2052" t="s">
        <v>10838</v>
      </c>
    </row>
    <row r="2053" spans="1:43" ht="23.85" customHeight="1">
      <c r="A2053" t="b">
        <v>1</v>
      </c>
      <c r="B2053" t="s">
        <v>10832</v>
      </c>
      <c r="C2053" t="s">
        <v>1951</v>
      </c>
      <c r="D2053" t="s">
        <v>10833</v>
      </c>
      <c r="E2053" t="s">
        <v>1115</v>
      </c>
      <c r="F2053" t="s">
        <v>1117</v>
      </c>
      <c r="G2053" t="s">
        <v>1116</v>
      </c>
      <c r="H2053" t="s">
        <v>10839</v>
      </c>
      <c r="I2053" t="s">
        <v>5715</v>
      </c>
      <c r="J2053" t="s">
        <v>1955</v>
      </c>
      <c r="K2053" t="s">
        <v>8538</v>
      </c>
      <c r="L2053" t="s">
        <v>2160</v>
      </c>
      <c r="M2053" t="s">
        <v>10840</v>
      </c>
      <c r="N2053" t="s">
        <v>10841</v>
      </c>
      <c r="O2053" t="s">
        <v>2063</v>
      </c>
      <c r="P2053" t="s">
        <v>8771</v>
      </c>
      <c r="Q2053" t="s">
        <v>38</v>
      </c>
      <c r="R2053" t="s">
        <v>10836</v>
      </c>
      <c r="S2053" s="34">
        <v>42205</v>
      </c>
      <c r="T2053" s="34">
        <v>42814</v>
      </c>
      <c r="U2053" t="s">
        <v>1977</v>
      </c>
      <c r="V2053" s="13">
        <v>336</v>
      </c>
      <c r="W2053">
        <v>279</v>
      </c>
      <c r="X2053">
        <v>24</v>
      </c>
      <c r="Y2053" s="54">
        <v>8.6</v>
      </c>
      <c r="Z2053" t="s">
        <v>9533</v>
      </c>
      <c r="AD2053" t="s">
        <v>41</v>
      </c>
      <c r="AG2053">
        <v>24</v>
      </c>
      <c r="AH2053">
        <v>2</v>
      </c>
      <c r="AI2053">
        <v>8.3333333330000006</v>
      </c>
      <c r="AJ2053" t="s">
        <v>10842</v>
      </c>
      <c r="AM2053" t="s">
        <v>1978</v>
      </c>
      <c r="AN2053" t="s">
        <v>2007</v>
      </c>
      <c r="AO2053" t="s">
        <v>2008</v>
      </c>
      <c r="AP2053" t="s">
        <v>2009</v>
      </c>
      <c r="AQ2053" t="s">
        <v>10838</v>
      </c>
    </row>
    <row r="2054" spans="1:43" ht="23.85" customHeight="1">
      <c r="A2054" t="b">
        <v>0</v>
      </c>
      <c r="B2054" t="s">
        <v>4185</v>
      </c>
      <c r="C2054" t="s">
        <v>1951</v>
      </c>
      <c r="D2054" t="s">
        <v>4186</v>
      </c>
      <c r="E2054" t="s">
        <v>303</v>
      </c>
      <c r="F2054" t="s">
        <v>305</v>
      </c>
      <c r="G2054" t="s">
        <v>304</v>
      </c>
      <c r="H2054" t="s">
        <v>10843</v>
      </c>
      <c r="I2054" t="s">
        <v>2310</v>
      </c>
      <c r="J2054" t="s">
        <v>2175</v>
      </c>
      <c r="K2054" t="s">
        <v>4188</v>
      </c>
      <c r="L2054" t="s">
        <v>10844</v>
      </c>
      <c r="M2054" t="s">
        <v>4190</v>
      </c>
      <c r="N2054" t="s">
        <v>4191</v>
      </c>
      <c r="O2054" t="s">
        <v>1974</v>
      </c>
      <c r="P2054" t="s">
        <v>2028</v>
      </c>
      <c r="Q2054" t="s">
        <v>38</v>
      </c>
      <c r="R2054" t="s">
        <v>4192</v>
      </c>
      <c r="S2054" s="34">
        <v>39366</v>
      </c>
      <c r="T2054" s="34">
        <v>40038</v>
      </c>
      <c r="U2054" t="s">
        <v>1963</v>
      </c>
      <c r="V2054" s="13">
        <v>1</v>
      </c>
      <c r="W2054">
        <v>115</v>
      </c>
      <c r="X2054">
        <v>0</v>
      </c>
      <c r="Y2054" s="54">
        <v>0</v>
      </c>
      <c r="Z2054" t="s">
        <v>4193</v>
      </c>
      <c r="AM2054" t="s">
        <v>1978</v>
      </c>
      <c r="AO2054" t="s">
        <v>1980</v>
      </c>
      <c r="AQ2054" t="s">
        <v>4194</v>
      </c>
    </row>
    <row r="2055" spans="1:43" ht="23.85" customHeight="1">
      <c r="A2055" t="b">
        <v>1</v>
      </c>
      <c r="B2055" t="s">
        <v>3162</v>
      </c>
      <c r="C2055" t="s">
        <v>1951</v>
      </c>
      <c r="D2055" t="s">
        <v>3163</v>
      </c>
      <c r="E2055" t="s">
        <v>187</v>
      </c>
      <c r="F2055" t="s">
        <v>189</v>
      </c>
      <c r="G2055" t="s">
        <v>188</v>
      </c>
      <c r="H2055" t="s">
        <v>10845</v>
      </c>
      <c r="I2055" t="s">
        <v>3165</v>
      </c>
      <c r="J2055" t="s">
        <v>1955</v>
      </c>
      <c r="K2055" t="s">
        <v>3166</v>
      </c>
      <c r="L2055" t="s">
        <v>10846</v>
      </c>
      <c r="M2055" t="s">
        <v>3168</v>
      </c>
      <c r="N2055" t="s">
        <v>3169</v>
      </c>
      <c r="O2055" t="s">
        <v>1960</v>
      </c>
      <c r="P2055" t="s">
        <v>3170</v>
      </c>
      <c r="Q2055" t="s">
        <v>3171</v>
      </c>
      <c r="R2055" t="s">
        <v>10847</v>
      </c>
      <c r="S2055" s="34">
        <v>42303</v>
      </c>
      <c r="T2055" s="34">
        <v>44259</v>
      </c>
      <c r="U2055" t="s">
        <v>1963</v>
      </c>
      <c r="V2055" s="13">
        <v>730</v>
      </c>
      <c r="W2055">
        <v>15</v>
      </c>
      <c r="X2055">
        <v>1</v>
      </c>
      <c r="Y2055" s="54">
        <v>6.7</v>
      </c>
      <c r="Z2055" t="s">
        <v>3173</v>
      </c>
      <c r="AA2055" t="s">
        <v>10848</v>
      </c>
      <c r="AM2055" t="s">
        <v>1978</v>
      </c>
      <c r="AO2055" t="s">
        <v>1980</v>
      </c>
      <c r="AQ2055" t="s">
        <v>3175</v>
      </c>
    </row>
    <row r="2056" spans="1:43" ht="23.85" customHeight="1">
      <c r="A2056" t="b">
        <v>0</v>
      </c>
      <c r="B2056" t="s">
        <v>4185</v>
      </c>
      <c r="C2056" t="s">
        <v>1951</v>
      </c>
      <c r="D2056" t="s">
        <v>4186</v>
      </c>
      <c r="E2056" t="s">
        <v>303</v>
      </c>
      <c r="F2056" t="s">
        <v>305</v>
      </c>
      <c r="G2056" t="s">
        <v>304</v>
      </c>
      <c r="H2056" t="s">
        <v>10849</v>
      </c>
      <c r="I2056" t="s">
        <v>2310</v>
      </c>
      <c r="J2056" t="s">
        <v>2175</v>
      </c>
      <c r="K2056" t="s">
        <v>4188</v>
      </c>
      <c r="L2056" t="s">
        <v>10850</v>
      </c>
      <c r="M2056" t="s">
        <v>4190</v>
      </c>
      <c r="N2056" t="s">
        <v>4191</v>
      </c>
      <c r="O2056" t="s">
        <v>1974</v>
      </c>
      <c r="P2056" t="s">
        <v>2028</v>
      </c>
      <c r="Q2056" t="s">
        <v>38</v>
      </c>
      <c r="R2056" t="s">
        <v>4192</v>
      </c>
      <c r="S2056" s="34">
        <v>39366</v>
      </c>
      <c r="T2056" s="34">
        <v>40038</v>
      </c>
      <c r="U2056" t="s">
        <v>1963</v>
      </c>
      <c r="V2056" s="13">
        <v>1</v>
      </c>
      <c r="W2056">
        <v>115</v>
      </c>
      <c r="X2056">
        <v>0</v>
      </c>
      <c r="Y2056" s="54">
        <v>0</v>
      </c>
      <c r="Z2056" t="s">
        <v>4193</v>
      </c>
      <c r="AM2056" t="s">
        <v>1978</v>
      </c>
      <c r="AO2056" t="s">
        <v>1980</v>
      </c>
      <c r="AQ2056" t="s">
        <v>4194</v>
      </c>
    </row>
    <row r="2057" spans="1:43" ht="23.85" customHeight="1">
      <c r="A2057" t="b">
        <v>1</v>
      </c>
      <c r="B2057" t="s">
        <v>3162</v>
      </c>
      <c r="C2057" t="s">
        <v>1951</v>
      </c>
      <c r="D2057" t="s">
        <v>3163</v>
      </c>
      <c r="E2057" t="s">
        <v>187</v>
      </c>
      <c r="F2057" t="s">
        <v>189</v>
      </c>
      <c r="G2057" t="s">
        <v>188</v>
      </c>
      <c r="H2057" t="s">
        <v>10851</v>
      </c>
      <c r="I2057" t="s">
        <v>3165</v>
      </c>
      <c r="J2057" t="s">
        <v>1955</v>
      </c>
      <c r="K2057" t="s">
        <v>10852</v>
      </c>
      <c r="L2057" t="s">
        <v>10846</v>
      </c>
      <c r="M2057" t="s">
        <v>10853</v>
      </c>
      <c r="N2057" t="s">
        <v>10854</v>
      </c>
      <c r="O2057" t="s">
        <v>1960</v>
      </c>
      <c r="P2057" t="s">
        <v>3170</v>
      </c>
      <c r="Q2057" t="s">
        <v>3171</v>
      </c>
      <c r="R2057" t="s">
        <v>10847</v>
      </c>
      <c r="S2057" s="34">
        <v>42303</v>
      </c>
      <c r="T2057" s="34">
        <v>44259</v>
      </c>
      <c r="U2057" t="s">
        <v>1963</v>
      </c>
      <c r="V2057" s="13">
        <v>730</v>
      </c>
      <c r="W2057">
        <v>39</v>
      </c>
      <c r="X2057">
        <v>8</v>
      </c>
      <c r="Y2057" s="54">
        <v>20.5</v>
      </c>
      <c r="Z2057" t="s">
        <v>3173</v>
      </c>
      <c r="AA2057" t="s">
        <v>10848</v>
      </c>
      <c r="AM2057" t="s">
        <v>1978</v>
      </c>
      <c r="AO2057" t="s">
        <v>1980</v>
      </c>
      <c r="AQ2057" t="s">
        <v>3175</v>
      </c>
    </row>
    <row r="2058" spans="1:43" ht="23.85" customHeight="1">
      <c r="A2058" t="b">
        <v>0</v>
      </c>
      <c r="B2058" t="s">
        <v>10855</v>
      </c>
      <c r="C2058" t="s">
        <v>1951</v>
      </c>
      <c r="D2058" t="s">
        <v>10856</v>
      </c>
      <c r="E2058" t="s">
        <v>441</v>
      </c>
      <c r="F2058" t="s">
        <v>443</v>
      </c>
      <c r="G2058" t="s">
        <v>442</v>
      </c>
      <c r="H2058" t="s">
        <v>10857</v>
      </c>
      <c r="I2058" t="s">
        <v>3201</v>
      </c>
      <c r="J2058" t="s">
        <v>1955</v>
      </c>
      <c r="K2058" t="s">
        <v>10858</v>
      </c>
      <c r="L2058" t="s">
        <v>2340</v>
      </c>
      <c r="M2058" t="s">
        <v>10859</v>
      </c>
      <c r="N2058" t="s">
        <v>10860</v>
      </c>
      <c r="O2058" t="s">
        <v>1960</v>
      </c>
      <c r="P2058" t="s">
        <v>10861</v>
      </c>
      <c r="Q2058" t="s">
        <v>38</v>
      </c>
      <c r="R2058" t="s">
        <v>10862</v>
      </c>
      <c r="S2058" s="34">
        <v>42222</v>
      </c>
      <c r="T2058" s="34">
        <v>45289</v>
      </c>
      <c r="U2058" t="s">
        <v>1963</v>
      </c>
      <c r="V2058" s="13">
        <v>1204</v>
      </c>
      <c r="W2058">
        <v>440</v>
      </c>
      <c r="X2058">
        <v>22</v>
      </c>
      <c r="Y2058" s="54">
        <v>5</v>
      </c>
      <c r="Z2058" t="s">
        <v>10863</v>
      </c>
      <c r="AM2058" t="s">
        <v>1978</v>
      </c>
      <c r="AN2058" t="s">
        <v>2007</v>
      </c>
      <c r="AO2058" t="s">
        <v>1980</v>
      </c>
      <c r="AP2058" t="s">
        <v>2053</v>
      </c>
      <c r="AQ2058" t="s">
        <v>10864</v>
      </c>
    </row>
    <row r="2059" spans="1:43" ht="23.85" customHeight="1">
      <c r="A2059" t="b">
        <v>0</v>
      </c>
      <c r="B2059" t="s">
        <v>10865</v>
      </c>
      <c r="C2059" t="s">
        <v>1951</v>
      </c>
      <c r="D2059" t="s">
        <v>10866</v>
      </c>
      <c r="E2059" t="s">
        <v>1254</v>
      </c>
      <c r="F2059" t="s">
        <v>1256</v>
      </c>
      <c r="G2059" t="s">
        <v>1255</v>
      </c>
      <c r="H2059" t="s">
        <v>10867</v>
      </c>
      <c r="I2059" t="s">
        <v>3415</v>
      </c>
      <c r="J2059" t="s">
        <v>2175</v>
      </c>
      <c r="K2059" t="s">
        <v>10868</v>
      </c>
      <c r="L2059" t="s">
        <v>2160</v>
      </c>
      <c r="M2059" t="s">
        <v>10869</v>
      </c>
      <c r="N2059" t="s">
        <v>2283</v>
      </c>
      <c r="O2059" t="s">
        <v>1974</v>
      </c>
      <c r="P2059" t="s">
        <v>10870</v>
      </c>
      <c r="Q2059" t="s">
        <v>38</v>
      </c>
      <c r="R2059" t="s">
        <v>10871</v>
      </c>
      <c r="S2059" s="34">
        <v>42276</v>
      </c>
      <c r="T2059" s="34">
        <v>43073</v>
      </c>
      <c r="U2059" t="s">
        <v>1977</v>
      </c>
      <c r="V2059" s="13">
        <v>168</v>
      </c>
      <c r="W2059">
        <v>89</v>
      </c>
      <c r="X2059">
        <v>0</v>
      </c>
      <c r="Y2059" s="54">
        <v>0</v>
      </c>
      <c r="Z2059" t="s">
        <v>5500</v>
      </c>
      <c r="AD2059" t="s">
        <v>41</v>
      </c>
      <c r="AG2059">
        <v>89</v>
      </c>
      <c r="AH2059">
        <v>0</v>
      </c>
      <c r="AI2059">
        <v>0</v>
      </c>
      <c r="AJ2059" t="s">
        <v>3322</v>
      </c>
      <c r="AM2059" t="s">
        <v>1978</v>
      </c>
      <c r="AN2059" t="s">
        <v>2007</v>
      </c>
      <c r="AO2059" t="s">
        <v>2008</v>
      </c>
      <c r="AP2059" t="s">
        <v>2009</v>
      </c>
      <c r="AQ2059" t="s">
        <v>10872</v>
      </c>
    </row>
    <row r="2060" spans="1:43" ht="23.85" customHeight="1">
      <c r="A2060" t="b">
        <v>0</v>
      </c>
      <c r="B2060" t="s">
        <v>10865</v>
      </c>
      <c r="C2060" t="s">
        <v>1951</v>
      </c>
      <c r="D2060" t="s">
        <v>10866</v>
      </c>
      <c r="E2060" t="s">
        <v>1254</v>
      </c>
      <c r="F2060" t="s">
        <v>1256</v>
      </c>
      <c r="G2060" t="s">
        <v>1255</v>
      </c>
      <c r="H2060" t="s">
        <v>10873</v>
      </c>
      <c r="I2060" t="s">
        <v>3415</v>
      </c>
      <c r="J2060" t="s">
        <v>1955</v>
      </c>
      <c r="K2060" t="s">
        <v>3424</v>
      </c>
      <c r="L2060" t="s">
        <v>2160</v>
      </c>
      <c r="M2060" t="s">
        <v>10874</v>
      </c>
      <c r="N2060" t="s">
        <v>10875</v>
      </c>
      <c r="O2060" t="s">
        <v>1974</v>
      </c>
      <c r="P2060" t="s">
        <v>10870</v>
      </c>
      <c r="Q2060" t="s">
        <v>38</v>
      </c>
      <c r="R2060" t="s">
        <v>10871</v>
      </c>
      <c r="S2060" s="34">
        <v>42276</v>
      </c>
      <c r="T2060" s="34">
        <v>43073</v>
      </c>
      <c r="U2060" t="s">
        <v>1977</v>
      </c>
      <c r="V2060" s="13">
        <v>168</v>
      </c>
      <c r="W2060">
        <v>88</v>
      </c>
      <c r="X2060">
        <v>11</v>
      </c>
      <c r="Y2060" s="54">
        <v>12.5</v>
      </c>
      <c r="Z2060" t="s">
        <v>5500</v>
      </c>
      <c r="AD2060" t="s">
        <v>41</v>
      </c>
      <c r="AG2060">
        <v>88</v>
      </c>
      <c r="AH2060">
        <v>0</v>
      </c>
      <c r="AI2060">
        <v>0</v>
      </c>
      <c r="AJ2060" t="s">
        <v>10876</v>
      </c>
      <c r="AM2060" t="s">
        <v>1978</v>
      </c>
      <c r="AN2060" t="s">
        <v>2007</v>
      </c>
      <c r="AO2060" t="s">
        <v>2008</v>
      </c>
      <c r="AP2060" t="s">
        <v>2009</v>
      </c>
      <c r="AQ2060" t="s">
        <v>10872</v>
      </c>
    </row>
    <row r="2061" spans="1:43" ht="23.85" customHeight="1">
      <c r="A2061" t="b">
        <v>0</v>
      </c>
      <c r="B2061" t="s">
        <v>4296</v>
      </c>
      <c r="C2061" t="s">
        <v>1951</v>
      </c>
      <c r="D2061" t="s">
        <v>4297</v>
      </c>
      <c r="E2061" t="s">
        <v>1160</v>
      </c>
      <c r="F2061" t="s">
        <v>1162</v>
      </c>
      <c r="G2061" t="s">
        <v>1161</v>
      </c>
      <c r="H2061" t="s">
        <v>10877</v>
      </c>
      <c r="I2061" t="s">
        <v>2451</v>
      </c>
      <c r="J2061" t="s">
        <v>2175</v>
      </c>
      <c r="K2061" t="s">
        <v>4246</v>
      </c>
      <c r="L2061" t="s">
        <v>8513</v>
      </c>
      <c r="M2061" t="s">
        <v>4299</v>
      </c>
      <c r="N2061" t="s">
        <v>4300</v>
      </c>
      <c r="O2061" t="s">
        <v>2456</v>
      </c>
      <c r="P2061" t="s">
        <v>4301</v>
      </c>
      <c r="Q2061" t="s">
        <v>38</v>
      </c>
      <c r="R2061" t="s">
        <v>4302</v>
      </c>
      <c r="S2061" s="34">
        <v>39524</v>
      </c>
      <c r="T2061" s="34">
        <v>39918</v>
      </c>
      <c r="U2061" t="s">
        <v>1963</v>
      </c>
      <c r="V2061" s="13">
        <v>1</v>
      </c>
      <c r="W2061">
        <v>31</v>
      </c>
      <c r="X2061">
        <v>0</v>
      </c>
      <c r="Y2061" s="54">
        <v>0</v>
      </c>
      <c r="Z2061" t="s">
        <v>4303</v>
      </c>
      <c r="AM2061" t="s">
        <v>1978</v>
      </c>
      <c r="AN2061" t="s">
        <v>2007</v>
      </c>
      <c r="AO2061" t="s">
        <v>2008</v>
      </c>
      <c r="AP2061" t="s">
        <v>2009</v>
      </c>
      <c r="AQ2061" t="s">
        <v>4304</v>
      </c>
    </row>
    <row r="2062" spans="1:43" ht="23.85" customHeight="1">
      <c r="A2062" t="b">
        <v>0</v>
      </c>
      <c r="B2062" t="s">
        <v>4724</v>
      </c>
      <c r="C2062" t="s">
        <v>1951</v>
      </c>
      <c r="D2062" t="s">
        <v>4725</v>
      </c>
      <c r="E2062" t="s">
        <v>1160</v>
      </c>
      <c r="F2062" t="s">
        <v>1162</v>
      </c>
      <c r="G2062" t="s">
        <v>1161</v>
      </c>
      <c r="H2062" t="s">
        <v>10878</v>
      </c>
      <c r="I2062" t="s">
        <v>2451</v>
      </c>
      <c r="J2062" t="s">
        <v>2175</v>
      </c>
      <c r="K2062" t="s">
        <v>4246</v>
      </c>
      <c r="L2062" t="s">
        <v>8513</v>
      </c>
      <c r="M2062" t="s">
        <v>4727</v>
      </c>
      <c r="N2062" t="s">
        <v>4728</v>
      </c>
      <c r="O2062" t="s">
        <v>2456</v>
      </c>
      <c r="P2062" t="s">
        <v>4729</v>
      </c>
      <c r="Q2062" t="s">
        <v>38</v>
      </c>
      <c r="R2062" t="s">
        <v>4730</v>
      </c>
      <c r="S2062" s="34">
        <v>39800</v>
      </c>
      <c r="T2062" s="34">
        <v>40273</v>
      </c>
      <c r="U2062" t="s">
        <v>1963</v>
      </c>
      <c r="V2062" s="13">
        <v>1</v>
      </c>
      <c r="W2062">
        <v>21</v>
      </c>
      <c r="X2062">
        <v>0</v>
      </c>
      <c r="Y2062" s="54">
        <v>0</v>
      </c>
      <c r="Z2062" t="s">
        <v>4731</v>
      </c>
      <c r="AM2062" t="s">
        <v>1978</v>
      </c>
      <c r="AN2062" t="s">
        <v>2007</v>
      </c>
      <c r="AO2062" t="s">
        <v>2008</v>
      </c>
      <c r="AP2062" t="s">
        <v>2009</v>
      </c>
      <c r="AQ2062" t="s">
        <v>4732</v>
      </c>
    </row>
    <row r="2063" spans="1:43" ht="23.85" customHeight="1">
      <c r="A2063" t="b">
        <v>1</v>
      </c>
      <c r="B2063" t="s">
        <v>4870</v>
      </c>
      <c r="C2063" t="s">
        <v>1951</v>
      </c>
      <c r="D2063" t="s">
        <v>4871</v>
      </c>
      <c r="E2063" t="s">
        <v>1160</v>
      </c>
      <c r="F2063" t="s">
        <v>1162</v>
      </c>
      <c r="G2063" t="s">
        <v>1161</v>
      </c>
      <c r="H2063" t="s">
        <v>10879</v>
      </c>
      <c r="I2063" t="s">
        <v>2451</v>
      </c>
      <c r="J2063" t="s">
        <v>2175</v>
      </c>
      <c r="K2063" t="s">
        <v>2463</v>
      </c>
      <c r="L2063" t="s">
        <v>8513</v>
      </c>
      <c r="M2063" t="s">
        <v>4873</v>
      </c>
      <c r="N2063" t="s">
        <v>4874</v>
      </c>
      <c r="O2063" t="s">
        <v>1974</v>
      </c>
      <c r="P2063" t="s">
        <v>4875</v>
      </c>
      <c r="Q2063" t="s">
        <v>38</v>
      </c>
      <c r="R2063" t="s">
        <v>4876</v>
      </c>
      <c r="S2063" s="34">
        <v>39850</v>
      </c>
      <c r="T2063" s="34">
        <v>40717</v>
      </c>
      <c r="U2063" t="s">
        <v>1963</v>
      </c>
      <c r="V2063" s="13">
        <v>1</v>
      </c>
      <c r="W2063">
        <v>88</v>
      </c>
      <c r="X2063">
        <v>0</v>
      </c>
      <c r="Y2063" s="54">
        <v>0</v>
      </c>
      <c r="Z2063" t="s">
        <v>4877</v>
      </c>
      <c r="AM2063" t="s">
        <v>1978</v>
      </c>
      <c r="AN2063" t="s">
        <v>2007</v>
      </c>
      <c r="AO2063" t="s">
        <v>2008</v>
      </c>
      <c r="AP2063" t="s">
        <v>2053</v>
      </c>
      <c r="AQ2063" t="s">
        <v>4878</v>
      </c>
    </row>
    <row r="2064" spans="1:43" ht="23.85" customHeight="1">
      <c r="A2064" t="b">
        <v>1</v>
      </c>
      <c r="B2064" t="s">
        <v>4870</v>
      </c>
      <c r="C2064" t="s">
        <v>1951</v>
      </c>
      <c r="D2064" t="s">
        <v>4871</v>
      </c>
      <c r="E2064" t="s">
        <v>1160</v>
      </c>
      <c r="F2064" t="s">
        <v>1162</v>
      </c>
      <c r="G2064" t="s">
        <v>1161</v>
      </c>
      <c r="H2064" t="s">
        <v>10880</v>
      </c>
      <c r="I2064" t="s">
        <v>2451</v>
      </c>
      <c r="J2064" t="s">
        <v>2175</v>
      </c>
      <c r="K2064" t="s">
        <v>3180</v>
      </c>
      <c r="L2064" t="s">
        <v>8513</v>
      </c>
      <c r="M2064" t="s">
        <v>4880</v>
      </c>
      <c r="N2064" t="s">
        <v>4881</v>
      </c>
      <c r="O2064" t="s">
        <v>1974</v>
      </c>
      <c r="P2064" t="s">
        <v>4875</v>
      </c>
      <c r="Q2064" t="s">
        <v>38</v>
      </c>
      <c r="R2064" t="s">
        <v>4876</v>
      </c>
      <c r="S2064" s="34">
        <v>39850</v>
      </c>
      <c r="T2064" s="34">
        <v>40717</v>
      </c>
      <c r="U2064" t="s">
        <v>1963</v>
      </c>
      <c r="V2064" s="13">
        <v>1</v>
      </c>
      <c r="W2064">
        <v>114</v>
      </c>
      <c r="X2064">
        <v>0</v>
      </c>
      <c r="Y2064" s="54">
        <v>0</v>
      </c>
      <c r="Z2064" t="s">
        <v>4877</v>
      </c>
      <c r="AM2064" t="s">
        <v>1978</v>
      </c>
      <c r="AN2064" t="s">
        <v>2007</v>
      </c>
      <c r="AO2064" t="s">
        <v>2008</v>
      </c>
      <c r="AP2064" t="s">
        <v>2053</v>
      </c>
      <c r="AQ2064" t="s">
        <v>4878</v>
      </c>
    </row>
    <row r="2065" spans="1:43" ht="23.85" customHeight="1">
      <c r="A2065" t="b">
        <v>1</v>
      </c>
      <c r="B2065" t="s">
        <v>3655</v>
      </c>
      <c r="C2065" t="s">
        <v>1951</v>
      </c>
      <c r="D2065" t="s">
        <v>3656</v>
      </c>
      <c r="E2065" t="s">
        <v>830</v>
      </c>
      <c r="F2065" t="s">
        <v>832</v>
      </c>
      <c r="G2065" t="s">
        <v>831</v>
      </c>
      <c r="H2065" t="s">
        <v>10881</v>
      </c>
      <c r="I2065" t="s">
        <v>2215</v>
      </c>
      <c r="J2065" t="s">
        <v>1955</v>
      </c>
      <c r="K2065" t="s">
        <v>3658</v>
      </c>
      <c r="L2065" t="s">
        <v>3291</v>
      </c>
      <c r="M2065" t="s">
        <v>3659</v>
      </c>
      <c r="N2065" t="s">
        <v>3660</v>
      </c>
      <c r="O2065" t="s">
        <v>2220</v>
      </c>
      <c r="P2065" t="s">
        <v>3661</v>
      </c>
      <c r="Q2065" t="s">
        <v>38</v>
      </c>
      <c r="R2065" t="s">
        <v>3662</v>
      </c>
      <c r="S2065" s="34">
        <v>42275</v>
      </c>
      <c r="T2065" s="34">
        <v>43552</v>
      </c>
      <c r="U2065" t="s">
        <v>2223</v>
      </c>
      <c r="V2065" s="13">
        <v>1140</v>
      </c>
      <c r="W2065">
        <v>58</v>
      </c>
      <c r="X2065">
        <v>4</v>
      </c>
      <c r="Y2065" s="54">
        <v>6.9</v>
      </c>
      <c r="AA2065" t="s">
        <v>10882</v>
      </c>
      <c r="AM2065" t="s">
        <v>1978</v>
      </c>
      <c r="AN2065" t="s">
        <v>2007</v>
      </c>
      <c r="AO2065" t="s">
        <v>2008</v>
      </c>
      <c r="AP2065" t="s">
        <v>2053</v>
      </c>
      <c r="AQ2065" t="s">
        <v>3664</v>
      </c>
    </row>
    <row r="2066" spans="1:43" ht="23.85" customHeight="1">
      <c r="A2066" t="b">
        <v>1</v>
      </c>
      <c r="B2066" t="s">
        <v>3655</v>
      </c>
      <c r="C2066" t="s">
        <v>1951</v>
      </c>
      <c r="D2066" t="s">
        <v>3656</v>
      </c>
      <c r="E2066" t="s">
        <v>830</v>
      </c>
      <c r="F2066" t="s">
        <v>832</v>
      </c>
      <c r="G2066" t="s">
        <v>831</v>
      </c>
      <c r="H2066" t="s">
        <v>10883</v>
      </c>
      <c r="I2066" t="s">
        <v>2215</v>
      </c>
      <c r="J2066" t="s">
        <v>1955</v>
      </c>
      <c r="K2066" t="s">
        <v>5705</v>
      </c>
      <c r="L2066" t="s">
        <v>3291</v>
      </c>
      <c r="M2066" t="s">
        <v>5706</v>
      </c>
      <c r="N2066" t="s">
        <v>10884</v>
      </c>
      <c r="O2066" t="s">
        <v>2220</v>
      </c>
      <c r="P2066" t="s">
        <v>3661</v>
      </c>
      <c r="Q2066" t="s">
        <v>38</v>
      </c>
      <c r="R2066" t="s">
        <v>3662</v>
      </c>
      <c r="S2066" s="34">
        <v>42275</v>
      </c>
      <c r="T2066" s="34">
        <v>43552</v>
      </c>
      <c r="U2066" t="s">
        <v>2223</v>
      </c>
      <c r="V2066" s="13">
        <v>1140</v>
      </c>
      <c r="W2066">
        <v>62</v>
      </c>
      <c r="X2066">
        <v>8</v>
      </c>
      <c r="Y2066" s="54">
        <v>14.5</v>
      </c>
      <c r="AA2066" t="s">
        <v>10882</v>
      </c>
      <c r="AM2066" t="s">
        <v>1978</v>
      </c>
      <c r="AN2066" t="s">
        <v>2007</v>
      </c>
      <c r="AO2066" t="s">
        <v>2008</v>
      </c>
      <c r="AP2066" t="s">
        <v>2053</v>
      </c>
      <c r="AQ2066" t="s">
        <v>3664</v>
      </c>
    </row>
    <row r="2067" spans="1:43" ht="23.85" customHeight="1">
      <c r="A2067" t="b">
        <v>1</v>
      </c>
      <c r="B2067" t="s">
        <v>3655</v>
      </c>
      <c r="C2067" t="s">
        <v>1951</v>
      </c>
      <c r="D2067" t="s">
        <v>3656</v>
      </c>
      <c r="E2067" t="s">
        <v>830</v>
      </c>
      <c r="F2067" t="s">
        <v>832</v>
      </c>
      <c r="G2067" t="s">
        <v>831</v>
      </c>
      <c r="H2067" t="s">
        <v>10885</v>
      </c>
      <c r="I2067" t="s">
        <v>2215</v>
      </c>
      <c r="J2067" t="s">
        <v>1955</v>
      </c>
      <c r="K2067" t="s">
        <v>5675</v>
      </c>
      <c r="L2067" t="s">
        <v>3291</v>
      </c>
      <c r="M2067" t="s">
        <v>5676</v>
      </c>
      <c r="N2067" t="s">
        <v>10886</v>
      </c>
      <c r="O2067" t="s">
        <v>2220</v>
      </c>
      <c r="P2067" t="s">
        <v>3661</v>
      </c>
      <c r="Q2067" t="s">
        <v>38</v>
      </c>
      <c r="R2067" t="s">
        <v>3662</v>
      </c>
      <c r="S2067" s="34">
        <v>42275</v>
      </c>
      <c r="T2067" s="34">
        <v>43552</v>
      </c>
      <c r="U2067" t="s">
        <v>2223</v>
      </c>
      <c r="V2067" s="13">
        <v>1140</v>
      </c>
      <c r="W2067">
        <v>59</v>
      </c>
      <c r="X2067">
        <v>9</v>
      </c>
      <c r="Y2067" s="54">
        <v>15.3</v>
      </c>
      <c r="AA2067" t="s">
        <v>10882</v>
      </c>
      <c r="AM2067" t="s">
        <v>1978</v>
      </c>
      <c r="AN2067" t="s">
        <v>2007</v>
      </c>
      <c r="AO2067" t="s">
        <v>2008</v>
      </c>
      <c r="AP2067" t="s">
        <v>2053</v>
      </c>
      <c r="AQ2067" t="s">
        <v>3664</v>
      </c>
    </row>
    <row r="2068" spans="1:43" ht="23.85" customHeight="1">
      <c r="A2068" t="b">
        <v>1</v>
      </c>
      <c r="B2068" t="s">
        <v>3655</v>
      </c>
      <c r="C2068" t="s">
        <v>1951</v>
      </c>
      <c r="D2068" t="s">
        <v>3656</v>
      </c>
      <c r="E2068" t="s">
        <v>830</v>
      </c>
      <c r="F2068" t="s">
        <v>832</v>
      </c>
      <c r="G2068" t="s">
        <v>831</v>
      </c>
      <c r="H2068" t="s">
        <v>10887</v>
      </c>
      <c r="I2068" t="s">
        <v>2215</v>
      </c>
      <c r="J2068" t="s">
        <v>1955</v>
      </c>
      <c r="K2068" t="s">
        <v>10888</v>
      </c>
      <c r="L2068" t="s">
        <v>3291</v>
      </c>
      <c r="M2068" t="s">
        <v>10889</v>
      </c>
      <c r="N2068" t="s">
        <v>10890</v>
      </c>
      <c r="O2068" t="s">
        <v>2220</v>
      </c>
      <c r="P2068" t="s">
        <v>3661</v>
      </c>
      <c r="Q2068" t="s">
        <v>38</v>
      </c>
      <c r="R2068" t="s">
        <v>3662</v>
      </c>
      <c r="S2068" s="34">
        <v>42275</v>
      </c>
      <c r="T2068" s="34">
        <v>43552</v>
      </c>
      <c r="U2068" t="s">
        <v>2223</v>
      </c>
      <c r="V2068" s="13">
        <v>1140</v>
      </c>
      <c r="W2068">
        <v>41</v>
      </c>
      <c r="X2068">
        <v>5</v>
      </c>
      <c r="Y2068" s="54">
        <v>14.6</v>
      </c>
      <c r="AA2068" t="s">
        <v>10882</v>
      </c>
      <c r="AM2068" t="s">
        <v>1978</v>
      </c>
      <c r="AN2068" t="s">
        <v>2007</v>
      </c>
      <c r="AO2068" t="s">
        <v>2008</v>
      </c>
      <c r="AP2068" t="s">
        <v>2053</v>
      </c>
      <c r="AQ2068" t="s">
        <v>3664</v>
      </c>
    </row>
    <row r="2069" spans="1:43" ht="23.85" customHeight="1">
      <c r="A2069" t="b">
        <v>0</v>
      </c>
      <c r="B2069" t="s">
        <v>10891</v>
      </c>
      <c r="C2069" t="s">
        <v>1951</v>
      </c>
      <c r="D2069" t="s">
        <v>10892</v>
      </c>
      <c r="E2069" t="s">
        <v>1219</v>
      </c>
      <c r="F2069" t="s">
        <v>1221</v>
      </c>
      <c r="G2069" t="s">
        <v>1220</v>
      </c>
      <c r="H2069" t="s">
        <v>10893</v>
      </c>
      <c r="I2069" t="s">
        <v>5403</v>
      </c>
      <c r="J2069" t="s">
        <v>1955</v>
      </c>
      <c r="K2069" t="s">
        <v>7154</v>
      </c>
      <c r="L2069" t="s">
        <v>10894</v>
      </c>
      <c r="M2069" t="s">
        <v>10895</v>
      </c>
      <c r="N2069" t="s">
        <v>7157</v>
      </c>
      <c r="O2069" t="s">
        <v>1974</v>
      </c>
      <c r="P2069" t="s">
        <v>1975</v>
      </c>
      <c r="Q2069" t="s">
        <v>38</v>
      </c>
      <c r="R2069" t="s">
        <v>10896</v>
      </c>
      <c r="S2069" s="34">
        <v>42217</v>
      </c>
      <c r="T2069" s="34">
        <v>42950</v>
      </c>
      <c r="U2069" t="s">
        <v>1977</v>
      </c>
      <c r="V2069" s="13">
        <v>364</v>
      </c>
      <c r="W2069">
        <v>307</v>
      </c>
      <c r="X2069">
        <v>71</v>
      </c>
      <c r="Y2069" s="54">
        <v>23.127035830000001</v>
      </c>
      <c r="AJ2069" t="s">
        <v>10897</v>
      </c>
      <c r="AM2069" t="s">
        <v>1978</v>
      </c>
      <c r="AN2069" t="s">
        <v>2007</v>
      </c>
      <c r="AO2069" t="s">
        <v>2008</v>
      </c>
      <c r="AP2069" t="s">
        <v>2053</v>
      </c>
      <c r="AQ2069" t="s">
        <v>10898</v>
      </c>
    </row>
    <row r="2070" spans="1:43" ht="23.85" customHeight="1">
      <c r="A2070" t="b">
        <v>0</v>
      </c>
      <c r="B2070" t="s">
        <v>10891</v>
      </c>
      <c r="C2070" t="s">
        <v>1951</v>
      </c>
      <c r="D2070" t="s">
        <v>10892</v>
      </c>
      <c r="E2070" t="s">
        <v>1219</v>
      </c>
      <c r="F2070" t="s">
        <v>1221</v>
      </c>
      <c r="G2070" t="s">
        <v>1220</v>
      </c>
      <c r="H2070" t="s">
        <v>10899</v>
      </c>
      <c r="I2070" t="s">
        <v>5403</v>
      </c>
      <c r="J2070" t="s">
        <v>1955</v>
      </c>
      <c r="K2070" t="s">
        <v>10900</v>
      </c>
      <c r="L2070" t="s">
        <v>10894</v>
      </c>
      <c r="M2070" t="s">
        <v>10901</v>
      </c>
      <c r="N2070" t="s">
        <v>10902</v>
      </c>
      <c r="O2070" t="s">
        <v>1974</v>
      </c>
      <c r="P2070" t="s">
        <v>1975</v>
      </c>
      <c r="Q2070" t="s">
        <v>38</v>
      </c>
      <c r="R2070" t="s">
        <v>10896</v>
      </c>
      <c r="S2070" s="34">
        <v>42217</v>
      </c>
      <c r="T2070" s="34">
        <v>42950</v>
      </c>
      <c r="U2070" t="s">
        <v>1977</v>
      </c>
      <c r="V2070" s="13">
        <v>364</v>
      </c>
      <c r="W2070">
        <v>305</v>
      </c>
      <c r="X2070">
        <v>64</v>
      </c>
      <c r="Y2070" s="54">
        <v>20.983606559999998</v>
      </c>
      <c r="AJ2070" t="s">
        <v>10903</v>
      </c>
      <c r="AM2070" t="s">
        <v>1978</v>
      </c>
      <c r="AN2070" t="s">
        <v>2007</v>
      </c>
      <c r="AO2070" t="s">
        <v>2008</v>
      </c>
      <c r="AP2070" t="s">
        <v>2053</v>
      </c>
      <c r="AQ2070" t="s">
        <v>10898</v>
      </c>
    </row>
    <row r="2071" spans="1:43" ht="23.85" customHeight="1">
      <c r="A2071" t="b">
        <v>0</v>
      </c>
      <c r="B2071" t="s">
        <v>10891</v>
      </c>
      <c r="C2071" t="s">
        <v>1951</v>
      </c>
      <c r="D2071" t="s">
        <v>10892</v>
      </c>
      <c r="E2071" t="s">
        <v>1219</v>
      </c>
      <c r="F2071" t="s">
        <v>1221</v>
      </c>
      <c r="G2071" t="s">
        <v>1220</v>
      </c>
      <c r="H2071" t="s">
        <v>10904</v>
      </c>
      <c r="I2071" t="s">
        <v>5403</v>
      </c>
      <c r="J2071" t="s">
        <v>1955</v>
      </c>
      <c r="K2071" t="s">
        <v>7163</v>
      </c>
      <c r="L2071" t="s">
        <v>10894</v>
      </c>
      <c r="M2071" t="s">
        <v>10905</v>
      </c>
      <c r="N2071" t="s">
        <v>7165</v>
      </c>
      <c r="O2071" t="s">
        <v>1974</v>
      </c>
      <c r="P2071" t="s">
        <v>1975</v>
      </c>
      <c r="Q2071" t="s">
        <v>38</v>
      </c>
      <c r="R2071" t="s">
        <v>10896</v>
      </c>
      <c r="S2071" s="34">
        <v>42217</v>
      </c>
      <c r="T2071" s="34">
        <v>42950</v>
      </c>
      <c r="U2071" t="s">
        <v>1977</v>
      </c>
      <c r="V2071" s="13">
        <v>364</v>
      </c>
      <c r="W2071">
        <v>606</v>
      </c>
      <c r="X2071">
        <v>84</v>
      </c>
      <c r="Y2071" s="54">
        <v>13.86138614</v>
      </c>
      <c r="AJ2071" t="s">
        <v>10906</v>
      </c>
      <c r="AM2071" t="s">
        <v>1978</v>
      </c>
      <c r="AN2071" t="s">
        <v>2007</v>
      </c>
      <c r="AO2071" t="s">
        <v>2008</v>
      </c>
      <c r="AP2071" t="s">
        <v>2053</v>
      </c>
      <c r="AQ2071" t="s">
        <v>10898</v>
      </c>
    </row>
    <row r="2072" spans="1:43" ht="23.85" customHeight="1">
      <c r="A2072" t="b">
        <v>0</v>
      </c>
      <c r="B2072" t="s">
        <v>10907</v>
      </c>
      <c r="C2072" t="s">
        <v>1951</v>
      </c>
      <c r="D2072" t="s">
        <v>10908</v>
      </c>
      <c r="E2072" t="s">
        <v>726</v>
      </c>
      <c r="F2072" t="s">
        <v>728</v>
      </c>
      <c r="G2072" t="s">
        <v>727</v>
      </c>
      <c r="H2072" t="s">
        <v>10909</v>
      </c>
      <c r="I2072" t="s">
        <v>4327</v>
      </c>
      <c r="J2072" t="s">
        <v>1955</v>
      </c>
      <c r="K2072" t="s">
        <v>10910</v>
      </c>
      <c r="L2072" t="s">
        <v>2160</v>
      </c>
      <c r="M2072" t="s">
        <v>10911</v>
      </c>
      <c r="N2072" t="s">
        <v>10912</v>
      </c>
      <c r="O2072" t="s">
        <v>1960</v>
      </c>
      <c r="P2072" t="s">
        <v>10627</v>
      </c>
      <c r="Q2072" t="s">
        <v>6260</v>
      </c>
      <c r="R2072" t="s">
        <v>10913</v>
      </c>
      <c r="S2072" s="34">
        <v>42289</v>
      </c>
      <c r="T2072" s="34">
        <v>43462</v>
      </c>
      <c r="U2072" t="s">
        <v>1963</v>
      </c>
      <c r="V2072" s="13">
        <v>730</v>
      </c>
      <c r="W2072">
        <v>105</v>
      </c>
      <c r="X2072">
        <v>2</v>
      </c>
      <c r="Y2072" s="54">
        <v>1.904761905</v>
      </c>
      <c r="AM2072" t="s">
        <v>1978</v>
      </c>
      <c r="AN2072" t="s">
        <v>2007</v>
      </c>
      <c r="AO2072" t="s">
        <v>1980</v>
      </c>
      <c r="AP2072" t="s">
        <v>2053</v>
      </c>
      <c r="AQ2072" t="s">
        <v>10914</v>
      </c>
    </row>
    <row r="2073" spans="1:43" ht="23.85" customHeight="1">
      <c r="A2073" t="b">
        <v>0</v>
      </c>
      <c r="B2073" t="s">
        <v>10907</v>
      </c>
      <c r="C2073" t="s">
        <v>1951</v>
      </c>
      <c r="D2073" t="s">
        <v>10908</v>
      </c>
      <c r="E2073" t="s">
        <v>726</v>
      </c>
      <c r="F2073" t="s">
        <v>728</v>
      </c>
      <c r="G2073" t="s">
        <v>727</v>
      </c>
      <c r="H2073" t="s">
        <v>10915</v>
      </c>
      <c r="I2073" t="s">
        <v>4327</v>
      </c>
      <c r="J2073" t="s">
        <v>1955</v>
      </c>
      <c r="K2073" t="s">
        <v>10916</v>
      </c>
      <c r="L2073" t="s">
        <v>2160</v>
      </c>
      <c r="M2073" t="s">
        <v>10917</v>
      </c>
      <c r="N2073" t="s">
        <v>10918</v>
      </c>
      <c r="O2073" t="s">
        <v>1960</v>
      </c>
      <c r="P2073" t="s">
        <v>10627</v>
      </c>
      <c r="Q2073" t="s">
        <v>6260</v>
      </c>
      <c r="R2073" t="s">
        <v>10913</v>
      </c>
      <c r="S2073" s="34">
        <v>42289</v>
      </c>
      <c r="T2073" s="34">
        <v>43462</v>
      </c>
      <c r="U2073" t="s">
        <v>1963</v>
      </c>
      <c r="V2073" s="13">
        <v>730</v>
      </c>
      <c r="W2073">
        <v>89</v>
      </c>
      <c r="X2073">
        <v>1</v>
      </c>
      <c r="Y2073" s="54">
        <v>1.123595506</v>
      </c>
      <c r="AM2073" t="s">
        <v>1978</v>
      </c>
      <c r="AN2073" t="s">
        <v>2007</v>
      </c>
      <c r="AO2073" t="s">
        <v>1980</v>
      </c>
      <c r="AP2073" t="s">
        <v>2053</v>
      </c>
      <c r="AQ2073" t="s">
        <v>10914</v>
      </c>
    </row>
    <row r="2074" spans="1:43" ht="23.85" customHeight="1">
      <c r="A2074" t="b">
        <v>0</v>
      </c>
      <c r="B2074" t="s">
        <v>10919</v>
      </c>
      <c r="C2074" t="s">
        <v>1951</v>
      </c>
      <c r="D2074" t="s">
        <v>10920</v>
      </c>
      <c r="E2074" t="s">
        <v>748</v>
      </c>
      <c r="F2074" t="s">
        <v>943</v>
      </c>
      <c r="G2074" t="s">
        <v>942</v>
      </c>
      <c r="H2074" t="s">
        <v>10921</v>
      </c>
      <c r="I2074" t="s">
        <v>2569</v>
      </c>
      <c r="J2074" t="s">
        <v>1955</v>
      </c>
      <c r="K2074" t="s">
        <v>10922</v>
      </c>
      <c r="L2074" t="s">
        <v>2160</v>
      </c>
      <c r="M2074" t="s">
        <v>10923</v>
      </c>
      <c r="N2074" t="s">
        <v>10924</v>
      </c>
      <c r="O2074" t="s">
        <v>1974</v>
      </c>
      <c r="P2074" t="s">
        <v>2028</v>
      </c>
      <c r="Q2074" t="s">
        <v>38</v>
      </c>
      <c r="R2074" t="s">
        <v>10925</v>
      </c>
      <c r="S2074" s="34">
        <v>42186</v>
      </c>
      <c r="T2074" s="34">
        <v>42644</v>
      </c>
      <c r="U2074" t="s">
        <v>1963</v>
      </c>
      <c r="V2074" s="13">
        <v>168</v>
      </c>
      <c r="W2074">
        <v>51</v>
      </c>
      <c r="X2074">
        <v>0</v>
      </c>
      <c r="Y2074" s="54">
        <v>0</v>
      </c>
      <c r="AJ2074" t="s">
        <v>10926</v>
      </c>
      <c r="AM2074" t="s">
        <v>1978</v>
      </c>
      <c r="AN2074" t="s">
        <v>2007</v>
      </c>
      <c r="AO2074" t="s">
        <v>2008</v>
      </c>
      <c r="AP2074" t="s">
        <v>2053</v>
      </c>
      <c r="AQ2074" t="s">
        <v>10927</v>
      </c>
    </row>
    <row r="2075" spans="1:43" ht="23.85" customHeight="1">
      <c r="A2075" t="b">
        <v>0</v>
      </c>
      <c r="B2075" t="s">
        <v>10919</v>
      </c>
      <c r="C2075" t="s">
        <v>1951</v>
      </c>
      <c r="D2075" t="s">
        <v>10920</v>
      </c>
      <c r="E2075" t="s">
        <v>748</v>
      </c>
      <c r="F2075" t="s">
        <v>750</v>
      </c>
      <c r="G2075" t="s">
        <v>749</v>
      </c>
      <c r="H2075" t="s">
        <v>10928</v>
      </c>
      <c r="I2075" t="s">
        <v>2569</v>
      </c>
      <c r="J2075" t="s">
        <v>1955</v>
      </c>
      <c r="K2075" t="s">
        <v>10929</v>
      </c>
      <c r="L2075" t="s">
        <v>2160</v>
      </c>
      <c r="M2075" t="s">
        <v>10930</v>
      </c>
      <c r="N2075" t="s">
        <v>10931</v>
      </c>
      <c r="O2075" t="s">
        <v>1974</v>
      </c>
      <c r="P2075" t="s">
        <v>2028</v>
      </c>
      <c r="Q2075" t="s">
        <v>38</v>
      </c>
      <c r="R2075" t="s">
        <v>10925</v>
      </c>
      <c r="S2075" s="34">
        <v>42186</v>
      </c>
      <c r="T2075" s="34">
        <v>42644</v>
      </c>
      <c r="U2075" t="s">
        <v>1963</v>
      </c>
      <c r="V2075" s="13">
        <v>168</v>
      </c>
      <c r="W2075">
        <v>53</v>
      </c>
      <c r="X2075">
        <v>1</v>
      </c>
      <c r="Y2075" s="54">
        <v>1.9</v>
      </c>
      <c r="AJ2075" t="s">
        <v>2354</v>
      </c>
      <c r="AM2075" t="s">
        <v>1978</v>
      </c>
      <c r="AN2075" t="s">
        <v>2007</v>
      </c>
      <c r="AO2075" t="s">
        <v>2008</v>
      </c>
      <c r="AP2075" t="s">
        <v>2053</v>
      </c>
      <c r="AQ2075" t="s">
        <v>10927</v>
      </c>
    </row>
    <row r="2076" spans="1:43" ht="23.85" customHeight="1">
      <c r="A2076" t="b">
        <v>1</v>
      </c>
      <c r="B2076" t="s">
        <v>4870</v>
      </c>
      <c r="C2076" t="s">
        <v>1951</v>
      </c>
      <c r="D2076" t="s">
        <v>4871</v>
      </c>
      <c r="E2076" t="s">
        <v>1160</v>
      </c>
      <c r="F2076" t="s">
        <v>1162</v>
      </c>
      <c r="G2076" t="s">
        <v>1161</v>
      </c>
      <c r="H2076" t="s">
        <v>10932</v>
      </c>
      <c r="I2076" t="s">
        <v>2451</v>
      </c>
      <c r="J2076" t="s">
        <v>2175</v>
      </c>
      <c r="K2076" t="s">
        <v>2467</v>
      </c>
      <c r="L2076" t="s">
        <v>8513</v>
      </c>
      <c r="M2076" t="s">
        <v>4883</v>
      </c>
      <c r="N2076" t="s">
        <v>4884</v>
      </c>
      <c r="O2076" t="s">
        <v>1974</v>
      </c>
      <c r="P2076" t="s">
        <v>4875</v>
      </c>
      <c r="Q2076" t="s">
        <v>38</v>
      </c>
      <c r="R2076" t="s">
        <v>4876</v>
      </c>
      <c r="S2076" s="34">
        <v>39850</v>
      </c>
      <c r="T2076" s="34">
        <v>40717</v>
      </c>
      <c r="U2076" t="s">
        <v>1963</v>
      </c>
      <c r="V2076" s="13">
        <v>1</v>
      </c>
      <c r="W2076">
        <v>117</v>
      </c>
      <c r="X2076">
        <v>0</v>
      </c>
      <c r="Y2076" s="54">
        <v>0</v>
      </c>
      <c r="Z2076" t="s">
        <v>4877</v>
      </c>
      <c r="AM2076" t="s">
        <v>1978</v>
      </c>
      <c r="AN2076" t="s">
        <v>2007</v>
      </c>
      <c r="AO2076" t="s">
        <v>2008</v>
      </c>
      <c r="AP2076" t="s">
        <v>2053</v>
      </c>
      <c r="AQ2076" t="s">
        <v>4878</v>
      </c>
    </row>
    <row r="2077" spans="1:43" ht="23.85" customHeight="1">
      <c r="A2077" t="b">
        <v>0</v>
      </c>
      <c r="B2077" t="s">
        <v>4952</v>
      </c>
      <c r="C2077" t="s">
        <v>1951</v>
      </c>
      <c r="D2077" t="s">
        <v>4953</v>
      </c>
      <c r="E2077" t="s">
        <v>669</v>
      </c>
      <c r="F2077" t="s">
        <v>671</v>
      </c>
      <c r="G2077" t="s">
        <v>670</v>
      </c>
      <c r="H2077" t="s">
        <v>10933</v>
      </c>
      <c r="I2077" t="s">
        <v>3937</v>
      </c>
      <c r="J2077" t="s">
        <v>2175</v>
      </c>
      <c r="K2077" t="s">
        <v>4955</v>
      </c>
      <c r="L2077" t="s">
        <v>10934</v>
      </c>
      <c r="M2077" t="s">
        <v>10935</v>
      </c>
      <c r="N2077" t="s">
        <v>10936</v>
      </c>
      <c r="O2077" t="s">
        <v>1960</v>
      </c>
      <c r="P2077" t="s">
        <v>4959</v>
      </c>
      <c r="Q2077" t="s">
        <v>10937</v>
      </c>
      <c r="R2077" t="s">
        <v>4960</v>
      </c>
      <c r="S2077" s="34">
        <v>39934</v>
      </c>
      <c r="T2077" s="34">
        <v>40787</v>
      </c>
      <c r="U2077" t="s">
        <v>1963</v>
      </c>
      <c r="V2077" s="13">
        <v>1</v>
      </c>
      <c r="W2077">
        <v>26</v>
      </c>
      <c r="X2077">
        <v>0</v>
      </c>
      <c r="Y2077" s="54">
        <v>0</v>
      </c>
      <c r="AM2077" t="s">
        <v>1978</v>
      </c>
      <c r="AO2077" t="s">
        <v>1980</v>
      </c>
      <c r="AQ2077" t="s">
        <v>4962</v>
      </c>
    </row>
    <row r="2078" spans="1:43" ht="23.85" customHeight="1">
      <c r="A2078" t="b">
        <v>1</v>
      </c>
      <c r="B2078" t="s">
        <v>4997</v>
      </c>
      <c r="C2078" t="s">
        <v>1951</v>
      </c>
      <c r="D2078" t="s">
        <v>4998</v>
      </c>
      <c r="E2078" t="s">
        <v>441</v>
      </c>
      <c r="F2078" t="s">
        <v>443</v>
      </c>
      <c r="G2078" t="s">
        <v>442</v>
      </c>
      <c r="H2078" t="s">
        <v>10938</v>
      </c>
      <c r="I2078" t="s">
        <v>3201</v>
      </c>
      <c r="J2078" t="s">
        <v>1955</v>
      </c>
      <c r="K2078" t="s">
        <v>6879</v>
      </c>
      <c r="L2078" t="s">
        <v>2340</v>
      </c>
      <c r="M2078" t="s">
        <v>6880</v>
      </c>
      <c r="N2078" t="s">
        <v>6881</v>
      </c>
      <c r="O2078" t="s">
        <v>1960</v>
      </c>
      <c r="P2078" t="s">
        <v>5003</v>
      </c>
      <c r="Q2078" t="s">
        <v>1168</v>
      </c>
      <c r="R2078" t="s">
        <v>5004</v>
      </c>
      <c r="S2078" s="34">
        <v>42310</v>
      </c>
      <c r="T2078" s="34">
        <v>45380</v>
      </c>
      <c r="U2078" t="s">
        <v>1963</v>
      </c>
      <c r="V2078" s="13">
        <v>91</v>
      </c>
      <c r="W2078">
        <v>293</v>
      </c>
      <c r="X2078">
        <v>28</v>
      </c>
      <c r="Y2078" s="54">
        <v>9.6</v>
      </c>
      <c r="Z2078" t="s">
        <v>5005</v>
      </c>
      <c r="AA2078" t="s">
        <v>10939</v>
      </c>
      <c r="AD2078" t="s">
        <v>41</v>
      </c>
      <c r="AG2078">
        <v>37</v>
      </c>
      <c r="AH2078">
        <v>3</v>
      </c>
      <c r="AI2078">
        <v>8.1081081079999997</v>
      </c>
      <c r="AM2078" t="s">
        <v>1978</v>
      </c>
      <c r="AN2078" t="s">
        <v>2007</v>
      </c>
      <c r="AO2078" t="s">
        <v>1980</v>
      </c>
      <c r="AP2078" t="s">
        <v>2042</v>
      </c>
      <c r="AQ2078" t="s">
        <v>5007</v>
      </c>
    </row>
    <row r="2079" spans="1:43" ht="23.85" customHeight="1">
      <c r="A2079" t="b">
        <v>1</v>
      </c>
      <c r="B2079" t="s">
        <v>4997</v>
      </c>
      <c r="C2079" t="s">
        <v>1951</v>
      </c>
      <c r="D2079" t="s">
        <v>4998</v>
      </c>
      <c r="E2079" t="s">
        <v>441</v>
      </c>
      <c r="F2079" t="s">
        <v>443</v>
      </c>
      <c r="G2079" t="s">
        <v>442</v>
      </c>
      <c r="H2079" t="s">
        <v>10940</v>
      </c>
      <c r="I2079" t="s">
        <v>3201</v>
      </c>
      <c r="J2079" t="s">
        <v>1955</v>
      </c>
      <c r="K2079" t="s">
        <v>5000</v>
      </c>
      <c r="L2079" t="s">
        <v>2340</v>
      </c>
      <c r="M2079" t="s">
        <v>5001</v>
      </c>
      <c r="N2079" t="s">
        <v>5002</v>
      </c>
      <c r="O2079" t="s">
        <v>1960</v>
      </c>
      <c r="P2079" t="s">
        <v>5003</v>
      </c>
      <c r="Q2079" t="s">
        <v>38</v>
      </c>
      <c r="R2079" t="s">
        <v>5004</v>
      </c>
      <c r="S2079" s="34">
        <v>42310</v>
      </c>
      <c r="T2079" s="34">
        <v>45380</v>
      </c>
      <c r="U2079" t="s">
        <v>1963</v>
      </c>
      <c r="V2079" s="13">
        <v>91</v>
      </c>
      <c r="W2079">
        <v>302</v>
      </c>
      <c r="X2079">
        <v>11</v>
      </c>
      <c r="Y2079" s="54">
        <v>3.6</v>
      </c>
      <c r="Z2079" t="s">
        <v>5005</v>
      </c>
      <c r="AA2079" t="s">
        <v>10939</v>
      </c>
      <c r="AD2079" t="s">
        <v>41</v>
      </c>
      <c r="AG2079">
        <v>31</v>
      </c>
      <c r="AH2079">
        <v>2</v>
      </c>
      <c r="AI2079">
        <v>6.451612903</v>
      </c>
      <c r="AM2079" t="s">
        <v>1978</v>
      </c>
      <c r="AN2079" t="s">
        <v>2007</v>
      </c>
      <c r="AO2079" t="s">
        <v>1980</v>
      </c>
      <c r="AP2079" t="s">
        <v>2042</v>
      </c>
      <c r="AQ2079" t="s">
        <v>5007</v>
      </c>
    </row>
    <row r="2080" spans="1:43" ht="23.85" customHeight="1">
      <c r="A2080" t="b">
        <v>0</v>
      </c>
      <c r="B2080" t="s">
        <v>4952</v>
      </c>
      <c r="C2080" t="s">
        <v>1951</v>
      </c>
      <c r="D2080" t="s">
        <v>4953</v>
      </c>
      <c r="E2080" t="s">
        <v>669</v>
      </c>
      <c r="F2080" t="s">
        <v>671</v>
      </c>
      <c r="G2080" t="s">
        <v>670</v>
      </c>
      <c r="H2080" t="s">
        <v>10941</v>
      </c>
      <c r="I2080" t="s">
        <v>3937</v>
      </c>
      <c r="J2080" t="s">
        <v>2175</v>
      </c>
      <c r="K2080" t="s">
        <v>4964</v>
      </c>
      <c r="L2080" t="s">
        <v>10934</v>
      </c>
      <c r="M2080" t="s">
        <v>10942</v>
      </c>
      <c r="N2080" t="s">
        <v>10943</v>
      </c>
      <c r="O2080" t="s">
        <v>1960</v>
      </c>
      <c r="P2080" t="s">
        <v>4959</v>
      </c>
      <c r="Q2080" t="s">
        <v>10944</v>
      </c>
      <c r="R2080" t="s">
        <v>4960</v>
      </c>
      <c r="S2080" s="34">
        <v>39934</v>
      </c>
      <c r="T2080" s="34">
        <v>40787</v>
      </c>
      <c r="U2080" t="s">
        <v>1963</v>
      </c>
      <c r="V2080" s="13">
        <v>1</v>
      </c>
      <c r="W2080">
        <v>35</v>
      </c>
      <c r="X2080">
        <v>0</v>
      </c>
      <c r="Y2080" s="54">
        <v>0</v>
      </c>
      <c r="AM2080" t="s">
        <v>1978</v>
      </c>
      <c r="AO2080" t="s">
        <v>1980</v>
      </c>
      <c r="AQ2080" t="s">
        <v>4962</v>
      </c>
    </row>
    <row r="2081" spans="1:43" ht="23.85" customHeight="1">
      <c r="A2081" t="b">
        <v>1</v>
      </c>
      <c r="B2081" t="s">
        <v>4997</v>
      </c>
      <c r="C2081" t="s">
        <v>1951</v>
      </c>
      <c r="D2081" t="s">
        <v>4998</v>
      </c>
      <c r="E2081" t="s">
        <v>1168</v>
      </c>
      <c r="F2081" t="s">
        <v>1170</v>
      </c>
      <c r="G2081" t="s">
        <v>1169</v>
      </c>
      <c r="H2081" t="s">
        <v>10945</v>
      </c>
      <c r="I2081" t="s">
        <v>3226</v>
      </c>
      <c r="J2081" t="s">
        <v>1955</v>
      </c>
      <c r="K2081" t="s">
        <v>6879</v>
      </c>
      <c r="L2081" t="s">
        <v>2340</v>
      </c>
      <c r="M2081" t="s">
        <v>6880</v>
      </c>
      <c r="N2081" t="s">
        <v>6881</v>
      </c>
      <c r="O2081" t="s">
        <v>1960</v>
      </c>
      <c r="P2081" t="s">
        <v>5003</v>
      </c>
      <c r="Q2081" t="s">
        <v>1168</v>
      </c>
      <c r="R2081" t="s">
        <v>5004</v>
      </c>
      <c r="S2081" s="34">
        <v>42310</v>
      </c>
      <c r="T2081" s="34">
        <v>45380</v>
      </c>
      <c r="U2081" t="s">
        <v>1963</v>
      </c>
      <c r="V2081" s="13">
        <v>91</v>
      </c>
      <c r="W2081">
        <v>292</v>
      </c>
      <c r="X2081">
        <v>54</v>
      </c>
      <c r="Y2081" s="54">
        <v>18.5</v>
      </c>
      <c r="Z2081" t="s">
        <v>6882</v>
      </c>
      <c r="AA2081" t="s">
        <v>10939</v>
      </c>
      <c r="AD2081" t="s">
        <v>41</v>
      </c>
      <c r="AG2081">
        <v>64</v>
      </c>
      <c r="AH2081">
        <v>50</v>
      </c>
      <c r="AI2081">
        <v>78.125</v>
      </c>
      <c r="AM2081" t="s">
        <v>1978</v>
      </c>
      <c r="AN2081" t="s">
        <v>2007</v>
      </c>
      <c r="AO2081" t="s">
        <v>1980</v>
      </c>
      <c r="AP2081" t="s">
        <v>2042</v>
      </c>
      <c r="AQ2081" t="s">
        <v>5007</v>
      </c>
    </row>
    <row r="2082" spans="1:43" ht="23.85" customHeight="1">
      <c r="A2082" t="b">
        <v>1</v>
      </c>
      <c r="B2082" t="s">
        <v>4966</v>
      </c>
      <c r="C2082" t="s">
        <v>1951</v>
      </c>
      <c r="D2082" t="s">
        <v>4967</v>
      </c>
      <c r="E2082" t="s">
        <v>669</v>
      </c>
      <c r="F2082" t="s">
        <v>671</v>
      </c>
      <c r="G2082" t="s">
        <v>670</v>
      </c>
      <c r="H2082" t="s">
        <v>10946</v>
      </c>
      <c r="I2082" t="s">
        <v>2200</v>
      </c>
      <c r="J2082" t="s">
        <v>1955</v>
      </c>
      <c r="K2082" t="s">
        <v>4969</v>
      </c>
      <c r="L2082" t="s">
        <v>9148</v>
      </c>
      <c r="M2082" t="s">
        <v>4971</v>
      </c>
      <c r="N2082" t="s">
        <v>4972</v>
      </c>
      <c r="O2082" t="s">
        <v>1960</v>
      </c>
      <c r="P2082" t="s">
        <v>4765</v>
      </c>
      <c r="Q2082" t="s">
        <v>4973</v>
      </c>
      <c r="R2082" t="s">
        <v>4974</v>
      </c>
      <c r="S2082" s="34">
        <v>39884</v>
      </c>
      <c r="T2082" s="34">
        <v>43033</v>
      </c>
      <c r="U2082" t="s">
        <v>1963</v>
      </c>
      <c r="V2082" s="13">
        <v>4</v>
      </c>
      <c r="W2082">
        <v>151</v>
      </c>
      <c r="X2082">
        <v>0</v>
      </c>
      <c r="Y2082" s="54">
        <v>0</v>
      </c>
      <c r="AA2082" t="s">
        <v>4975</v>
      </c>
      <c r="AM2082" t="s">
        <v>1978</v>
      </c>
      <c r="AN2082" t="s">
        <v>2007</v>
      </c>
      <c r="AO2082" t="s">
        <v>1980</v>
      </c>
      <c r="AP2082" t="s">
        <v>2042</v>
      </c>
      <c r="AQ2082" t="s">
        <v>4976</v>
      </c>
    </row>
    <row r="2083" spans="1:43" ht="23.85" customHeight="1">
      <c r="A2083" t="b">
        <v>0</v>
      </c>
      <c r="B2083" t="s">
        <v>5019</v>
      </c>
      <c r="C2083" t="s">
        <v>1951</v>
      </c>
      <c r="D2083" t="s">
        <v>5020</v>
      </c>
      <c r="E2083" t="s">
        <v>1160</v>
      </c>
      <c r="F2083" t="s">
        <v>1162</v>
      </c>
      <c r="G2083" t="s">
        <v>1161</v>
      </c>
      <c r="H2083" t="s">
        <v>10947</v>
      </c>
      <c r="I2083" t="s">
        <v>2451</v>
      </c>
      <c r="J2083" t="s">
        <v>2175</v>
      </c>
      <c r="K2083" t="s">
        <v>4246</v>
      </c>
      <c r="L2083" t="s">
        <v>8513</v>
      </c>
      <c r="M2083" t="s">
        <v>5022</v>
      </c>
      <c r="N2083" t="s">
        <v>5023</v>
      </c>
      <c r="O2083" t="s">
        <v>1974</v>
      </c>
      <c r="P2083" t="s">
        <v>5024</v>
      </c>
      <c r="Q2083" t="s">
        <v>38</v>
      </c>
      <c r="R2083" t="s">
        <v>5025</v>
      </c>
      <c r="S2083" s="34">
        <v>39897</v>
      </c>
      <c r="T2083" s="34">
        <v>40254</v>
      </c>
      <c r="U2083" t="s">
        <v>1963</v>
      </c>
      <c r="V2083" s="13">
        <v>1</v>
      </c>
      <c r="W2083">
        <v>30</v>
      </c>
      <c r="X2083">
        <v>0</v>
      </c>
      <c r="Y2083" s="54">
        <v>0</v>
      </c>
      <c r="Z2083" t="s">
        <v>5026</v>
      </c>
      <c r="AM2083" t="s">
        <v>1978</v>
      </c>
      <c r="AN2083" t="s">
        <v>2007</v>
      </c>
      <c r="AO2083" t="s">
        <v>2008</v>
      </c>
      <c r="AP2083" t="s">
        <v>2009</v>
      </c>
      <c r="AQ2083" t="s">
        <v>4304</v>
      </c>
    </row>
    <row r="2084" spans="1:43" ht="23.85" customHeight="1">
      <c r="A2084" t="b">
        <v>0</v>
      </c>
      <c r="B2084" t="s">
        <v>5087</v>
      </c>
      <c r="C2084" t="s">
        <v>1951</v>
      </c>
      <c r="D2084" t="s">
        <v>5088</v>
      </c>
      <c r="E2084" t="s">
        <v>1160</v>
      </c>
      <c r="F2084" t="s">
        <v>1162</v>
      </c>
      <c r="G2084" t="s">
        <v>1161</v>
      </c>
      <c r="H2084" t="s">
        <v>10948</v>
      </c>
      <c r="I2084" t="s">
        <v>2451</v>
      </c>
      <c r="J2084" t="s">
        <v>2175</v>
      </c>
      <c r="K2084" t="s">
        <v>5042</v>
      </c>
      <c r="L2084" t="s">
        <v>9944</v>
      </c>
      <c r="M2084" t="s">
        <v>5090</v>
      </c>
      <c r="N2084" t="s">
        <v>5091</v>
      </c>
      <c r="O2084" t="s">
        <v>1974</v>
      </c>
      <c r="P2084" t="s">
        <v>4875</v>
      </c>
      <c r="Q2084" t="s">
        <v>38</v>
      </c>
      <c r="R2084" t="s">
        <v>5092</v>
      </c>
      <c r="S2084" s="34">
        <v>39973</v>
      </c>
      <c r="T2084" s="34">
        <v>40406</v>
      </c>
      <c r="U2084" t="s">
        <v>1963</v>
      </c>
      <c r="V2084" s="13">
        <v>1</v>
      </c>
      <c r="W2084">
        <v>211</v>
      </c>
      <c r="X2084">
        <v>0</v>
      </c>
      <c r="Y2084" s="54">
        <v>0</v>
      </c>
      <c r="Z2084" t="s">
        <v>5093</v>
      </c>
      <c r="AM2084" t="s">
        <v>1978</v>
      </c>
      <c r="AN2084" t="s">
        <v>2007</v>
      </c>
      <c r="AO2084" t="s">
        <v>2008</v>
      </c>
      <c r="AP2084" t="s">
        <v>2009</v>
      </c>
      <c r="AQ2084" t="s">
        <v>5094</v>
      </c>
    </row>
    <row r="2085" spans="1:43" ht="23.85" customHeight="1">
      <c r="A2085" t="b">
        <v>0</v>
      </c>
      <c r="B2085" t="s">
        <v>6582</v>
      </c>
      <c r="C2085" t="s">
        <v>1951</v>
      </c>
      <c r="D2085" t="s">
        <v>6583</v>
      </c>
      <c r="E2085" t="s">
        <v>658</v>
      </c>
      <c r="F2085" t="s">
        <v>660</v>
      </c>
      <c r="G2085" t="s">
        <v>659</v>
      </c>
      <c r="H2085" t="s">
        <v>10949</v>
      </c>
      <c r="I2085" t="s">
        <v>2996</v>
      </c>
      <c r="J2085" t="s">
        <v>1955</v>
      </c>
      <c r="K2085" t="s">
        <v>10950</v>
      </c>
      <c r="L2085" t="s">
        <v>10951</v>
      </c>
      <c r="M2085" t="s">
        <v>6587</v>
      </c>
      <c r="N2085" t="s">
        <v>6588</v>
      </c>
      <c r="O2085" t="s">
        <v>1960</v>
      </c>
      <c r="P2085" t="s">
        <v>5711</v>
      </c>
      <c r="Q2085" t="s">
        <v>38</v>
      </c>
      <c r="R2085" t="s">
        <v>6589</v>
      </c>
      <c r="S2085" s="34">
        <v>40750</v>
      </c>
      <c r="T2085" s="34">
        <v>43131</v>
      </c>
      <c r="U2085" t="s">
        <v>1963</v>
      </c>
      <c r="V2085" s="13">
        <v>4</v>
      </c>
      <c r="W2085">
        <v>86</v>
      </c>
      <c r="X2085">
        <v>0</v>
      </c>
      <c r="Y2085" s="54">
        <v>0</v>
      </c>
      <c r="AM2085" t="s">
        <v>1978</v>
      </c>
      <c r="AN2085" t="s">
        <v>2007</v>
      </c>
      <c r="AO2085" t="s">
        <v>1980</v>
      </c>
      <c r="AP2085" t="s">
        <v>2042</v>
      </c>
      <c r="AQ2085" t="s">
        <v>6590</v>
      </c>
    </row>
    <row r="2086" spans="1:43" ht="23.85" customHeight="1">
      <c r="A2086" t="b">
        <v>1</v>
      </c>
      <c r="B2086" t="s">
        <v>7252</v>
      </c>
      <c r="C2086" t="s">
        <v>1951</v>
      </c>
      <c r="D2086" t="s">
        <v>7253</v>
      </c>
      <c r="E2086" t="s">
        <v>669</v>
      </c>
      <c r="F2086" t="s">
        <v>671</v>
      </c>
      <c r="G2086" t="s">
        <v>670</v>
      </c>
      <c r="H2086" t="s">
        <v>10952</v>
      </c>
      <c r="I2086" t="s">
        <v>3937</v>
      </c>
      <c r="J2086" t="s">
        <v>2175</v>
      </c>
      <c r="K2086" t="s">
        <v>7255</v>
      </c>
      <c r="L2086" t="s">
        <v>10953</v>
      </c>
      <c r="M2086" t="s">
        <v>7257</v>
      </c>
      <c r="N2086" t="s">
        <v>7258</v>
      </c>
      <c r="O2086" t="s">
        <v>1960</v>
      </c>
      <c r="P2086" t="s">
        <v>3028</v>
      </c>
      <c r="Q2086" t="s">
        <v>6685</v>
      </c>
      <c r="R2086" t="s">
        <v>7259</v>
      </c>
      <c r="S2086" s="34">
        <v>40969</v>
      </c>
      <c r="T2086" s="34">
        <v>42309</v>
      </c>
      <c r="U2086" t="s">
        <v>1963</v>
      </c>
      <c r="V2086" s="13">
        <v>1</v>
      </c>
      <c r="W2086">
        <v>41</v>
      </c>
      <c r="X2086">
        <v>0</v>
      </c>
      <c r="Y2086" s="54">
        <v>0</v>
      </c>
      <c r="AA2086" t="s">
        <v>7260</v>
      </c>
      <c r="AM2086" t="s">
        <v>1978</v>
      </c>
      <c r="AO2086" t="s">
        <v>1980</v>
      </c>
      <c r="AQ2086" t="s">
        <v>7261</v>
      </c>
    </row>
    <row r="2087" spans="1:43" ht="23.85" customHeight="1">
      <c r="A2087" t="b">
        <v>1</v>
      </c>
      <c r="B2087" t="s">
        <v>7252</v>
      </c>
      <c r="C2087" t="s">
        <v>1951</v>
      </c>
      <c r="D2087" t="s">
        <v>7253</v>
      </c>
      <c r="E2087" t="s">
        <v>669</v>
      </c>
      <c r="F2087" t="s">
        <v>671</v>
      </c>
      <c r="G2087" t="s">
        <v>670</v>
      </c>
      <c r="H2087" t="s">
        <v>10954</v>
      </c>
      <c r="I2087" t="s">
        <v>3937</v>
      </c>
      <c r="J2087" t="s">
        <v>2175</v>
      </c>
      <c r="K2087" t="s">
        <v>7263</v>
      </c>
      <c r="L2087" t="s">
        <v>10953</v>
      </c>
      <c r="M2087" t="s">
        <v>7264</v>
      </c>
      <c r="N2087" t="s">
        <v>7265</v>
      </c>
      <c r="O2087" t="s">
        <v>1960</v>
      </c>
      <c r="P2087" t="s">
        <v>3028</v>
      </c>
      <c r="Q2087" t="s">
        <v>6685</v>
      </c>
      <c r="R2087" t="s">
        <v>7259</v>
      </c>
      <c r="S2087" s="34">
        <v>40969</v>
      </c>
      <c r="T2087" s="34">
        <v>42309</v>
      </c>
      <c r="U2087" t="s">
        <v>1963</v>
      </c>
      <c r="V2087" s="13">
        <v>1</v>
      </c>
      <c r="W2087">
        <v>53</v>
      </c>
      <c r="X2087">
        <v>0</v>
      </c>
      <c r="Y2087" s="54">
        <v>0</v>
      </c>
      <c r="AA2087" t="s">
        <v>7260</v>
      </c>
      <c r="AM2087" t="s">
        <v>1978</v>
      </c>
      <c r="AO2087" t="s">
        <v>1980</v>
      </c>
      <c r="AQ2087" t="s">
        <v>7261</v>
      </c>
    </row>
    <row r="2088" spans="1:43" ht="23.85" customHeight="1">
      <c r="A2088" t="b">
        <v>1</v>
      </c>
      <c r="B2088" t="s">
        <v>3020</v>
      </c>
      <c r="C2088" t="s">
        <v>1951</v>
      </c>
      <c r="D2088" t="s">
        <v>3021</v>
      </c>
      <c r="E2088" t="s">
        <v>658</v>
      </c>
      <c r="F2088" t="s">
        <v>660</v>
      </c>
      <c r="G2088" t="s">
        <v>659</v>
      </c>
      <c r="H2088" t="s">
        <v>10955</v>
      </c>
      <c r="I2088" t="s">
        <v>2996</v>
      </c>
      <c r="J2088" t="s">
        <v>2175</v>
      </c>
      <c r="K2088" t="s">
        <v>3024</v>
      </c>
      <c r="L2088" t="s">
        <v>3025</v>
      </c>
      <c r="M2088" t="s">
        <v>7785</v>
      </c>
      <c r="N2088" t="s">
        <v>3027</v>
      </c>
      <c r="O2088" t="s">
        <v>1960</v>
      </c>
      <c r="P2088" t="s">
        <v>3028</v>
      </c>
      <c r="Q2088" t="s">
        <v>38</v>
      </c>
      <c r="R2088" t="s">
        <v>3029</v>
      </c>
      <c r="S2088" s="34">
        <v>41153</v>
      </c>
      <c r="T2088" s="34">
        <v>41974</v>
      </c>
      <c r="U2088" t="s">
        <v>1963</v>
      </c>
      <c r="V2088" s="13">
        <v>1</v>
      </c>
      <c r="W2088">
        <v>12</v>
      </c>
      <c r="X2088">
        <v>0</v>
      </c>
      <c r="Y2088" s="54">
        <v>0</v>
      </c>
      <c r="Z2088" t="s">
        <v>7786</v>
      </c>
      <c r="AM2088" t="s">
        <v>1978</v>
      </c>
      <c r="AN2088" t="s">
        <v>1979</v>
      </c>
      <c r="AO2088" t="s">
        <v>1980</v>
      </c>
      <c r="AP2088" t="s">
        <v>2053</v>
      </c>
      <c r="AQ2088" t="s">
        <v>3031</v>
      </c>
    </row>
    <row r="2089" spans="1:43" ht="23.85" customHeight="1">
      <c r="A2089" t="b">
        <v>1</v>
      </c>
      <c r="B2089" t="s">
        <v>3020</v>
      </c>
      <c r="C2089" t="s">
        <v>1951</v>
      </c>
      <c r="D2089" t="s">
        <v>3021</v>
      </c>
      <c r="E2089" t="s">
        <v>658</v>
      </c>
      <c r="F2089" t="s">
        <v>660</v>
      </c>
      <c r="G2089" t="s">
        <v>659</v>
      </c>
      <c r="H2089" t="s">
        <v>10956</v>
      </c>
      <c r="I2089" t="s">
        <v>2996</v>
      </c>
      <c r="J2089" t="s">
        <v>2175</v>
      </c>
      <c r="K2089" t="s">
        <v>5709</v>
      </c>
      <c r="L2089" t="s">
        <v>3025</v>
      </c>
      <c r="M2089" t="s">
        <v>5710</v>
      </c>
      <c r="N2089" t="s">
        <v>3027</v>
      </c>
      <c r="O2089" t="s">
        <v>1960</v>
      </c>
      <c r="P2089" t="s">
        <v>5711</v>
      </c>
      <c r="Q2089" t="s">
        <v>38</v>
      </c>
      <c r="R2089" t="s">
        <v>3029</v>
      </c>
      <c r="S2089" s="34">
        <v>41153</v>
      </c>
      <c r="T2089" s="34">
        <v>41974</v>
      </c>
      <c r="U2089" t="s">
        <v>1963</v>
      </c>
      <c r="V2089" s="13">
        <v>1</v>
      </c>
      <c r="W2089">
        <v>23</v>
      </c>
      <c r="X2089">
        <v>0</v>
      </c>
      <c r="Y2089" s="54">
        <v>0</v>
      </c>
      <c r="Z2089" t="s">
        <v>7786</v>
      </c>
      <c r="AM2089" t="s">
        <v>1978</v>
      </c>
      <c r="AN2089" t="s">
        <v>1979</v>
      </c>
      <c r="AO2089" t="s">
        <v>1980</v>
      </c>
      <c r="AP2089" t="s">
        <v>2053</v>
      </c>
      <c r="AQ2089" t="s">
        <v>3031</v>
      </c>
    </row>
    <row r="2090" spans="1:43" ht="23.85" customHeight="1">
      <c r="A2090" t="b">
        <v>1</v>
      </c>
      <c r="B2090" t="s">
        <v>3005</v>
      </c>
      <c r="C2090" t="s">
        <v>1951</v>
      </c>
      <c r="D2090" t="s">
        <v>3006</v>
      </c>
      <c r="E2090" t="s">
        <v>1278</v>
      </c>
      <c r="F2090" t="s">
        <v>1280</v>
      </c>
      <c r="G2090" t="s">
        <v>1279</v>
      </c>
      <c r="H2090" t="s">
        <v>10957</v>
      </c>
      <c r="I2090" t="s">
        <v>3714</v>
      </c>
      <c r="J2090" t="s">
        <v>1955</v>
      </c>
      <c r="K2090" t="s">
        <v>10958</v>
      </c>
      <c r="L2090" t="s">
        <v>10959</v>
      </c>
      <c r="M2090" t="s">
        <v>10960</v>
      </c>
      <c r="N2090" t="s">
        <v>10961</v>
      </c>
      <c r="O2090" t="s">
        <v>1960</v>
      </c>
      <c r="P2090" t="s">
        <v>3012</v>
      </c>
      <c r="Q2090" t="s">
        <v>38</v>
      </c>
      <c r="R2090" t="s">
        <v>3013</v>
      </c>
      <c r="S2090" s="34">
        <v>42255</v>
      </c>
      <c r="T2090" s="34">
        <v>43787</v>
      </c>
      <c r="U2090" t="s">
        <v>1963</v>
      </c>
      <c r="V2090" s="13">
        <v>1177</v>
      </c>
      <c r="W2090">
        <v>3</v>
      </c>
      <c r="X2090">
        <v>0</v>
      </c>
      <c r="Y2090" s="54">
        <v>0</v>
      </c>
      <c r="Z2090" t="s">
        <v>3718</v>
      </c>
      <c r="AJ2090" t="s">
        <v>3400</v>
      </c>
      <c r="AM2090" t="s">
        <v>1978</v>
      </c>
      <c r="AN2090" t="s">
        <v>1979</v>
      </c>
      <c r="AO2090" t="s">
        <v>1980</v>
      </c>
      <c r="AP2090" t="s">
        <v>2053</v>
      </c>
      <c r="AQ2090" t="s">
        <v>3015</v>
      </c>
    </row>
    <row r="2091" spans="1:43" ht="23.85" customHeight="1">
      <c r="A2091" t="b">
        <v>1</v>
      </c>
      <c r="B2091" t="s">
        <v>3005</v>
      </c>
      <c r="C2091" t="s">
        <v>1951</v>
      </c>
      <c r="D2091" t="s">
        <v>3006</v>
      </c>
      <c r="E2091" t="s">
        <v>1278</v>
      </c>
      <c r="F2091" t="s">
        <v>1280</v>
      </c>
      <c r="G2091" t="s">
        <v>1279</v>
      </c>
      <c r="H2091" t="s">
        <v>10962</v>
      </c>
      <c r="I2091" t="s">
        <v>3714</v>
      </c>
      <c r="J2091" t="s">
        <v>1955</v>
      </c>
      <c r="K2091" t="s">
        <v>3715</v>
      </c>
      <c r="L2091" t="s">
        <v>10959</v>
      </c>
      <c r="M2091" t="s">
        <v>3716</v>
      </c>
      <c r="N2091" t="s">
        <v>3717</v>
      </c>
      <c r="O2091" t="s">
        <v>1960</v>
      </c>
      <c r="P2091" t="s">
        <v>3012</v>
      </c>
      <c r="Q2091" t="s">
        <v>38</v>
      </c>
      <c r="R2091" t="s">
        <v>3013</v>
      </c>
      <c r="S2091" s="34">
        <v>42255</v>
      </c>
      <c r="T2091" s="34">
        <v>43787</v>
      </c>
      <c r="U2091" t="s">
        <v>1963</v>
      </c>
      <c r="V2091" s="13">
        <v>1177</v>
      </c>
      <c r="W2091">
        <v>8</v>
      </c>
      <c r="X2091">
        <v>1</v>
      </c>
      <c r="Y2091" s="54">
        <v>12.5</v>
      </c>
      <c r="Z2091" t="s">
        <v>3718</v>
      </c>
      <c r="AJ2091" t="s">
        <v>3400</v>
      </c>
      <c r="AM2091" t="s">
        <v>1978</v>
      </c>
      <c r="AN2091" t="s">
        <v>1979</v>
      </c>
      <c r="AO2091" t="s">
        <v>1980</v>
      </c>
      <c r="AP2091" t="s">
        <v>2053</v>
      </c>
      <c r="AQ2091" t="s">
        <v>3015</v>
      </c>
    </row>
    <row r="2092" spans="1:43" ht="23.85" customHeight="1">
      <c r="A2092" t="b">
        <v>1</v>
      </c>
      <c r="B2092" t="s">
        <v>3005</v>
      </c>
      <c r="C2092" t="s">
        <v>1951</v>
      </c>
      <c r="D2092" t="s">
        <v>3006</v>
      </c>
      <c r="E2092" t="s">
        <v>1278</v>
      </c>
      <c r="F2092" t="s">
        <v>1280</v>
      </c>
      <c r="G2092" t="s">
        <v>1279</v>
      </c>
      <c r="H2092" t="s">
        <v>10963</v>
      </c>
      <c r="I2092" t="s">
        <v>3714</v>
      </c>
      <c r="J2092" t="s">
        <v>1955</v>
      </c>
      <c r="K2092" t="s">
        <v>10964</v>
      </c>
      <c r="L2092" t="s">
        <v>10959</v>
      </c>
      <c r="M2092" t="s">
        <v>10965</v>
      </c>
      <c r="N2092" t="s">
        <v>10966</v>
      </c>
      <c r="O2092" t="s">
        <v>1960</v>
      </c>
      <c r="P2092" t="s">
        <v>3012</v>
      </c>
      <c r="Q2092" t="s">
        <v>38</v>
      </c>
      <c r="R2092" t="s">
        <v>3013</v>
      </c>
      <c r="S2092" s="34">
        <v>42255</v>
      </c>
      <c r="T2092" s="34">
        <v>43787</v>
      </c>
      <c r="U2092" t="s">
        <v>1963</v>
      </c>
      <c r="V2092" s="13">
        <v>1177</v>
      </c>
      <c r="W2092">
        <v>10</v>
      </c>
      <c r="X2092">
        <v>0</v>
      </c>
      <c r="Y2092" s="54">
        <v>0</v>
      </c>
      <c r="Z2092" t="s">
        <v>3718</v>
      </c>
      <c r="AJ2092" t="s">
        <v>3400</v>
      </c>
      <c r="AM2092" t="s">
        <v>1978</v>
      </c>
      <c r="AN2092" t="s">
        <v>1979</v>
      </c>
      <c r="AO2092" t="s">
        <v>1980</v>
      </c>
      <c r="AP2092" t="s">
        <v>2053</v>
      </c>
      <c r="AQ2092" t="s">
        <v>3015</v>
      </c>
    </row>
    <row r="2093" spans="1:43" ht="23.85" customHeight="1">
      <c r="A2093" t="b">
        <v>1</v>
      </c>
      <c r="B2093" t="s">
        <v>3005</v>
      </c>
      <c r="C2093" t="s">
        <v>1951</v>
      </c>
      <c r="D2093" t="s">
        <v>3006</v>
      </c>
      <c r="E2093" t="s">
        <v>1278</v>
      </c>
      <c r="F2093" t="s">
        <v>1280</v>
      </c>
      <c r="G2093" t="s">
        <v>1279</v>
      </c>
      <c r="H2093" t="s">
        <v>10967</v>
      </c>
      <c r="I2093" t="s">
        <v>3714</v>
      </c>
      <c r="J2093" t="s">
        <v>1955</v>
      </c>
      <c r="K2093" t="s">
        <v>10968</v>
      </c>
      <c r="L2093" t="s">
        <v>10959</v>
      </c>
      <c r="M2093" t="s">
        <v>10969</v>
      </c>
      <c r="N2093" t="s">
        <v>10970</v>
      </c>
      <c r="O2093" t="s">
        <v>1960</v>
      </c>
      <c r="P2093" t="s">
        <v>3012</v>
      </c>
      <c r="Q2093" t="s">
        <v>38</v>
      </c>
      <c r="R2093" t="s">
        <v>3013</v>
      </c>
      <c r="S2093" s="34">
        <v>42255</v>
      </c>
      <c r="T2093" s="34">
        <v>43787</v>
      </c>
      <c r="U2093" t="s">
        <v>1963</v>
      </c>
      <c r="V2093" s="13">
        <v>1177</v>
      </c>
      <c r="W2093">
        <v>3</v>
      </c>
      <c r="X2093">
        <v>0</v>
      </c>
      <c r="Y2093" s="54">
        <v>0</v>
      </c>
      <c r="Z2093" t="s">
        <v>3718</v>
      </c>
      <c r="AJ2093" t="s">
        <v>3400</v>
      </c>
      <c r="AM2093" t="s">
        <v>1978</v>
      </c>
      <c r="AN2093" t="s">
        <v>1979</v>
      </c>
      <c r="AO2093" t="s">
        <v>1980</v>
      </c>
      <c r="AP2093" t="s">
        <v>2053</v>
      </c>
      <c r="AQ2093" t="s">
        <v>3015</v>
      </c>
    </row>
    <row r="2094" spans="1:43" ht="23.85" customHeight="1">
      <c r="A2094" t="b">
        <v>1</v>
      </c>
      <c r="B2094" t="s">
        <v>3005</v>
      </c>
      <c r="C2094" t="s">
        <v>1951</v>
      </c>
      <c r="D2094" t="s">
        <v>3006</v>
      </c>
      <c r="E2094" t="s">
        <v>1278</v>
      </c>
      <c r="F2094" t="s">
        <v>1280</v>
      </c>
      <c r="G2094" t="s">
        <v>1279</v>
      </c>
      <c r="H2094" t="s">
        <v>10971</v>
      </c>
      <c r="I2094" t="s">
        <v>3714</v>
      </c>
      <c r="J2094" t="s">
        <v>1955</v>
      </c>
      <c r="K2094" t="s">
        <v>10972</v>
      </c>
      <c r="L2094" t="s">
        <v>10959</v>
      </c>
      <c r="M2094" t="s">
        <v>10973</v>
      </c>
      <c r="N2094" t="s">
        <v>10974</v>
      </c>
      <c r="O2094" t="s">
        <v>1960</v>
      </c>
      <c r="P2094" t="s">
        <v>3012</v>
      </c>
      <c r="Q2094" t="s">
        <v>38</v>
      </c>
      <c r="R2094" t="s">
        <v>3013</v>
      </c>
      <c r="S2094" s="34">
        <v>42255</v>
      </c>
      <c r="T2094" s="34">
        <v>43787</v>
      </c>
      <c r="U2094" t="s">
        <v>1963</v>
      </c>
      <c r="V2094" s="13">
        <v>1177</v>
      </c>
      <c r="W2094">
        <v>3</v>
      </c>
      <c r="X2094">
        <v>0</v>
      </c>
      <c r="Y2094" s="54">
        <v>0</v>
      </c>
      <c r="Z2094" t="s">
        <v>3718</v>
      </c>
      <c r="AJ2094" t="s">
        <v>3400</v>
      </c>
      <c r="AM2094" t="s">
        <v>1978</v>
      </c>
      <c r="AN2094" t="s">
        <v>1979</v>
      </c>
      <c r="AO2094" t="s">
        <v>1980</v>
      </c>
      <c r="AP2094" t="s">
        <v>2053</v>
      </c>
      <c r="AQ2094" t="s">
        <v>3015</v>
      </c>
    </row>
    <row r="2095" spans="1:43" ht="23.85" customHeight="1">
      <c r="A2095" t="b">
        <v>1</v>
      </c>
      <c r="B2095" t="s">
        <v>3005</v>
      </c>
      <c r="C2095" t="s">
        <v>1951</v>
      </c>
      <c r="D2095" t="s">
        <v>3006</v>
      </c>
      <c r="E2095" t="s">
        <v>1278</v>
      </c>
      <c r="F2095" t="s">
        <v>1280</v>
      </c>
      <c r="G2095" t="s">
        <v>1279</v>
      </c>
      <c r="H2095" t="s">
        <v>10975</v>
      </c>
      <c r="I2095" t="s">
        <v>3714</v>
      </c>
      <c r="J2095" t="s">
        <v>1955</v>
      </c>
      <c r="K2095" t="s">
        <v>3788</v>
      </c>
      <c r="L2095" t="s">
        <v>10959</v>
      </c>
      <c r="M2095" t="s">
        <v>3789</v>
      </c>
      <c r="N2095" t="s">
        <v>3790</v>
      </c>
      <c r="O2095" t="s">
        <v>1960</v>
      </c>
      <c r="P2095" t="s">
        <v>3012</v>
      </c>
      <c r="Q2095" t="s">
        <v>38</v>
      </c>
      <c r="R2095" t="s">
        <v>3013</v>
      </c>
      <c r="S2095" s="34">
        <v>42255</v>
      </c>
      <c r="T2095" s="34">
        <v>43787</v>
      </c>
      <c r="U2095" t="s">
        <v>1963</v>
      </c>
      <c r="V2095" s="13">
        <v>1177</v>
      </c>
      <c r="W2095">
        <v>249</v>
      </c>
      <c r="X2095">
        <v>26</v>
      </c>
      <c r="Y2095" s="54">
        <v>10.4</v>
      </c>
      <c r="Z2095" t="s">
        <v>3718</v>
      </c>
      <c r="AM2095" t="s">
        <v>1978</v>
      </c>
      <c r="AN2095" t="s">
        <v>1979</v>
      </c>
      <c r="AO2095" t="s">
        <v>1980</v>
      </c>
      <c r="AP2095" t="s">
        <v>2053</v>
      </c>
      <c r="AQ2095" t="s">
        <v>3015</v>
      </c>
    </row>
    <row r="2096" spans="1:43" ht="23.85" customHeight="1">
      <c r="A2096" t="b">
        <v>1</v>
      </c>
      <c r="B2096" t="s">
        <v>3005</v>
      </c>
      <c r="C2096" t="s">
        <v>1951</v>
      </c>
      <c r="D2096" t="s">
        <v>3006</v>
      </c>
      <c r="E2096" t="s">
        <v>1278</v>
      </c>
      <c r="F2096" t="s">
        <v>1280</v>
      </c>
      <c r="G2096" t="s">
        <v>1279</v>
      </c>
      <c r="H2096" t="s">
        <v>10976</v>
      </c>
      <c r="I2096" t="s">
        <v>3714</v>
      </c>
      <c r="J2096" t="s">
        <v>1955</v>
      </c>
      <c r="K2096" t="s">
        <v>10977</v>
      </c>
      <c r="L2096" t="s">
        <v>10959</v>
      </c>
      <c r="M2096" t="s">
        <v>10978</v>
      </c>
      <c r="N2096" t="s">
        <v>10979</v>
      </c>
      <c r="O2096" t="s">
        <v>1960</v>
      </c>
      <c r="P2096" t="s">
        <v>3012</v>
      </c>
      <c r="Q2096" t="s">
        <v>38</v>
      </c>
      <c r="R2096" t="s">
        <v>3013</v>
      </c>
      <c r="S2096" s="34">
        <v>42255</v>
      </c>
      <c r="T2096" s="34">
        <v>43787</v>
      </c>
      <c r="U2096" t="s">
        <v>1963</v>
      </c>
      <c r="V2096" s="13">
        <v>1177</v>
      </c>
      <c r="W2096">
        <v>6</v>
      </c>
      <c r="X2096">
        <v>0</v>
      </c>
      <c r="Y2096" s="54">
        <v>0</v>
      </c>
      <c r="Z2096" t="s">
        <v>3718</v>
      </c>
      <c r="AJ2096" t="s">
        <v>3400</v>
      </c>
      <c r="AM2096" t="s">
        <v>1978</v>
      </c>
      <c r="AN2096" t="s">
        <v>1979</v>
      </c>
      <c r="AO2096" t="s">
        <v>1980</v>
      </c>
      <c r="AP2096" t="s">
        <v>2053</v>
      </c>
      <c r="AQ2096" t="s">
        <v>3015</v>
      </c>
    </row>
    <row r="2097" spans="1:43" ht="23.85" customHeight="1">
      <c r="A2097" t="b">
        <v>1</v>
      </c>
      <c r="B2097" t="s">
        <v>3005</v>
      </c>
      <c r="C2097" t="s">
        <v>1951</v>
      </c>
      <c r="D2097" t="s">
        <v>3006</v>
      </c>
      <c r="E2097" t="s">
        <v>1278</v>
      </c>
      <c r="F2097" t="s">
        <v>1280</v>
      </c>
      <c r="G2097" t="s">
        <v>1279</v>
      </c>
      <c r="H2097" t="s">
        <v>10980</v>
      </c>
      <c r="I2097" t="s">
        <v>3714</v>
      </c>
      <c r="J2097" t="s">
        <v>1955</v>
      </c>
      <c r="K2097" t="s">
        <v>3009</v>
      </c>
      <c r="L2097" t="s">
        <v>10959</v>
      </c>
      <c r="M2097" t="s">
        <v>3010</v>
      </c>
      <c r="N2097" t="s">
        <v>3011</v>
      </c>
      <c r="O2097" t="s">
        <v>1960</v>
      </c>
      <c r="P2097" t="s">
        <v>3012</v>
      </c>
      <c r="Q2097" t="s">
        <v>38</v>
      </c>
      <c r="R2097" t="s">
        <v>3013</v>
      </c>
      <c r="S2097" s="34">
        <v>42255</v>
      </c>
      <c r="T2097" s="34">
        <v>43787</v>
      </c>
      <c r="U2097" t="s">
        <v>1963</v>
      </c>
      <c r="V2097" s="13">
        <v>1177</v>
      </c>
      <c r="W2097">
        <v>9</v>
      </c>
      <c r="X2097">
        <v>3</v>
      </c>
      <c r="Y2097" s="54">
        <v>33.299999999999997</v>
      </c>
      <c r="Z2097" t="s">
        <v>3718</v>
      </c>
      <c r="AJ2097" t="s">
        <v>3400</v>
      </c>
      <c r="AM2097" t="s">
        <v>1978</v>
      </c>
      <c r="AN2097" t="s">
        <v>1979</v>
      </c>
      <c r="AO2097" t="s">
        <v>1980</v>
      </c>
      <c r="AP2097" t="s">
        <v>2053</v>
      </c>
      <c r="AQ2097" t="s">
        <v>3015</v>
      </c>
    </row>
    <row r="2098" spans="1:43" ht="23.85" customHeight="1">
      <c r="A2098" t="b">
        <v>1</v>
      </c>
      <c r="B2098" t="s">
        <v>3020</v>
      </c>
      <c r="C2098" t="s">
        <v>1951</v>
      </c>
      <c r="D2098" t="s">
        <v>3021</v>
      </c>
      <c r="E2098" t="s">
        <v>658</v>
      </c>
      <c r="F2098" t="s">
        <v>660</v>
      </c>
      <c r="G2098" t="s">
        <v>659</v>
      </c>
      <c r="H2098" t="s">
        <v>10981</v>
      </c>
      <c r="I2098" t="s">
        <v>2996</v>
      </c>
      <c r="J2098" t="s">
        <v>2175</v>
      </c>
      <c r="K2098" t="s">
        <v>7789</v>
      </c>
      <c r="L2098" t="s">
        <v>3025</v>
      </c>
      <c r="M2098" t="s">
        <v>7790</v>
      </c>
      <c r="N2098" t="s">
        <v>3027</v>
      </c>
      <c r="O2098" t="s">
        <v>1960</v>
      </c>
      <c r="P2098" t="s">
        <v>3900</v>
      </c>
      <c r="Q2098" t="s">
        <v>38</v>
      </c>
      <c r="R2098" t="s">
        <v>3029</v>
      </c>
      <c r="S2098" s="34">
        <v>41153</v>
      </c>
      <c r="T2098" s="34">
        <v>41974</v>
      </c>
      <c r="U2098" t="s">
        <v>1963</v>
      </c>
      <c r="V2098" s="13">
        <v>1</v>
      </c>
      <c r="W2098">
        <v>13</v>
      </c>
      <c r="X2098">
        <v>0</v>
      </c>
      <c r="Y2098" s="54">
        <v>0</v>
      </c>
      <c r="Z2098" t="s">
        <v>7786</v>
      </c>
      <c r="AM2098" t="s">
        <v>1978</v>
      </c>
      <c r="AN2098" t="s">
        <v>1979</v>
      </c>
      <c r="AO2098" t="s">
        <v>1980</v>
      </c>
      <c r="AP2098" t="s">
        <v>2053</v>
      </c>
      <c r="AQ2098" t="s">
        <v>3031</v>
      </c>
    </row>
    <row r="2099" spans="1:43" ht="23.85" customHeight="1">
      <c r="A2099" t="b">
        <v>1</v>
      </c>
      <c r="B2099" t="s">
        <v>3020</v>
      </c>
      <c r="C2099" t="s">
        <v>1951</v>
      </c>
      <c r="D2099" t="s">
        <v>3021</v>
      </c>
      <c r="E2099" t="s">
        <v>658</v>
      </c>
      <c r="F2099" t="s">
        <v>660</v>
      </c>
      <c r="G2099" t="s">
        <v>659</v>
      </c>
      <c r="H2099" t="s">
        <v>10982</v>
      </c>
      <c r="I2099" t="s">
        <v>2996</v>
      </c>
      <c r="J2099" t="s">
        <v>1955</v>
      </c>
      <c r="K2099" t="s">
        <v>3024</v>
      </c>
      <c r="L2099" t="s">
        <v>10983</v>
      </c>
      <c r="M2099" t="s">
        <v>7785</v>
      </c>
      <c r="N2099" t="s">
        <v>3027</v>
      </c>
      <c r="O2099" t="s">
        <v>1960</v>
      </c>
      <c r="P2099" t="s">
        <v>3028</v>
      </c>
      <c r="Q2099" t="s">
        <v>38</v>
      </c>
      <c r="R2099" t="s">
        <v>3029</v>
      </c>
      <c r="S2099" s="34">
        <v>41153</v>
      </c>
      <c r="T2099" s="34">
        <v>41974</v>
      </c>
      <c r="U2099" t="s">
        <v>1963</v>
      </c>
      <c r="V2099" s="13">
        <v>4</v>
      </c>
      <c r="W2099">
        <v>11</v>
      </c>
      <c r="X2099">
        <v>0</v>
      </c>
      <c r="Y2099" s="54">
        <v>0</v>
      </c>
      <c r="Z2099" t="s">
        <v>7786</v>
      </c>
      <c r="AM2099" t="s">
        <v>1978</v>
      </c>
      <c r="AN2099" t="s">
        <v>1979</v>
      </c>
      <c r="AO2099" t="s">
        <v>1980</v>
      </c>
      <c r="AP2099" t="s">
        <v>2053</v>
      </c>
      <c r="AQ2099" t="s">
        <v>3031</v>
      </c>
    </row>
    <row r="2100" spans="1:43" ht="23.85" customHeight="1">
      <c r="A2100" t="b">
        <v>1</v>
      </c>
      <c r="B2100" t="s">
        <v>3020</v>
      </c>
      <c r="C2100" t="s">
        <v>1951</v>
      </c>
      <c r="D2100" t="s">
        <v>3021</v>
      </c>
      <c r="E2100" t="s">
        <v>658</v>
      </c>
      <c r="F2100" t="s">
        <v>660</v>
      </c>
      <c r="G2100" t="s">
        <v>659</v>
      </c>
      <c r="H2100" t="s">
        <v>10984</v>
      </c>
      <c r="I2100" t="s">
        <v>2996</v>
      </c>
      <c r="J2100" t="s">
        <v>1955</v>
      </c>
      <c r="K2100" t="s">
        <v>5709</v>
      </c>
      <c r="L2100" t="s">
        <v>10983</v>
      </c>
      <c r="M2100" t="s">
        <v>5710</v>
      </c>
      <c r="N2100" t="s">
        <v>3027</v>
      </c>
      <c r="O2100" t="s">
        <v>1960</v>
      </c>
      <c r="P2100" t="s">
        <v>5711</v>
      </c>
      <c r="Q2100" t="s">
        <v>38</v>
      </c>
      <c r="R2100" t="s">
        <v>3029</v>
      </c>
      <c r="S2100" s="34">
        <v>41153</v>
      </c>
      <c r="T2100" s="34">
        <v>41974</v>
      </c>
      <c r="U2100" t="s">
        <v>1963</v>
      </c>
      <c r="V2100" s="13">
        <v>4</v>
      </c>
      <c r="W2100">
        <v>14</v>
      </c>
      <c r="X2100">
        <v>0</v>
      </c>
      <c r="Y2100" s="54">
        <v>0</v>
      </c>
      <c r="Z2100" t="s">
        <v>7786</v>
      </c>
      <c r="AM2100" t="s">
        <v>1978</v>
      </c>
      <c r="AN2100" t="s">
        <v>1979</v>
      </c>
      <c r="AO2100" t="s">
        <v>1980</v>
      </c>
      <c r="AP2100" t="s">
        <v>2053</v>
      </c>
      <c r="AQ2100" t="s">
        <v>3031</v>
      </c>
    </row>
    <row r="2101" spans="1:43" ht="23.85" customHeight="1">
      <c r="A2101" t="b">
        <v>1</v>
      </c>
      <c r="B2101" t="s">
        <v>3020</v>
      </c>
      <c r="C2101" t="s">
        <v>1951</v>
      </c>
      <c r="D2101" t="s">
        <v>3021</v>
      </c>
      <c r="E2101" t="s">
        <v>658</v>
      </c>
      <c r="F2101" t="s">
        <v>660</v>
      </c>
      <c r="G2101" t="s">
        <v>659</v>
      </c>
      <c r="H2101" t="s">
        <v>10985</v>
      </c>
      <c r="I2101" t="s">
        <v>2996</v>
      </c>
      <c r="J2101" t="s">
        <v>1955</v>
      </c>
      <c r="K2101" t="s">
        <v>7789</v>
      </c>
      <c r="L2101" t="s">
        <v>10983</v>
      </c>
      <c r="M2101" t="s">
        <v>7790</v>
      </c>
      <c r="N2101" t="s">
        <v>3027</v>
      </c>
      <c r="O2101" t="s">
        <v>1960</v>
      </c>
      <c r="P2101" t="s">
        <v>3900</v>
      </c>
      <c r="Q2101" t="s">
        <v>38</v>
      </c>
      <c r="R2101" t="s">
        <v>3029</v>
      </c>
      <c r="S2101" s="34">
        <v>41153</v>
      </c>
      <c r="T2101" s="34">
        <v>41974</v>
      </c>
      <c r="U2101" t="s">
        <v>1963</v>
      </c>
      <c r="V2101" s="13">
        <v>4</v>
      </c>
      <c r="W2101">
        <v>13</v>
      </c>
      <c r="X2101">
        <v>0</v>
      </c>
      <c r="Y2101" s="54">
        <v>0</v>
      </c>
      <c r="Z2101" t="s">
        <v>7786</v>
      </c>
      <c r="AM2101" t="s">
        <v>1978</v>
      </c>
      <c r="AN2101" t="s">
        <v>1979</v>
      </c>
      <c r="AO2101" t="s">
        <v>1980</v>
      </c>
      <c r="AP2101" t="s">
        <v>2053</v>
      </c>
      <c r="AQ2101" t="s">
        <v>3031</v>
      </c>
    </row>
    <row r="2102" spans="1:43" ht="23.85" customHeight="1">
      <c r="A2102" t="b">
        <v>1</v>
      </c>
      <c r="B2102" t="s">
        <v>3020</v>
      </c>
      <c r="C2102" t="s">
        <v>1951</v>
      </c>
      <c r="D2102" t="s">
        <v>3021</v>
      </c>
      <c r="E2102" t="s">
        <v>658</v>
      </c>
      <c r="F2102" t="s">
        <v>660</v>
      </c>
      <c r="G2102" t="s">
        <v>659</v>
      </c>
      <c r="H2102" t="s">
        <v>10986</v>
      </c>
      <c r="I2102" t="s">
        <v>3023</v>
      </c>
      <c r="J2102" t="s">
        <v>2175</v>
      </c>
      <c r="K2102" t="s">
        <v>7789</v>
      </c>
      <c r="L2102" t="s">
        <v>3025</v>
      </c>
      <c r="M2102" t="s">
        <v>7790</v>
      </c>
      <c r="N2102" t="s">
        <v>3027</v>
      </c>
      <c r="O2102" t="s">
        <v>1960</v>
      </c>
      <c r="P2102" t="s">
        <v>3900</v>
      </c>
      <c r="Q2102" t="s">
        <v>38</v>
      </c>
      <c r="R2102" t="s">
        <v>3029</v>
      </c>
      <c r="S2102" s="34">
        <v>41153</v>
      </c>
      <c r="T2102" s="34">
        <v>41974</v>
      </c>
      <c r="U2102" t="s">
        <v>1963</v>
      </c>
      <c r="V2102" s="13">
        <v>1</v>
      </c>
      <c r="W2102">
        <v>7</v>
      </c>
      <c r="X2102">
        <v>0</v>
      </c>
      <c r="Y2102" s="54">
        <v>0</v>
      </c>
      <c r="Z2102" t="s">
        <v>3030</v>
      </c>
      <c r="AM2102" t="s">
        <v>1978</v>
      </c>
      <c r="AN2102" t="s">
        <v>1979</v>
      </c>
      <c r="AO2102" t="s">
        <v>1980</v>
      </c>
      <c r="AP2102" t="s">
        <v>2053</v>
      </c>
      <c r="AQ2102" t="s">
        <v>3031</v>
      </c>
    </row>
    <row r="2103" spans="1:43" ht="23.85" customHeight="1">
      <c r="A2103" t="b">
        <v>1</v>
      </c>
      <c r="B2103" t="s">
        <v>3005</v>
      </c>
      <c r="C2103" t="s">
        <v>1951</v>
      </c>
      <c r="D2103" t="s">
        <v>3006</v>
      </c>
      <c r="E2103" t="s">
        <v>1244</v>
      </c>
      <c r="F2103" t="s">
        <v>1246</v>
      </c>
      <c r="G2103" t="s">
        <v>1245</v>
      </c>
      <c r="H2103" t="s">
        <v>10987</v>
      </c>
      <c r="I2103" t="s">
        <v>3008</v>
      </c>
      <c r="J2103" t="s">
        <v>1955</v>
      </c>
      <c r="K2103" t="s">
        <v>10968</v>
      </c>
      <c r="L2103" t="s">
        <v>10959</v>
      </c>
      <c r="M2103" t="s">
        <v>10969</v>
      </c>
      <c r="N2103" t="s">
        <v>10970</v>
      </c>
      <c r="O2103" t="s">
        <v>1960</v>
      </c>
      <c r="P2103" t="s">
        <v>3012</v>
      </c>
      <c r="Q2103" t="s">
        <v>38</v>
      </c>
      <c r="R2103" t="s">
        <v>3013</v>
      </c>
      <c r="S2103" s="34">
        <v>42255</v>
      </c>
      <c r="T2103" s="34">
        <v>43787</v>
      </c>
      <c r="U2103" t="s">
        <v>1963</v>
      </c>
      <c r="V2103" s="13">
        <v>1177</v>
      </c>
      <c r="W2103">
        <v>3</v>
      </c>
      <c r="X2103">
        <v>1</v>
      </c>
      <c r="Y2103" s="54">
        <v>33.299999999999997</v>
      </c>
      <c r="Z2103" t="s">
        <v>3014</v>
      </c>
      <c r="AM2103" t="s">
        <v>1978</v>
      </c>
      <c r="AN2103" t="s">
        <v>1979</v>
      </c>
      <c r="AO2103" t="s">
        <v>1980</v>
      </c>
      <c r="AP2103" t="s">
        <v>2053</v>
      </c>
      <c r="AQ2103" t="s">
        <v>3015</v>
      </c>
    </row>
    <row r="2104" spans="1:43" ht="23.85" customHeight="1">
      <c r="A2104" t="b">
        <v>1</v>
      </c>
      <c r="B2104" t="s">
        <v>3005</v>
      </c>
      <c r="C2104" t="s">
        <v>1951</v>
      </c>
      <c r="D2104" t="s">
        <v>3006</v>
      </c>
      <c r="E2104" t="s">
        <v>1244</v>
      </c>
      <c r="F2104" t="s">
        <v>1246</v>
      </c>
      <c r="G2104" t="s">
        <v>1245</v>
      </c>
      <c r="H2104" t="s">
        <v>10988</v>
      </c>
      <c r="I2104" t="s">
        <v>3008</v>
      </c>
      <c r="J2104" t="s">
        <v>1955</v>
      </c>
      <c r="K2104" t="s">
        <v>10972</v>
      </c>
      <c r="L2104" t="s">
        <v>10959</v>
      </c>
      <c r="M2104" t="s">
        <v>10973</v>
      </c>
      <c r="N2104" t="s">
        <v>10974</v>
      </c>
      <c r="O2104" t="s">
        <v>1960</v>
      </c>
      <c r="P2104" t="s">
        <v>3012</v>
      </c>
      <c r="Q2104" t="s">
        <v>38</v>
      </c>
      <c r="R2104" t="s">
        <v>3013</v>
      </c>
      <c r="S2104" s="34">
        <v>42255</v>
      </c>
      <c r="T2104" s="34">
        <v>43787</v>
      </c>
      <c r="U2104" t="s">
        <v>1963</v>
      </c>
      <c r="V2104" s="13">
        <v>1177</v>
      </c>
      <c r="W2104">
        <v>3</v>
      </c>
      <c r="X2104">
        <v>0</v>
      </c>
      <c r="Y2104" s="54">
        <v>0</v>
      </c>
      <c r="Z2104" t="s">
        <v>3014</v>
      </c>
      <c r="AM2104" t="s">
        <v>1978</v>
      </c>
      <c r="AN2104" t="s">
        <v>1979</v>
      </c>
      <c r="AO2104" t="s">
        <v>1980</v>
      </c>
      <c r="AP2104" t="s">
        <v>2053</v>
      </c>
      <c r="AQ2104" t="s">
        <v>3015</v>
      </c>
    </row>
    <row r="2105" spans="1:43" ht="23.85" customHeight="1">
      <c r="A2105" t="b">
        <v>1</v>
      </c>
      <c r="B2105" t="s">
        <v>3005</v>
      </c>
      <c r="C2105" t="s">
        <v>1951</v>
      </c>
      <c r="D2105" t="s">
        <v>3006</v>
      </c>
      <c r="E2105" t="s">
        <v>1244</v>
      </c>
      <c r="F2105" t="s">
        <v>1246</v>
      </c>
      <c r="G2105" t="s">
        <v>1245</v>
      </c>
      <c r="H2105" t="s">
        <v>10989</v>
      </c>
      <c r="I2105" t="s">
        <v>3008</v>
      </c>
      <c r="J2105" t="s">
        <v>1955</v>
      </c>
      <c r="K2105" t="s">
        <v>3788</v>
      </c>
      <c r="L2105" t="s">
        <v>10959</v>
      </c>
      <c r="M2105" t="s">
        <v>3789</v>
      </c>
      <c r="N2105" t="s">
        <v>3790</v>
      </c>
      <c r="O2105" t="s">
        <v>1960</v>
      </c>
      <c r="P2105" t="s">
        <v>3012</v>
      </c>
      <c r="Q2105" t="s">
        <v>38</v>
      </c>
      <c r="R2105" t="s">
        <v>3013</v>
      </c>
      <c r="S2105" s="34">
        <v>42255</v>
      </c>
      <c r="T2105" s="34">
        <v>43787</v>
      </c>
      <c r="U2105" t="s">
        <v>1963</v>
      </c>
      <c r="V2105" s="13">
        <v>1177</v>
      </c>
      <c r="W2105">
        <v>249</v>
      </c>
      <c r="X2105">
        <v>57</v>
      </c>
      <c r="Y2105" s="54">
        <v>22.9</v>
      </c>
      <c r="Z2105" t="s">
        <v>3014</v>
      </c>
      <c r="AM2105" t="s">
        <v>1978</v>
      </c>
      <c r="AN2105" t="s">
        <v>1979</v>
      </c>
      <c r="AO2105" t="s">
        <v>1980</v>
      </c>
      <c r="AP2105" t="s">
        <v>2053</v>
      </c>
      <c r="AQ2105" t="s">
        <v>3015</v>
      </c>
    </row>
    <row r="2106" spans="1:43" ht="23.85" customHeight="1">
      <c r="A2106" t="b">
        <v>1</v>
      </c>
      <c r="B2106" t="s">
        <v>3005</v>
      </c>
      <c r="C2106" t="s">
        <v>1951</v>
      </c>
      <c r="D2106" t="s">
        <v>3006</v>
      </c>
      <c r="E2106" t="s">
        <v>1244</v>
      </c>
      <c r="F2106" t="s">
        <v>1246</v>
      </c>
      <c r="G2106" t="s">
        <v>1245</v>
      </c>
      <c r="H2106" t="s">
        <v>10990</v>
      </c>
      <c r="I2106" t="s">
        <v>3008</v>
      </c>
      <c r="J2106" t="s">
        <v>1955</v>
      </c>
      <c r="K2106" t="s">
        <v>10977</v>
      </c>
      <c r="L2106" t="s">
        <v>10959</v>
      </c>
      <c r="M2106" t="s">
        <v>10978</v>
      </c>
      <c r="N2106" t="s">
        <v>10979</v>
      </c>
      <c r="O2106" t="s">
        <v>1960</v>
      </c>
      <c r="P2106" t="s">
        <v>3012</v>
      </c>
      <c r="Q2106" t="s">
        <v>38</v>
      </c>
      <c r="R2106" t="s">
        <v>3013</v>
      </c>
      <c r="S2106" s="34">
        <v>42255</v>
      </c>
      <c r="T2106" s="34">
        <v>43787</v>
      </c>
      <c r="U2106" t="s">
        <v>1963</v>
      </c>
      <c r="V2106" s="13">
        <v>1177</v>
      </c>
      <c r="W2106">
        <v>6</v>
      </c>
      <c r="X2106">
        <v>1</v>
      </c>
      <c r="Y2106" s="54">
        <v>16.7</v>
      </c>
      <c r="Z2106" t="s">
        <v>3014</v>
      </c>
      <c r="AM2106" t="s">
        <v>1978</v>
      </c>
      <c r="AN2106" t="s">
        <v>1979</v>
      </c>
      <c r="AO2106" t="s">
        <v>1980</v>
      </c>
      <c r="AP2106" t="s">
        <v>2053</v>
      </c>
      <c r="AQ2106" t="s">
        <v>3015</v>
      </c>
    </row>
    <row r="2107" spans="1:43" ht="23.85" customHeight="1">
      <c r="A2107" t="b">
        <v>1</v>
      </c>
      <c r="B2107" t="s">
        <v>3005</v>
      </c>
      <c r="C2107" t="s">
        <v>1951</v>
      </c>
      <c r="D2107" t="s">
        <v>3006</v>
      </c>
      <c r="E2107" t="s">
        <v>1244</v>
      </c>
      <c r="F2107" t="s">
        <v>1246</v>
      </c>
      <c r="G2107" t="s">
        <v>1245</v>
      </c>
      <c r="H2107" t="s">
        <v>10991</v>
      </c>
      <c r="I2107" t="s">
        <v>3008</v>
      </c>
      <c r="J2107" t="s">
        <v>1955</v>
      </c>
      <c r="K2107" t="s">
        <v>3009</v>
      </c>
      <c r="L2107" t="s">
        <v>10959</v>
      </c>
      <c r="M2107" t="s">
        <v>3010</v>
      </c>
      <c r="N2107" t="s">
        <v>3011</v>
      </c>
      <c r="O2107" t="s">
        <v>1960</v>
      </c>
      <c r="P2107" t="s">
        <v>3012</v>
      </c>
      <c r="Q2107" t="s">
        <v>38</v>
      </c>
      <c r="R2107" t="s">
        <v>3013</v>
      </c>
      <c r="S2107" s="34">
        <v>42255</v>
      </c>
      <c r="T2107" s="34">
        <v>43787</v>
      </c>
      <c r="U2107" t="s">
        <v>1963</v>
      </c>
      <c r="V2107" s="13">
        <v>1177</v>
      </c>
      <c r="W2107">
        <v>9</v>
      </c>
      <c r="X2107">
        <v>3</v>
      </c>
      <c r="Y2107" s="54">
        <v>33.299999999999997</v>
      </c>
      <c r="Z2107" t="s">
        <v>3014</v>
      </c>
      <c r="AM2107" t="s">
        <v>1978</v>
      </c>
      <c r="AN2107" t="s">
        <v>1979</v>
      </c>
      <c r="AO2107" t="s">
        <v>1980</v>
      </c>
      <c r="AP2107" t="s">
        <v>2053</v>
      </c>
      <c r="AQ2107" t="s">
        <v>3015</v>
      </c>
    </row>
    <row r="2108" spans="1:43" ht="23.85" customHeight="1">
      <c r="A2108" t="b">
        <v>0</v>
      </c>
      <c r="B2108" t="s">
        <v>8588</v>
      </c>
      <c r="C2108" t="s">
        <v>1951</v>
      </c>
      <c r="D2108" t="s">
        <v>8589</v>
      </c>
      <c r="E2108" t="s">
        <v>417</v>
      </c>
      <c r="F2108" t="s">
        <v>419</v>
      </c>
      <c r="G2108" t="s">
        <v>418</v>
      </c>
      <c r="H2108" t="s">
        <v>10992</v>
      </c>
      <c r="I2108" t="s">
        <v>2158</v>
      </c>
      <c r="J2108" t="s">
        <v>2175</v>
      </c>
      <c r="K2108" t="s">
        <v>8591</v>
      </c>
      <c r="L2108" t="s">
        <v>6343</v>
      </c>
      <c r="M2108" t="s">
        <v>8593</v>
      </c>
      <c r="N2108" t="s">
        <v>8594</v>
      </c>
      <c r="O2108" t="s">
        <v>2163</v>
      </c>
      <c r="P2108" t="s">
        <v>8595</v>
      </c>
      <c r="Q2108" t="s">
        <v>8596</v>
      </c>
      <c r="R2108" t="s">
        <v>8597</v>
      </c>
      <c r="S2108" s="34">
        <v>41487</v>
      </c>
      <c r="T2108" s="34">
        <v>42461</v>
      </c>
      <c r="U2108" t="s">
        <v>1977</v>
      </c>
      <c r="V2108" s="13">
        <v>1</v>
      </c>
      <c r="W2108">
        <v>326</v>
      </c>
      <c r="X2108">
        <v>0</v>
      </c>
      <c r="Y2108" s="54">
        <v>0</v>
      </c>
      <c r="AM2108" t="s">
        <v>1978</v>
      </c>
      <c r="AN2108" t="s">
        <v>2007</v>
      </c>
      <c r="AO2108" t="s">
        <v>2008</v>
      </c>
      <c r="AP2108" t="s">
        <v>2042</v>
      </c>
      <c r="AQ2108" t="s">
        <v>8598</v>
      </c>
    </row>
    <row r="2109" spans="1:43" ht="23.85" customHeight="1">
      <c r="A2109" t="b">
        <v>0</v>
      </c>
      <c r="B2109" t="s">
        <v>8588</v>
      </c>
      <c r="C2109" t="s">
        <v>1951</v>
      </c>
      <c r="D2109" t="s">
        <v>8589</v>
      </c>
      <c r="E2109" t="s">
        <v>417</v>
      </c>
      <c r="F2109" t="s">
        <v>419</v>
      </c>
      <c r="G2109" t="s">
        <v>418</v>
      </c>
      <c r="H2109" t="s">
        <v>10993</v>
      </c>
      <c r="I2109" t="s">
        <v>2158</v>
      </c>
      <c r="J2109" t="s">
        <v>2175</v>
      </c>
      <c r="K2109" t="s">
        <v>8600</v>
      </c>
      <c r="L2109" t="s">
        <v>6343</v>
      </c>
      <c r="M2109" t="s">
        <v>8601</v>
      </c>
      <c r="N2109" t="s">
        <v>8602</v>
      </c>
      <c r="O2109" t="s">
        <v>2163</v>
      </c>
      <c r="P2109" t="s">
        <v>8595</v>
      </c>
      <c r="Q2109" t="s">
        <v>8596</v>
      </c>
      <c r="R2109" t="s">
        <v>8597</v>
      </c>
      <c r="S2109" s="34">
        <v>41487</v>
      </c>
      <c r="T2109" s="34">
        <v>42461</v>
      </c>
      <c r="U2109" t="s">
        <v>1963</v>
      </c>
      <c r="V2109" s="13">
        <v>1</v>
      </c>
      <c r="W2109">
        <v>158</v>
      </c>
      <c r="X2109">
        <v>0</v>
      </c>
      <c r="Y2109" s="54">
        <v>0</v>
      </c>
      <c r="AM2109" t="s">
        <v>1978</v>
      </c>
      <c r="AN2109" t="s">
        <v>2007</v>
      </c>
      <c r="AO2109" t="s">
        <v>2008</v>
      </c>
      <c r="AP2109" t="s">
        <v>2042</v>
      </c>
      <c r="AQ2109" t="s">
        <v>8598</v>
      </c>
    </row>
    <row r="2110" spans="1:43" ht="23.85" customHeight="1">
      <c r="A2110" t="b">
        <v>1</v>
      </c>
      <c r="B2110" t="s">
        <v>3299</v>
      </c>
      <c r="C2110" t="s">
        <v>1951</v>
      </c>
      <c r="D2110" t="s">
        <v>3300</v>
      </c>
      <c r="E2110" t="s">
        <v>1160</v>
      </c>
      <c r="F2110" t="s">
        <v>1162</v>
      </c>
      <c r="G2110" t="s">
        <v>1161</v>
      </c>
      <c r="H2110" t="s">
        <v>10994</v>
      </c>
      <c r="I2110" t="s">
        <v>2451</v>
      </c>
      <c r="J2110" t="s">
        <v>1955</v>
      </c>
      <c r="K2110" t="s">
        <v>5559</v>
      </c>
      <c r="L2110" t="s">
        <v>10995</v>
      </c>
      <c r="M2110" t="s">
        <v>10996</v>
      </c>
      <c r="N2110" t="s">
        <v>10997</v>
      </c>
      <c r="O2110" t="s">
        <v>1974</v>
      </c>
      <c r="P2110" t="s">
        <v>3305</v>
      </c>
      <c r="Q2110" t="s">
        <v>3306</v>
      </c>
      <c r="R2110" t="s">
        <v>3307</v>
      </c>
      <c r="S2110" s="34">
        <v>42206</v>
      </c>
      <c r="T2110" s="34">
        <v>43523</v>
      </c>
      <c r="U2110" t="s">
        <v>1977</v>
      </c>
      <c r="V2110" s="13">
        <v>56</v>
      </c>
      <c r="W2110">
        <v>923</v>
      </c>
      <c r="X2110">
        <v>120</v>
      </c>
      <c r="Y2110" s="54">
        <v>13</v>
      </c>
      <c r="AM2110" t="s">
        <v>1978</v>
      </c>
      <c r="AN2110" t="s">
        <v>2007</v>
      </c>
      <c r="AO2110" t="s">
        <v>2008</v>
      </c>
      <c r="AP2110" t="s">
        <v>2042</v>
      </c>
      <c r="AQ2110" t="s">
        <v>3308</v>
      </c>
    </row>
    <row r="2111" spans="1:43" ht="23.85" customHeight="1">
      <c r="A2111" t="b">
        <v>1</v>
      </c>
      <c r="B2111" t="s">
        <v>3299</v>
      </c>
      <c r="C2111" t="s">
        <v>1951</v>
      </c>
      <c r="D2111" t="s">
        <v>3300</v>
      </c>
      <c r="E2111" t="s">
        <v>1160</v>
      </c>
      <c r="F2111" t="s">
        <v>1162</v>
      </c>
      <c r="G2111" t="s">
        <v>1161</v>
      </c>
      <c r="H2111" t="s">
        <v>10998</v>
      </c>
      <c r="I2111" t="s">
        <v>2451</v>
      </c>
      <c r="J2111" t="s">
        <v>1955</v>
      </c>
      <c r="K2111" t="s">
        <v>3302</v>
      </c>
      <c r="L2111" t="s">
        <v>10995</v>
      </c>
      <c r="M2111" t="s">
        <v>3303</v>
      </c>
      <c r="N2111" t="s">
        <v>3304</v>
      </c>
      <c r="O2111" t="s">
        <v>1974</v>
      </c>
      <c r="P2111" t="s">
        <v>3305</v>
      </c>
      <c r="Q2111" t="s">
        <v>3306</v>
      </c>
      <c r="R2111" t="s">
        <v>3307</v>
      </c>
      <c r="S2111" s="34">
        <v>42206</v>
      </c>
      <c r="T2111" s="34">
        <v>43523</v>
      </c>
      <c r="U2111" t="s">
        <v>1977</v>
      </c>
      <c r="V2111" s="13">
        <v>56</v>
      </c>
      <c r="W2111">
        <v>920</v>
      </c>
      <c r="X2111">
        <v>93</v>
      </c>
      <c r="Y2111" s="54">
        <v>10.1</v>
      </c>
      <c r="AM2111" t="s">
        <v>1978</v>
      </c>
      <c r="AN2111" t="s">
        <v>2007</v>
      </c>
      <c r="AO2111" t="s">
        <v>2008</v>
      </c>
      <c r="AP2111" t="s">
        <v>2042</v>
      </c>
      <c r="AQ2111" t="s">
        <v>3308</v>
      </c>
    </row>
    <row r="2112" spans="1:43" ht="23.85" customHeight="1">
      <c r="A2112" t="b">
        <v>1</v>
      </c>
      <c r="B2112" t="s">
        <v>3299</v>
      </c>
      <c r="C2112" t="s">
        <v>1951</v>
      </c>
      <c r="D2112" t="s">
        <v>3300</v>
      </c>
      <c r="E2112" t="s">
        <v>1160</v>
      </c>
      <c r="F2112" t="s">
        <v>1162</v>
      </c>
      <c r="G2112" t="s">
        <v>1161</v>
      </c>
      <c r="H2112" t="s">
        <v>10999</v>
      </c>
      <c r="I2112" t="s">
        <v>2451</v>
      </c>
      <c r="J2112" t="s">
        <v>1955</v>
      </c>
      <c r="K2112" t="s">
        <v>5559</v>
      </c>
      <c r="L2112" t="s">
        <v>11000</v>
      </c>
      <c r="M2112" t="s">
        <v>10996</v>
      </c>
      <c r="N2112" t="s">
        <v>10997</v>
      </c>
      <c r="O2112" t="s">
        <v>1974</v>
      </c>
      <c r="P2112" t="s">
        <v>3305</v>
      </c>
      <c r="Q2112" t="s">
        <v>3306</v>
      </c>
      <c r="R2112" t="s">
        <v>3307</v>
      </c>
      <c r="S2112" s="34">
        <v>42206</v>
      </c>
      <c r="T2112" s="34">
        <v>43523</v>
      </c>
      <c r="U2112" t="s">
        <v>1977</v>
      </c>
      <c r="V2112" s="13">
        <v>112</v>
      </c>
      <c r="W2112">
        <v>618</v>
      </c>
      <c r="X2112">
        <v>98</v>
      </c>
      <c r="Y2112" s="54">
        <v>15.9</v>
      </c>
      <c r="AM2112" t="s">
        <v>1978</v>
      </c>
      <c r="AN2112" t="s">
        <v>2007</v>
      </c>
      <c r="AO2112" t="s">
        <v>2008</v>
      </c>
      <c r="AP2112" t="s">
        <v>2042</v>
      </c>
      <c r="AQ2112" t="s">
        <v>3308</v>
      </c>
    </row>
    <row r="2113" spans="1:43" ht="23.85" customHeight="1">
      <c r="A2113" t="b">
        <v>1</v>
      </c>
      <c r="B2113" t="s">
        <v>3299</v>
      </c>
      <c r="C2113" t="s">
        <v>1951</v>
      </c>
      <c r="D2113" t="s">
        <v>3300</v>
      </c>
      <c r="E2113" t="s">
        <v>1160</v>
      </c>
      <c r="F2113" t="s">
        <v>1162</v>
      </c>
      <c r="G2113" t="s">
        <v>1161</v>
      </c>
      <c r="H2113" t="s">
        <v>11001</v>
      </c>
      <c r="I2113" t="s">
        <v>2451</v>
      </c>
      <c r="J2113" t="s">
        <v>1955</v>
      </c>
      <c r="K2113" t="s">
        <v>3302</v>
      </c>
      <c r="L2113" t="s">
        <v>11000</v>
      </c>
      <c r="M2113" t="s">
        <v>3303</v>
      </c>
      <c r="N2113" t="s">
        <v>3304</v>
      </c>
      <c r="O2113" t="s">
        <v>1974</v>
      </c>
      <c r="P2113" t="s">
        <v>3305</v>
      </c>
      <c r="Q2113" t="s">
        <v>3306</v>
      </c>
      <c r="R2113" t="s">
        <v>3307</v>
      </c>
      <c r="S2113" s="34">
        <v>42206</v>
      </c>
      <c r="T2113" s="34">
        <v>43523</v>
      </c>
      <c r="U2113" t="s">
        <v>1977</v>
      </c>
      <c r="V2113" s="13">
        <v>112</v>
      </c>
      <c r="W2113">
        <v>616</v>
      </c>
      <c r="X2113">
        <v>83</v>
      </c>
      <c r="Y2113" s="54">
        <v>13.5</v>
      </c>
      <c r="AM2113" t="s">
        <v>1978</v>
      </c>
      <c r="AN2113" t="s">
        <v>2007</v>
      </c>
      <c r="AO2113" t="s">
        <v>2008</v>
      </c>
      <c r="AP2113" t="s">
        <v>2042</v>
      </c>
      <c r="AQ2113" t="s">
        <v>3308</v>
      </c>
    </row>
    <row r="2114" spans="1:43" ht="23.85" customHeight="1">
      <c r="A2114" t="b">
        <v>1</v>
      </c>
      <c r="B2114" t="s">
        <v>3299</v>
      </c>
      <c r="C2114" t="s">
        <v>1951</v>
      </c>
      <c r="D2114" t="s">
        <v>3300</v>
      </c>
      <c r="E2114" t="s">
        <v>1160</v>
      </c>
      <c r="F2114" t="s">
        <v>1162</v>
      </c>
      <c r="G2114" t="s">
        <v>1161</v>
      </c>
      <c r="H2114" t="s">
        <v>11002</v>
      </c>
      <c r="I2114" t="s">
        <v>2451</v>
      </c>
      <c r="J2114" t="s">
        <v>1955</v>
      </c>
      <c r="K2114" t="s">
        <v>5559</v>
      </c>
      <c r="L2114" t="s">
        <v>11003</v>
      </c>
      <c r="M2114" t="s">
        <v>10996</v>
      </c>
      <c r="N2114" t="s">
        <v>10997</v>
      </c>
      <c r="O2114" t="s">
        <v>1974</v>
      </c>
      <c r="P2114" t="s">
        <v>3305</v>
      </c>
      <c r="Q2114" t="s">
        <v>3306</v>
      </c>
      <c r="R2114" t="s">
        <v>3307</v>
      </c>
      <c r="S2114" s="34">
        <v>42206</v>
      </c>
      <c r="T2114" s="34">
        <v>43523</v>
      </c>
      <c r="U2114" t="s">
        <v>1977</v>
      </c>
      <c r="V2114" s="13">
        <v>224</v>
      </c>
      <c r="W2114">
        <v>512</v>
      </c>
      <c r="X2114">
        <v>108</v>
      </c>
      <c r="Y2114" s="54">
        <v>21.1</v>
      </c>
      <c r="AM2114" t="s">
        <v>1978</v>
      </c>
      <c r="AN2114" t="s">
        <v>2007</v>
      </c>
      <c r="AO2114" t="s">
        <v>2008</v>
      </c>
      <c r="AP2114" t="s">
        <v>2042</v>
      </c>
      <c r="AQ2114" t="s">
        <v>3308</v>
      </c>
    </row>
    <row r="2115" spans="1:43" ht="23.85" customHeight="1">
      <c r="A2115" t="b">
        <v>1</v>
      </c>
      <c r="B2115" t="s">
        <v>3299</v>
      </c>
      <c r="C2115" t="s">
        <v>1951</v>
      </c>
      <c r="D2115" t="s">
        <v>3300</v>
      </c>
      <c r="E2115" t="s">
        <v>1160</v>
      </c>
      <c r="F2115" t="s">
        <v>1162</v>
      </c>
      <c r="G2115" t="s">
        <v>1161</v>
      </c>
      <c r="H2115" t="s">
        <v>11004</v>
      </c>
      <c r="I2115" t="s">
        <v>2451</v>
      </c>
      <c r="J2115" t="s">
        <v>1955</v>
      </c>
      <c r="K2115" t="s">
        <v>3302</v>
      </c>
      <c r="L2115" t="s">
        <v>11003</v>
      </c>
      <c r="M2115" t="s">
        <v>3303</v>
      </c>
      <c r="N2115" t="s">
        <v>3304</v>
      </c>
      <c r="O2115" t="s">
        <v>1974</v>
      </c>
      <c r="P2115" t="s">
        <v>3305</v>
      </c>
      <c r="Q2115" t="s">
        <v>3306</v>
      </c>
      <c r="R2115" t="s">
        <v>3307</v>
      </c>
      <c r="S2115" s="34">
        <v>42206</v>
      </c>
      <c r="T2115" s="34">
        <v>43523</v>
      </c>
      <c r="U2115" t="s">
        <v>1977</v>
      </c>
      <c r="V2115" s="13">
        <v>224</v>
      </c>
      <c r="W2115">
        <v>503</v>
      </c>
      <c r="X2115">
        <v>81</v>
      </c>
      <c r="Y2115" s="54">
        <v>16.100000000000001</v>
      </c>
      <c r="AM2115" t="s">
        <v>1978</v>
      </c>
      <c r="AN2115" t="s">
        <v>2007</v>
      </c>
      <c r="AO2115" t="s">
        <v>2008</v>
      </c>
      <c r="AP2115" t="s">
        <v>2042</v>
      </c>
      <c r="AQ2115" t="s">
        <v>3308</v>
      </c>
    </row>
    <row r="2116" spans="1:43" ht="23.85" customHeight="1">
      <c r="A2116" t="b">
        <v>1</v>
      </c>
      <c r="B2116" t="s">
        <v>3299</v>
      </c>
      <c r="C2116" t="s">
        <v>1951</v>
      </c>
      <c r="D2116" t="s">
        <v>3300</v>
      </c>
      <c r="E2116" t="s">
        <v>1160</v>
      </c>
      <c r="F2116" t="s">
        <v>1162</v>
      </c>
      <c r="G2116" t="s">
        <v>1161</v>
      </c>
      <c r="H2116" t="s">
        <v>11005</v>
      </c>
      <c r="I2116" t="s">
        <v>2451</v>
      </c>
      <c r="J2116" t="s">
        <v>1955</v>
      </c>
      <c r="K2116" t="s">
        <v>5559</v>
      </c>
      <c r="L2116" t="s">
        <v>11006</v>
      </c>
      <c r="M2116" t="s">
        <v>10996</v>
      </c>
      <c r="N2116" t="s">
        <v>10997</v>
      </c>
      <c r="O2116" t="s">
        <v>1974</v>
      </c>
      <c r="P2116" t="s">
        <v>3305</v>
      </c>
      <c r="Q2116" t="s">
        <v>3306</v>
      </c>
      <c r="R2116" t="s">
        <v>3307</v>
      </c>
      <c r="S2116" s="34">
        <v>42206</v>
      </c>
      <c r="T2116" s="34">
        <v>43523</v>
      </c>
      <c r="U2116" t="s">
        <v>1977</v>
      </c>
      <c r="V2116" s="13">
        <v>336</v>
      </c>
      <c r="W2116">
        <v>466</v>
      </c>
      <c r="X2116">
        <v>96</v>
      </c>
      <c r="Y2116" s="54">
        <v>20.6</v>
      </c>
      <c r="AM2116" t="s">
        <v>1978</v>
      </c>
      <c r="AN2116" t="s">
        <v>2007</v>
      </c>
      <c r="AO2116" t="s">
        <v>2008</v>
      </c>
      <c r="AP2116" t="s">
        <v>2042</v>
      </c>
      <c r="AQ2116" t="s">
        <v>3308</v>
      </c>
    </row>
    <row r="2117" spans="1:43" ht="23.85" customHeight="1">
      <c r="A2117" t="b">
        <v>1</v>
      </c>
      <c r="B2117" t="s">
        <v>3299</v>
      </c>
      <c r="C2117" t="s">
        <v>1951</v>
      </c>
      <c r="D2117" t="s">
        <v>3300</v>
      </c>
      <c r="E2117" t="s">
        <v>1160</v>
      </c>
      <c r="F2117" t="s">
        <v>1162</v>
      </c>
      <c r="G2117" t="s">
        <v>1161</v>
      </c>
      <c r="H2117" t="s">
        <v>11007</v>
      </c>
      <c r="I2117" t="s">
        <v>2451</v>
      </c>
      <c r="J2117" t="s">
        <v>1955</v>
      </c>
      <c r="K2117" t="s">
        <v>3302</v>
      </c>
      <c r="L2117" t="s">
        <v>11006</v>
      </c>
      <c r="M2117" t="s">
        <v>3303</v>
      </c>
      <c r="N2117" t="s">
        <v>3304</v>
      </c>
      <c r="O2117" t="s">
        <v>1974</v>
      </c>
      <c r="P2117" t="s">
        <v>3305</v>
      </c>
      <c r="Q2117" t="s">
        <v>3306</v>
      </c>
      <c r="R2117" t="s">
        <v>3307</v>
      </c>
      <c r="S2117" s="34">
        <v>42206</v>
      </c>
      <c r="T2117" s="34">
        <v>43523</v>
      </c>
      <c r="U2117" t="s">
        <v>1977</v>
      </c>
      <c r="V2117" s="13">
        <v>336</v>
      </c>
      <c r="W2117">
        <v>444</v>
      </c>
      <c r="X2117">
        <v>78</v>
      </c>
      <c r="Y2117" s="54">
        <v>17.600000000000001</v>
      </c>
      <c r="AM2117" t="s">
        <v>1978</v>
      </c>
      <c r="AN2117" t="s">
        <v>2007</v>
      </c>
      <c r="AO2117" t="s">
        <v>2008</v>
      </c>
      <c r="AP2117" t="s">
        <v>2042</v>
      </c>
      <c r="AQ2117" t="s">
        <v>3308</v>
      </c>
    </row>
    <row r="2118" spans="1:43" ht="23.85" customHeight="1">
      <c r="A2118" t="b">
        <v>1</v>
      </c>
      <c r="B2118" t="s">
        <v>3299</v>
      </c>
      <c r="C2118" t="s">
        <v>1951</v>
      </c>
      <c r="D2118" t="s">
        <v>3300</v>
      </c>
      <c r="E2118" t="s">
        <v>1160</v>
      </c>
      <c r="F2118" t="s">
        <v>1162</v>
      </c>
      <c r="G2118" t="s">
        <v>1161</v>
      </c>
      <c r="H2118" t="s">
        <v>11008</v>
      </c>
      <c r="I2118" t="s">
        <v>2451</v>
      </c>
      <c r="J2118" t="s">
        <v>1955</v>
      </c>
      <c r="K2118" t="s">
        <v>5559</v>
      </c>
      <c r="L2118" t="s">
        <v>11009</v>
      </c>
      <c r="M2118" t="s">
        <v>10996</v>
      </c>
      <c r="N2118" t="s">
        <v>10997</v>
      </c>
      <c r="O2118" t="s">
        <v>1974</v>
      </c>
      <c r="P2118" t="s">
        <v>3305</v>
      </c>
      <c r="Q2118" t="s">
        <v>3306</v>
      </c>
      <c r="R2118" t="s">
        <v>3307</v>
      </c>
      <c r="S2118" s="34">
        <v>42206</v>
      </c>
      <c r="T2118" s="34">
        <v>43523</v>
      </c>
      <c r="U2118" t="s">
        <v>1977</v>
      </c>
      <c r="V2118" s="13">
        <v>392</v>
      </c>
      <c r="W2118">
        <v>436</v>
      </c>
      <c r="X2118">
        <v>82</v>
      </c>
      <c r="Y2118" s="54">
        <v>18.8</v>
      </c>
      <c r="AJ2118" t="s">
        <v>3347</v>
      </c>
      <c r="AM2118" t="s">
        <v>1978</v>
      </c>
      <c r="AN2118" t="s">
        <v>2007</v>
      </c>
      <c r="AO2118" t="s">
        <v>2008</v>
      </c>
      <c r="AP2118" t="s">
        <v>2042</v>
      </c>
      <c r="AQ2118" t="s">
        <v>3308</v>
      </c>
    </row>
    <row r="2119" spans="1:43" ht="23.85" customHeight="1">
      <c r="A2119" t="b">
        <v>1</v>
      </c>
      <c r="B2119" t="s">
        <v>3299</v>
      </c>
      <c r="C2119" t="s">
        <v>1951</v>
      </c>
      <c r="D2119" t="s">
        <v>3300</v>
      </c>
      <c r="E2119" t="s">
        <v>1160</v>
      </c>
      <c r="F2119" t="s">
        <v>1162</v>
      </c>
      <c r="G2119" t="s">
        <v>1161</v>
      </c>
      <c r="H2119" t="s">
        <v>11010</v>
      </c>
      <c r="I2119" t="s">
        <v>2451</v>
      </c>
      <c r="J2119" t="s">
        <v>1955</v>
      </c>
      <c r="K2119" t="s">
        <v>3302</v>
      </c>
      <c r="L2119" t="s">
        <v>11009</v>
      </c>
      <c r="M2119" t="s">
        <v>3303</v>
      </c>
      <c r="N2119" t="s">
        <v>3304</v>
      </c>
      <c r="O2119" t="s">
        <v>1974</v>
      </c>
      <c r="P2119" t="s">
        <v>3305</v>
      </c>
      <c r="Q2119" t="s">
        <v>3306</v>
      </c>
      <c r="R2119" t="s">
        <v>3307</v>
      </c>
      <c r="S2119" s="34">
        <v>42206</v>
      </c>
      <c r="T2119" s="34">
        <v>43523</v>
      </c>
      <c r="U2119" t="s">
        <v>1977</v>
      </c>
      <c r="V2119" s="13">
        <v>392</v>
      </c>
      <c r="W2119">
        <v>412</v>
      </c>
      <c r="X2119">
        <v>66</v>
      </c>
      <c r="Y2119" s="54">
        <v>16</v>
      </c>
      <c r="AJ2119" t="s">
        <v>11011</v>
      </c>
      <c r="AM2119" t="s">
        <v>1978</v>
      </c>
      <c r="AN2119" t="s">
        <v>2007</v>
      </c>
      <c r="AO2119" t="s">
        <v>2008</v>
      </c>
      <c r="AP2119" t="s">
        <v>2042</v>
      </c>
      <c r="AQ2119" t="s">
        <v>3308</v>
      </c>
    </row>
    <row r="2120" spans="1:43" ht="23.85" customHeight="1">
      <c r="A2120" t="b">
        <v>1</v>
      </c>
      <c r="B2120" t="s">
        <v>3299</v>
      </c>
      <c r="C2120" t="s">
        <v>1951</v>
      </c>
      <c r="D2120" t="s">
        <v>3300</v>
      </c>
      <c r="E2120" t="s">
        <v>1160</v>
      </c>
      <c r="F2120" t="s">
        <v>1162</v>
      </c>
      <c r="G2120" t="s">
        <v>1161</v>
      </c>
      <c r="H2120" t="s">
        <v>11012</v>
      </c>
      <c r="I2120" t="s">
        <v>2451</v>
      </c>
      <c r="J2120" t="s">
        <v>1955</v>
      </c>
      <c r="K2120" t="s">
        <v>5559</v>
      </c>
      <c r="L2120" t="s">
        <v>11013</v>
      </c>
      <c r="M2120" t="s">
        <v>10996</v>
      </c>
      <c r="N2120" t="s">
        <v>10997</v>
      </c>
      <c r="O2120" t="s">
        <v>1974</v>
      </c>
      <c r="P2120" t="s">
        <v>3305</v>
      </c>
      <c r="Q2120" t="s">
        <v>3306</v>
      </c>
      <c r="R2120" t="s">
        <v>3307</v>
      </c>
      <c r="S2120" s="34">
        <v>42206</v>
      </c>
      <c r="T2120" s="34">
        <v>43523</v>
      </c>
      <c r="U2120" t="s">
        <v>1977</v>
      </c>
      <c r="V2120" s="13">
        <v>448</v>
      </c>
      <c r="W2120">
        <v>420</v>
      </c>
      <c r="X2120">
        <v>69</v>
      </c>
      <c r="Y2120" s="54">
        <v>16.399999999999999</v>
      </c>
      <c r="AM2120" t="s">
        <v>1978</v>
      </c>
      <c r="AN2120" t="s">
        <v>2007</v>
      </c>
      <c r="AO2120" t="s">
        <v>2008</v>
      </c>
      <c r="AP2120" t="s">
        <v>2042</v>
      </c>
      <c r="AQ2120" t="s">
        <v>3308</v>
      </c>
    </row>
    <row r="2121" spans="1:43" ht="23.85" customHeight="1">
      <c r="A2121" t="b">
        <v>1</v>
      </c>
      <c r="B2121" t="s">
        <v>3299</v>
      </c>
      <c r="C2121" t="s">
        <v>1951</v>
      </c>
      <c r="D2121" t="s">
        <v>3300</v>
      </c>
      <c r="E2121" t="s">
        <v>1160</v>
      </c>
      <c r="F2121" t="s">
        <v>1162</v>
      </c>
      <c r="G2121" t="s">
        <v>1161</v>
      </c>
      <c r="H2121" t="s">
        <v>11014</v>
      </c>
      <c r="I2121" t="s">
        <v>2451</v>
      </c>
      <c r="J2121" t="s">
        <v>1955</v>
      </c>
      <c r="K2121" t="s">
        <v>3302</v>
      </c>
      <c r="L2121" t="s">
        <v>11013</v>
      </c>
      <c r="M2121" t="s">
        <v>3303</v>
      </c>
      <c r="N2121" t="s">
        <v>3304</v>
      </c>
      <c r="O2121" t="s">
        <v>1974</v>
      </c>
      <c r="P2121" t="s">
        <v>3305</v>
      </c>
      <c r="Q2121" t="s">
        <v>3306</v>
      </c>
      <c r="R2121" t="s">
        <v>3307</v>
      </c>
      <c r="S2121" s="34">
        <v>42206</v>
      </c>
      <c r="T2121" s="34">
        <v>43523</v>
      </c>
      <c r="U2121" t="s">
        <v>1977</v>
      </c>
      <c r="V2121" s="13">
        <v>448</v>
      </c>
      <c r="W2121">
        <v>390</v>
      </c>
      <c r="X2121">
        <v>60</v>
      </c>
      <c r="Y2121" s="54">
        <v>15.4</v>
      </c>
      <c r="AM2121" t="s">
        <v>1978</v>
      </c>
      <c r="AN2121" t="s">
        <v>2007</v>
      </c>
      <c r="AO2121" t="s">
        <v>2008</v>
      </c>
      <c r="AP2121" t="s">
        <v>2042</v>
      </c>
      <c r="AQ2121" t="s">
        <v>3308</v>
      </c>
    </row>
    <row r="2122" spans="1:43" ht="23.85" customHeight="1">
      <c r="A2122" t="b">
        <v>1</v>
      </c>
      <c r="B2122" t="s">
        <v>3299</v>
      </c>
      <c r="C2122" t="s">
        <v>1951</v>
      </c>
      <c r="D2122" t="s">
        <v>3300</v>
      </c>
      <c r="E2122" t="s">
        <v>1160</v>
      </c>
      <c r="F2122" t="s">
        <v>1162</v>
      </c>
      <c r="G2122" t="s">
        <v>1161</v>
      </c>
      <c r="H2122" t="s">
        <v>11015</v>
      </c>
      <c r="I2122" t="s">
        <v>2451</v>
      </c>
      <c r="J2122" t="s">
        <v>1955</v>
      </c>
      <c r="K2122" t="s">
        <v>5559</v>
      </c>
      <c r="L2122" t="s">
        <v>11016</v>
      </c>
      <c r="M2122" t="s">
        <v>10996</v>
      </c>
      <c r="N2122" t="s">
        <v>10997</v>
      </c>
      <c r="O2122" t="s">
        <v>1974</v>
      </c>
      <c r="P2122" t="s">
        <v>3305</v>
      </c>
      <c r="Q2122" t="s">
        <v>3306</v>
      </c>
      <c r="R2122" t="s">
        <v>3307</v>
      </c>
      <c r="S2122" s="34">
        <v>42206</v>
      </c>
      <c r="T2122" s="34">
        <v>43523</v>
      </c>
      <c r="U2122" t="s">
        <v>1977</v>
      </c>
      <c r="V2122" s="13">
        <v>560</v>
      </c>
      <c r="W2122">
        <v>414</v>
      </c>
      <c r="X2122">
        <v>50</v>
      </c>
      <c r="Y2122" s="54">
        <v>12.1</v>
      </c>
      <c r="AM2122" t="s">
        <v>1978</v>
      </c>
      <c r="AN2122" t="s">
        <v>2007</v>
      </c>
      <c r="AO2122" t="s">
        <v>2008</v>
      </c>
      <c r="AP2122" t="s">
        <v>2042</v>
      </c>
      <c r="AQ2122" t="s">
        <v>3308</v>
      </c>
    </row>
    <row r="2123" spans="1:43" ht="23.85" customHeight="1">
      <c r="A2123" t="b">
        <v>1</v>
      </c>
      <c r="B2123" t="s">
        <v>3299</v>
      </c>
      <c r="C2123" t="s">
        <v>1951</v>
      </c>
      <c r="D2123" t="s">
        <v>3300</v>
      </c>
      <c r="E2123" t="s">
        <v>1160</v>
      </c>
      <c r="F2123" t="s">
        <v>1162</v>
      </c>
      <c r="G2123" t="s">
        <v>1161</v>
      </c>
      <c r="H2123" t="s">
        <v>11017</v>
      </c>
      <c r="I2123" t="s">
        <v>2451</v>
      </c>
      <c r="J2123" t="s">
        <v>1955</v>
      </c>
      <c r="K2123" t="s">
        <v>3302</v>
      </c>
      <c r="L2123" t="s">
        <v>11016</v>
      </c>
      <c r="M2123" t="s">
        <v>3303</v>
      </c>
      <c r="N2123" t="s">
        <v>3304</v>
      </c>
      <c r="O2123" t="s">
        <v>1974</v>
      </c>
      <c r="P2123" t="s">
        <v>3305</v>
      </c>
      <c r="Q2123" t="s">
        <v>3306</v>
      </c>
      <c r="R2123" t="s">
        <v>3307</v>
      </c>
      <c r="S2123" s="34">
        <v>42206</v>
      </c>
      <c r="T2123" s="34">
        <v>43523</v>
      </c>
      <c r="U2123" t="s">
        <v>1977</v>
      </c>
      <c r="V2123" s="13">
        <v>560</v>
      </c>
      <c r="W2123">
        <v>384</v>
      </c>
      <c r="X2123">
        <v>42</v>
      </c>
      <c r="Y2123" s="54">
        <v>10.9</v>
      </c>
      <c r="AM2123" t="s">
        <v>1978</v>
      </c>
      <c r="AN2123" t="s">
        <v>2007</v>
      </c>
      <c r="AO2123" t="s">
        <v>2008</v>
      </c>
      <c r="AP2123" t="s">
        <v>2042</v>
      </c>
      <c r="AQ2123" t="s">
        <v>3308</v>
      </c>
    </row>
    <row r="2124" spans="1:43" ht="23.85" customHeight="1">
      <c r="A2124" t="b">
        <v>1</v>
      </c>
      <c r="B2124" t="s">
        <v>4164</v>
      </c>
      <c r="C2124" t="s">
        <v>1951</v>
      </c>
      <c r="D2124" t="s">
        <v>4165</v>
      </c>
      <c r="E2124" t="s">
        <v>820</v>
      </c>
      <c r="F2124" t="s">
        <v>852</v>
      </c>
      <c r="G2124" t="s">
        <v>851</v>
      </c>
      <c r="H2124" t="s">
        <v>11018</v>
      </c>
      <c r="I2124" t="s">
        <v>2803</v>
      </c>
      <c r="J2124" t="s">
        <v>1955</v>
      </c>
      <c r="K2124" t="s">
        <v>4167</v>
      </c>
      <c r="L2124" t="s">
        <v>11019</v>
      </c>
      <c r="M2124" t="s">
        <v>4169</v>
      </c>
      <c r="N2124" t="s">
        <v>4170</v>
      </c>
      <c r="O2124" t="s">
        <v>1960</v>
      </c>
      <c r="P2124" t="s">
        <v>4171</v>
      </c>
      <c r="Q2124" t="s">
        <v>38</v>
      </c>
      <c r="R2124" t="s">
        <v>4172</v>
      </c>
      <c r="S2124" s="34">
        <v>41694</v>
      </c>
      <c r="T2124" s="34">
        <v>44009</v>
      </c>
      <c r="U2124" t="s">
        <v>1963</v>
      </c>
      <c r="V2124" s="13">
        <v>3</v>
      </c>
      <c r="W2124">
        <v>308</v>
      </c>
      <c r="X2124">
        <v>0</v>
      </c>
      <c r="Y2124" s="54">
        <v>0</v>
      </c>
      <c r="Z2124" t="s">
        <v>4173</v>
      </c>
      <c r="AM2124" t="s">
        <v>1978</v>
      </c>
      <c r="AN2124" t="s">
        <v>2007</v>
      </c>
      <c r="AO2124" t="s">
        <v>4175</v>
      </c>
      <c r="AP2124" t="s">
        <v>2042</v>
      </c>
      <c r="AQ2124" t="s">
        <v>4176</v>
      </c>
    </row>
    <row r="2125" spans="1:43" ht="23.85" customHeight="1">
      <c r="A2125" t="b">
        <v>1</v>
      </c>
      <c r="B2125" t="s">
        <v>4164</v>
      </c>
      <c r="C2125" t="s">
        <v>1951</v>
      </c>
      <c r="D2125" t="s">
        <v>4165</v>
      </c>
      <c r="E2125" t="s">
        <v>820</v>
      </c>
      <c r="F2125" t="s">
        <v>822</v>
      </c>
      <c r="G2125" t="s">
        <v>821</v>
      </c>
      <c r="H2125" t="s">
        <v>11020</v>
      </c>
      <c r="I2125" t="s">
        <v>2803</v>
      </c>
      <c r="J2125" t="s">
        <v>1955</v>
      </c>
      <c r="K2125" t="s">
        <v>6592</v>
      </c>
      <c r="L2125" t="s">
        <v>11019</v>
      </c>
      <c r="M2125" t="s">
        <v>6593</v>
      </c>
      <c r="N2125" t="s">
        <v>6594</v>
      </c>
      <c r="O2125" t="s">
        <v>1960</v>
      </c>
      <c r="P2125" t="s">
        <v>4171</v>
      </c>
      <c r="Q2125" t="s">
        <v>38</v>
      </c>
      <c r="R2125" t="s">
        <v>4172</v>
      </c>
      <c r="S2125" s="34">
        <v>41694</v>
      </c>
      <c r="T2125" s="34">
        <v>44009</v>
      </c>
      <c r="U2125" t="s">
        <v>1963</v>
      </c>
      <c r="V2125" s="13">
        <v>3</v>
      </c>
      <c r="W2125">
        <v>321</v>
      </c>
      <c r="X2125">
        <v>0</v>
      </c>
      <c r="Y2125" s="54">
        <v>0</v>
      </c>
      <c r="Z2125" t="s">
        <v>4173</v>
      </c>
      <c r="AM2125" t="s">
        <v>1978</v>
      </c>
      <c r="AN2125" t="s">
        <v>2007</v>
      </c>
      <c r="AO2125" t="s">
        <v>4175</v>
      </c>
      <c r="AP2125" t="s">
        <v>2042</v>
      </c>
      <c r="AQ2125" t="s">
        <v>4176</v>
      </c>
    </row>
    <row r="2126" spans="1:43" ht="23.85" customHeight="1">
      <c r="A2126" t="b">
        <v>1</v>
      </c>
      <c r="B2126" t="s">
        <v>4164</v>
      </c>
      <c r="C2126" t="s">
        <v>1951</v>
      </c>
      <c r="D2126" t="s">
        <v>4165</v>
      </c>
      <c r="E2126" t="s">
        <v>820</v>
      </c>
      <c r="F2126" t="s">
        <v>852</v>
      </c>
      <c r="G2126" t="s">
        <v>851</v>
      </c>
      <c r="H2126" t="s">
        <v>11021</v>
      </c>
      <c r="I2126" t="s">
        <v>2803</v>
      </c>
      <c r="J2126" t="s">
        <v>1955</v>
      </c>
      <c r="K2126" t="s">
        <v>4167</v>
      </c>
      <c r="L2126" t="s">
        <v>11022</v>
      </c>
      <c r="M2126" t="s">
        <v>4169</v>
      </c>
      <c r="N2126" t="s">
        <v>4170</v>
      </c>
      <c r="O2126" t="s">
        <v>1960</v>
      </c>
      <c r="P2126" t="s">
        <v>4171</v>
      </c>
      <c r="Q2126" t="s">
        <v>38</v>
      </c>
      <c r="R2126" t="s">
        <v>4172</v>
      </c>
      <c r="S2126" s="34">
        <v>41694</v>
      </c>
      <c r="T2126" s="34">
        <v>44009</v>
      </c>
      <c r="U2126" t="s">
        <v>1963</v>
      </c>
      <c r="V2126" s="13">
        <v>5</v>
      </c>
      <c r="W2126">
        <v>287</v>
      </c>
      <c r="X2126">
        <v>0</v>
      </c>
      <c r="Y2126" s="54">
        <v>0</v>
      </c>
      <c r="Z2126" t="s">
        <v>4173</v>
      </c>
      <c r="AM2126" t="s">
        <v>1978</v>
      </c>
      <c r="AN2126" t="s">
        <v>2007</v>
      </c>
      <c r="AO2126" t="s">
        <v>4175</v>
      </c>
      <c r="AP2126" t="s">
        <v>2042</v>
      </c>
      <c r="AQ2126" t="s">
        <v>4176</v>
      </c>
    </row>
    <row r="2127" spans="1:43" ht="23.85" customHeight="1">
      <c r="A2127" t="b">
        <v>1</v>
      </c>
      <c r="B2127" t="s">
        <v>4164</v>
      </c>
      <c r="C2127" t="s">
        <v>1951</v>
      </c>
      <c r="D2127" t="s">
        <v>4165</v>
      </c>
      <c r="E2127" t="s">
        <v>820</v>
      </c>
      <c r="F2127" t="s">
        <v>822</v>
      </c>
      <c r="G2127" t="s">
        <v>821</v>
      </c>
      <c r="H2127" t="s">
        <v>11023</v>
      </c>
      <c r="I2127" t="s">
        <v>2803</v>
      </c>
      <c r="J2127" t="s">
        <v>1955</v>
      </c>
      <c r="K2127" t="s">
        <v>6592</v>
      </c>
      <c r="L2127" t="s">
        <v>11022</v>
      </c>
      <c r="M2127" t="s">
        <v>6593</v>
      </c>
      <c r="N2127" t="s">
        <v>6594</v>
      </c>
      <c r="O2127" t="s">
        <v>1960</v>
      </c>
      <c r="P2127" t="s">
        <v>4171</v>
      </c>
      <c r="Q2127" t="s">
        <v>38</v>
      </c>
      <c r="R2127" t="s">
        <v>4172</v>
      </c>
      <c r="S2127" s="34">
        <v>41694</v>
      </c>
      <c r="T2127" s="34">
        <v>44009</v>
      </c>
      <c r="U2127" t="s">
        <v>1963</v>
      </c>
      <c r="V2127" s="13">
        <v>5</v>
      </c>
      <c r="W2127">
        <v>303</v>
      </c>
      <c r="X2127">
        <v>0</v>
      </c>
      <c r="Y2127" s="54">
        <v>0</v>
      </c>
      <c r="Z2127" t="s">
        <v>4173</v>
      </c>
      <c r="AM2127" t="s">
        <v>1978</v>
      </c>
      <c r="AN2127" t="s">
        <v>2007</v>
      </c>
      <c r="AO2127" t="s">
        <v>4175</v>
      </c>
      <c r="AP2127" t="s">
        <v>2042</v>
      </c>
      <c r="AQ2127" t="s">
        <v>4176</v>
      </c>
    </row>
    <row r="2128" spans="1:43" ht="23.85" customHeight="1">
      <c r="A2128" t="b">
        <v>1</v>
      </c>
      <c r="B2128" t="s">
        <v>3374</v>
      </c>
      <c r="C2128" t="s">
        <v>1951</v>
      </c>
      <c r="D2128" t="s">
        <v>3375</v>
      </c>
      <c r="E2128" t="s">
        <v>1160</v>
      </c>
      <c r="F2128" t="s">
        <v>1162</v>
      </c>
      <c r="G2128" t="s">
        <v>1161</v>
      </c>
      <c r="H2128" t="s">
        <v>11024</v>
      </c>
      <c r="I2128" t="s">
        <v>2451</v>
      </c>
      <c r="J2128" t="s">
        <v>1955</v>
      </c>
      <c r="K2128" t="s">
        <v>11025</v>
      </c>
      <c r="L2128" t="s">
        <v>2453</v>
      </c>
      <c r="M2128" t="s">
        <v>3398</v>
      </c>
      <c r="N2128" t="s">
        <v>3399</v>
      </c>
      <c r="O2128" t="s">
        <v>2063</v>
      </c>
      <c r="P2128" t="s">
        <v>3379</v>
      </c>
      <c r="Q2128" t="s">
        <v>38</v>
      </c>
      <c r="R2128" t="s">
        <v>3380</v>
      </c>
      <c r="S2128" s="34">
        <v>42234</v>
      </c>
      <c r="T2128" s="34">
        <v>43454</v>
      </c>
      <c r="U2128" t="s">
        <v>1977</v>
      </c>
      <c r="V2128" s="13">
        <v>56</v>
      </c>
      <c r="W2128">
        <v>341</v>
      </c>
      <c r="X2128">
        <v>37</v>
      </c>
      <c r="Y2128" s="54">
        <v>10.9</v>
      </c>
      <c r="Z2128" t="s">
        <v>3381</v>
      </c>
      <c r="AM2128" t="s">
        <v>1978</v>
      </c>
      <c r="AN2128" t="s">
        <v>2007</v>
      </c>
      <c r="AO2128" t="s">
        <v>2008</v>
      </c>
      <c r="AP2128" t="s">
        <v>2009</v>
      </c>
      <c r="AQ2128" t="s">
        <v>3383</v>
      </c>
    </row>
    <row r="2129" spans="1:43" ht="23.85" customHeight="1">
      <c r="A2129" t="b">
        <v>1</v>
      </c>
      <c r="B2129" t="s">
        <v>3374</v>
      </c>
      <c r="C2129" t="s">
        <v>1951</v>
      </c>
      <c r="D2129" t="s">
        <v>3375</v>
      </c>
      <c r="E2129" t="s">
        <v>1160</v>
      </c>
      <c r="F2129" t="s">
        <v>1162</v>
      </c>
      <c r="G2129" t="s">
        <v>1161</v>
      </c>
      <c r="H2129" t="s">
        <v>11026</v>
      </c>
      <c r="I2129" t="s">
        <v>2451</v>
      </c>
      <c r="J2129" t="s">
        <v>1955</v>
      </c>
      <c r="K2129" t="s">
        <v>11027</v>
      </c>
      <c r="L2129" t="s">
        <v>2453</v>
      </c>
      <c r="M2129" t="s">
        <v>3928</v>
      </c>
      <c r="N2129" t="s">
        <v>3929</v>
      </c>
      <c r="O2129" t="s">
        <v>2063</v>
      </c>
      <c r="P2129" t="s">
        <v>3379</v>
      </c>
      <c r="Q2129" t="s">
        <v>38</v>
      </c>
      <c r="R2129" t="s">
        <v>3380</v>
      </c>
      <c r="S2129" s="34">
        <v>42234</v>
      </c>
      <c r="T2129" s="34">
        <v>43454</v>
      </c>
      <c r="U2129" t="s">
        <v>1977</v>
      </c>
      <c r="V2129" s="13">
        <v>56</v>
      </c>
      <c r="W2129">
        <v>347</v>
      </c>
      <c r="X2129">
        <v>32</v>
      </c>
      <c r="Y2129" s="54">
        <v>9.1999999999999993</v>
      </c>
      <c r="Z2129" t="s">
        <v>3381</v>
      </c>
      <c r="AM2129" t="s">
        <v>1978</v>
      </c>
      <c r="AN2129" t="s">
        <v>2007</v>
      </c>
      <c r="AO2129" t="s">
        <v>2008</v>
      </c>
      <c r="AP2129" t="s">
        <v>2009</v>
      </c>
      <c r="AQ2129" t="s">
        <v>3383</v>
      </c>
    </row>
    <row r="2130" spans="1:43" ht="23.85" customHeight="1">
      <c r="A2130" t="b">
        <v>1</v>
      </c>
      <c r="B2130" t="s">
        <v>3374</v>
      </c>
      <c r="C2130" t="s">
        <v>1951</v>
      </c>
      <c r="D2130" t="s">
        <v>3375</v>
      </c>
      <c r="E2130" t="s">
        <v>1160</v>
      </c>
      <c r="F2130" t="s">
        <v>1162</v>
      </c>
      <c r="G2130" t="s">
        <v>1161</v>
      </c>
      <c r="H2130" t="s">
        <v>11028</v>
      </c>
      <c r="I2130" t="s">
        <v>2451</v>
      </c>
      <c r="J2130" t="s">
        <v>1955</v>
      </c>
      <c r="K2130" t="s">
        <v>11029</v>
      </c>
      <c r="L2130" t="s">
        <v>2453</v>
      </c>
      <c r="M2130" t="s">
        <v>3851</v>
      </c>
      <c r="N2130" t="s">
        <v>3852</v>
      </c>
      <c r="O2130" t="s">
        <v>2063</v>
      </c>
      <c r="P2130" t="s">
        <v>3379</v>
      </c>
      <c r="Q2130" t="s">
        <v>38</v>
      </c>
      <c r="R2130" t="s">
        <v>3380</v>
      </c>
      <c r="S2130" s="34">
        <v>42234</v>
      </c>
      <c r="T2130" s="34">
        <v>43454</v>
      </c>
      <c r="U2130" t="s">
        <v>1977</v>
      </c>
      <c r="V2130" s="13">
        <v>56</v>
      </c>
      <c r="W2130">
        <v>345</v>
      </c>
      <c r="X2130">
        <v>54</v>
      </c>
      <c r="Y2130" s="54">
        <v>15.7</v>
      </c>
      <c r="Z2130" t="s">
        <v>3381</v>
      </c>
      <c r="AM2130" t="s">
        <v>1978</v>
      </c>
      <c r="AN2130" t="s">
        <v>2007</v>
      </c>
      <c r="AO2130" t="s">
        <v>2008</v>
      </c>
      <c r="AP2130" t="s">
        <v>2009</v>
      </c>
      <c r="AQ2130" t="s">
        <v>3383</v>
      </c>
    </row>
    <row r="2131" spans="1:43" ht="23.85" customHeight="1">
      <c r="A2131" t="b">
        <v>1</v>
      </c>
      <c r="B2131" t="s">
        <v>3374</v>
      </c>
      <c r="C2131" t="s">
        <v>1951</v>
      </c>
      <c r="D2131" t="s">
        <v>3375</v>
      </c>
      <c r="E2131" t="s">
        <v>1160</v>
      </c>
      <c r="F2131" t="s">
        <v>1162</v>
      </c>
      <c r="G2131" t="s">
        <v>1161</v>
      </c>
      <c r="H2131" t="s">
        <v>11030</v>
      </c>
      <c r="I2131" t="s">
        <v>2451</v>
      </c>
      <c r="J2131" t="s">
        <v>2175</v>
      </c>
      <c r="K2131" t="s">
        <v>3377</v>
      </c>
      <c r="L2131" t="s">
        <v>2453</v>
      </c>
      <c r="M2131" t="s">
        <v>3378</v>
      </c>
      <c r="N2131" t="s">
        <v>3378</v>
      </c>
      <c r="O2131" t="s">
        <v>2063</v>
      </c>
      <c r="P2131" t="s">
        <v>3379</v>
      </c>
      <c r="Q2131" t="s">
        <v>38</v>
      </c>
      <c r="R2131" t="s">
        <v>3380</v>
      </c>
      <c r="S2131" s="34">
        <v>42234</v>
      </c>
      <c r="T2131" s="34">
        <v>43454</v>
      </c>
      <c r="U2131" t="s">
        <v>1977</v>
      </c>
      <c r="V2131" s="13">
        <v>56</v>
      </c>
      <c r="W2131">
        <v>484</v>
      </c>
      <c r="X2131">
        <v>49</v>
      </c>
      <c r="Y2131" s="54">
        <v>10.1</v>
      </c>
      <c r="Z2131" t="s">
        <v>3381</v>
      </c>
      <c r="AM2131" t="s">
        <v>1978</v>
      </c>
      <c r="AN2131" t="s">
        <v>2007</v>
      </c>
      <c r="AO2131" t="s">
        <v>2008</v>
      </c>
      <c r="AP2131" t="s">
        <v>2009</v>
      </c>
      <c r="AQ2131" t="s">
        <v>3383</v>
      </c>
    </row>
    <row r="2132" spans="1:43" ht="23.85" customHeight="1">
      <c r="A2132" t="b">
        <v>1</v>
      </c>
      <c r="B2132" t="s">
        <v>3374</v>
      </c>
      <c r="C2132" t="s">
        <v>1951</v>
      </c>
      <c r="D2132" t="s">
        <v>3375</v>
      </c>
      <c r="E2132" t="s">
        <v>1160</v>
      </c>
      <c r="F2132" t="s">
        <v>1162</v>
      </c>
      <c r="G2132" t="s">
        <v>1161</v>
      </c>
      <c r="H2132" t="s">
        <v>11031</v>
      </c>
      <c r="I2132" t="s">
        <v>2451</v>
      </c>
      <c r="J2132" t="s">
        <v>1955</v>
      </c>
      <c r="K2132" t="s">
        <v>11025</v>
      </c>
      <c r="L2132" t="s">
        <v>2473</v>
      </c>
      <c r="M2132" t="s">
        <v>3398</v>
      </c>
      <c r="N2132" t="s">
        <v>3399</v>
      </c>
      <c r="O2132" t="s">
        <v>2063</v>
      </c>
      <c r="P2132" t="s">
        <v>3379</v>
      </c>
      <c r="Q2132" t="s">
        <v>38</v>
      </c>
      <c r="R2132" t="s">
        <v>3380</v>
      </c>
      <c r="S2132" s="34">
        <v>42234</v>
      </c>
      <c r="T2132" s="34">
        <v>43454</v>
      </c>
      <c r="U2132" t="s">
        <v>1977</v>
      </c>
      <c r="V2132" s="13">
        <v>112</v>
      </c>
      <c r="W2132">
        <v>200</v>
      </c>
      <c r="X2132">
        <v>27</v>
      </c>
      <c r="Y2132" s="54">
        <v>13.5</v>
      </c>
      <c r="Z2132" t="s">
        <v>3381</v>
      </c>
      <c r="AM2132" t="s">
        <v>1978</v>
      </c>
      <c r="AN2132" t="s">
        <v>2007</v>
      </c>
      <c r="AO2132" t="s">
        <v>2008</v>
      </c>
      <c r="AP2132" t="s">
        <v>2009</v>
      </c>
      <c r="AQ2132" t="s">
        <v>3383</v>
      </c>
    </row>
    <row r="2133" spans="1:43" ht="23.85" customHeight="1">
      <c r="A2133" t="b">
        <v>1</v>
      </c>
      <c r="B2133" t="s">
        <v>3374</v>
      </c>
      <c r="C2133" t="s">
        <v>1951</v>
      </c>
      <c r="D2133" t="s">
        <v>3375</v>
      </c>
      <c r="E2133" t="s">
        <v>1160</v>
      </c>
      <c r="F2133" t="s">
        <v>1162</v>
      </c>
      <c r="G2133" t="s">
        <v>1161</v>
      </c>
      <c r="H2133" t="s">
        <v>11032</v>
      </c>
      <c r="I2133" t="s">
        <v>2451</v>
      </c>
      <c r="J2133" t="s">
        <v>1955</v>
      </c>
      <c r="K2133" t="s">
        <v>11027</v>
      </c>
      <c r="L2133" t="s">
        <v>2473</v>
      </c>
      <c r="M2133" t="s">
        <v>3928</v>
      </c>
      <c r="N2133" t="s">
        <v>3929</v>
      </c>
      <c r="O2133" t="s">
        <v>2063</v>
      </c>
      <c r="P2133" t="s">
        <v>3379</v>
      </c>
      <c r="Q2133" t="s">
        <v>38</v>
      </c>
      <c r="R2133" t="s">
        <v>3380</v>
      </c>
      <c r="S2133" s="34">
        <v>42234</v>
      </c>
      <c r="T2133" s="34">
        <v>43454</v>
      </c>
      <c r="U2133" t="s">
        <v>1977</v>
      </c>
      <c r="V2133" s="13">
        <v>112</v>
      </c>
      <c r="W2133">
        <v>235</v>
      </c>
      <c r="X2133">
        <v>36</v>
      </c>
      <c r="Y2133" s="54">
        <v>15.3</v>
      </c>
      <c r="Z2133" t="s">
        <v>3381</v>
      </c>
      <c r="AM2133" t="s">
        <v>1978</v>
      </c>
      <c r="AN2133" t="s">
        <v>2007</v>
      </c>
      <c r="AO2133" t="s">
        <v>2008</v>
      </c>
      <c r="AP2133" t="s">
        <v>2009</v>
      </c>
      <c r="AQ2133" t="s">
        <v>3383</v>
      </c>
    </row>
    <row r="2134" spans="1:43" ht="23.85" customHeight="1">
      <c r="A2134" t="b">
        <v>1</v>
      </c>
      <c r="B2134" t="s">
        <v>3374</v>
      </c>
      <c r="C2134" t="s">
        <v>1951</v>
      </c>
      <c r="D2134" t="s">
        <v>3375</v>
      </c>
      <c r="E2134" t="s">
        <v>1160</v>
      </c>
      <c r="F2134" t="s">
        <v>1162</v>
      </c>
      <c r="G2134" t="s">
        <v>1161</v>
      </c>
      <c r="H2134" t="s">
        <v>11033</v>
      </c>
      <c r="I2134" t="s">
        <v>2451</v>
      </c>
      <c r="J2134" t="s">
        <v>1955</v>
      </c>
      <c r="K2134" t="s">
        <v>11029</v>
      </c>
      <c r="L2134" t="s">
        <v>2473</v>
      </c>
      <c r="M2134" t="s">
        <v>3851</v>
      </c>
      <c r="N2134" t="s">
        <v>3852</v>
      </c>
      <c r="O2134" t="s">
        <v>2063</v>
      </c>
      <c r="P2134" t="s">
        <v>3379</v>
      </c>
      <c r="Q2134" t="s">
        <v>38</v>
      </c>
      <c r="R2134" t="s">
        <v>3380</v>
      </c>
      <c r="S2134" s="34">
        <v>42234</v>
      </c>
      <c r="T2134" s="34">
        <v>43454</v>
      </c>
      <c r="U2134" t="s">
        <v>1977</v>
      </c>
      <c r="V2134" s="13">
        <v>112</v>
      </c>
      <c r="W2134">
        <v>241</v>
      </c>
      <c r="X2134">
        <v>46</v>
      </c>
      <c r="Y2134" s="54">
        <v>19.100000000000001</v>
      </c>
      <c r="Z2134" t="s">
        <v>3381</v>
      </c>
      <c r="AM2134" t="s">
        <v>1978</v>
      </c>
      <c r="AN2134" t="s">
        <v>2007</v>
      </c>
      <c r="AO2134" t="s">
        <v>2008</v>
      </c>
      <c r="AP2134" t="s">
        <v>2009</v>
      </c>
      <c r="AQ2134" t="s">
        <v>3383</v>
      </c>
    </row>
    <row r="2135" spans="1:43" ht="23.85" customHeight="1">
      <c r="A2135" t="b">
        <v>1</v>
      </c>
      <c r="B2135" t="s">
        <v>3374</v>
      </c>
      <c r="C2135" t="s">
        <v>1951</v>
      </c>
      <c r="D2135" t="s">
        <v>3375</v>
      </c>
      <c r="E2135" t="s">
        <v>1160</v>
      </c>
      <c r="F2135" t="s">
        <v>1162</v>
      </c>
      <c r="G2135" t="s">
        <v>1161</v>
      </c>
      <c r="H2135" t="s">
        <v>11034</v>
      </c>
      <c r="I2135" t="s">
        <v>2451</v>
      </c>
      <c r="J2135" t="s">
        <v>2175</v>
      </c>
      <c r="K2135" t="s">
        <v>3377</v>
      </c>
      <c r="L2135" t="s">
        <v>2473</v>
      </c>
      <c r="M2135" t="s">
        <v>3378</v>
      </c>
      <c r="N2135" t="s">
        <v>3378</v>
      </c>
      <c r="O2135" t="s">
        <v>2063</v>
      </c>
      <c r="P2135" t="s">
        <v>3379</v>
      </c>
      <c r="Q2135" t="s">
        <v>38</v>
      </c>
      <c r="R2135" t="s">
        <v>3380</v>
      </c>
      <c r="S2135" s="34">
        <v>42234</v>
      </c>
      <c r="T2135" s="34">
        <v>43454</v>
      </c>
      <c r="U2135" t="s">
        <v>1977</v>
      </c>
      <c r="V2135" s="13">
        <v>112</v>
      </c>
      <c r="W2135">
        <v>313</v>
      </c>
      <c r="X2135">
        <v>32</v>
      </c>
      <c r="Y2135" s="54">
        <v>10.1</v>
      </c>
      <c r="Z2135" t="s">
        <v>3381</v>
      </c>
      <c r="AM2135" t="s">
        <v>1978</v>
      </c>
      <c r="AN2135" t="s">
        <v>2007</v>
      </c>
      <c r="AO2135" t="s">
        <v>2008</v>
      </c>
      <c r="AP2135" t="s">
        <v>2009</v>
      </c>
      <c r="AQ2135" t="s">
        <v>3383</v>
      </c>
    </row>
    <row r="2136" spans="1:43" ht="23.85" customHeight="1">
      <c r="A2136" t="b">
        <v>1</v>
      </c>
      <c r="B2136" t="s">
        <v>3374</v>
      </c>
      <c r="C2136" t="s">
        <v>1951</v>
      </c>
      <c r="D2136" t="s">
        <v>3375</v>
      </c>
      <c r="E2136" t="s">
        <v>1160</v>
      </c>
      <c r="F2136" t="s">
        <v>1162</v>
      </c>
      <c r="G2136" t="s">
        <v>1161</v>
      </c>
      <c r="H2136" t="s">
        <v>11035</v>
      </c>
      <c r="I2136" t="s">
        <v>2451</v>
      </c>
      <c r="J2136" t="s">
        <v>1955</v>
      </c>
      <c r="K2136" t="s">
        <v>11027</v>
      </c>
      <c r="L2136" t="s">
        <v>5124</v>
      </c>
      <c r="M2136" t="s">
        <v>3928</v>
      </c>
      <c r="N2136" t="s">
        <v>3929</v>
      </c>
      <c r="O2136" t="s">
        <v>2063</v>
      </c>
      <c r="P2136" t="s">
        <v>3379</v>
      </c>
      <c r="Q2136" t="s">
        <v>38</v>
      </c>
      <c r="R2136" t="s">
        <v>3380</v>
      </c>
      <c r="S2136" s="34">
        <v>42234</v>
      </c>
      <c r="T2136" s="34">
        <v>43454</v>
      </c>
      <c r="U2136" t="s">
        <v>1977</v>
      </c>
      <c r="V2136" s="13">
        <v>224</v>
      </c>
      <c r="W2136">
        <v>166</v>
      </c>
      <c r="X2136">
        <v>32</v>
      </c>
      <c r="Y2136" s="54">
        <v>19.3</v>
      </c>
      <c r="Z2136" t="s">
        <v>3381</v>
      </c>
      <c r="AM2136" t="s">
        <v>1978</v>
      </c>
      <c r="AN2136" t="s">
        <v>2007</v>
      </c>
      <c r="AO2136" t="s">
        <v>2008</v>
      </c>
      <c r="AP2136" t="s">
        <v>2009</v>
      </c>
      <c r="AQ2136" t="s">
        <v>3383</v>
      </c>
    </row>
    <row r="2137" spans="1:43" ht="23.85" customHeight="1">
      <c r="A2137" t="b">
        <v>1</v>
      </c>
      <c r="B2137" t="s">
        <v>3374</v>
      </c>
      <c r="C2137" t="s">
        <v>1951</v>
      </c>
      <c r="D2137" t="s">
        <v>3375</v>
      </c>
      <c r="E2137" t="s">
        <v>1160</v>
      </c>
      <c r="F2137" t="s">
        <v>1162</v>
      </c>
      <c r="G2137" t="s">
        <v>1161</v>
      </c>
      <c r="H2137" t="s">
        <v>11036</v>
      </c>
      <c r="I2137" t="s">
        <v>2451</v>
      </c>
      <c r="J2137" t="s">
        <v>1955</v>
      </c>
      <c r="K2137" t="s">
        <v>11029</v>
      </c>
      <c r="L2137" t="s">
        <v>5124</v>
      </c>
      <c r="M2137" t="s">
        <v>3851</v>
      </c>
      <c r="N2137" t="s">
        <v>3852</v>
      </c>
      <c r="O2137" t="s">
        <v>2063</v>
      </c>
      <c r="P2137" t="s">
        <v>3379</v>
      </c>
      <c r="Q2137" t="s">
        <v>38</v>
      </c>
      <c r="R2137" t="s">
        <v>3380</v>
      </c>
      <c r="S2137" s="34">
        <v>42234</v>
      </c>
      <c r="T2137" s="34">
        <v>43454</v>
      </c>
      <c r="U2137" t="s">
        <v>1977</v>
      </c>
      <c r="V2137" s="13">
        <v>224</v>
      </c>
      <c r="W2137">
        <v>181</v>
      </c>
      <c r="X2137">
        <v>48</v>
      </c>
      <c r="Y2137" s="54">
        <v>26.5</v>
      </c>
      <c r="Z2137" t="s">
        <v>3381</v>
      </c>
      <c r="AM2137" t="s">
        <v>1978</v>
      </c>
      <c r="AN2137" t="s">
        <v>2007</v>
      </c>
      <c r="AO2137" t="s">
        <v>2008</v>
      </c>
      <c r="AP2137" t="s">
        <v>2009</v>
      </c>
      <c r="AQ2137" t="s">
        <v>3383</v>
      </c>
    </row>
    <row r="2138" spans="1:43" ht="23.85" customHeight="1">
      <c r="A2138" t="b">
        <v>1</v>
      </c>
      <c r="B2138" t="s">
        <v>3374</v>
      </c>
      <c r="C2138" t="s">
        <v>1951</v>
      </c>
      <c r="D2138" t="s">
        <v>3375</v>
      </c>
      <c r="E2138" t="s">
        <v>1160</v>
      </c>
      <c r="F2138" t="s">
        <v>1162</v>
      </c>
      <c r="G2138" t="s">
        <v>1161</v>
      </c>
      <c r="H2138" t="s">
        <v>11037</v>
      </c>
      <c r="I2138" t="s">
        <v>2451</v>
      </c>
      <c r="J2138" t="s">
        <v>2175</v>
      </c>
      <c r="K2138" t="s">
        <v>3377</v>
      </c>
      <c r="L2138" t="s">
        <v>5124</v>
      </c>
      <c r="M2138" t="s">
        <v>3378</v>
      </c>
      <c r="N2138" t="s">
        <v>3378</v>
      </c>
      <c r="O2138" t="s">
        <v>2063</v>
      </c>
      <c r="P2138" t="s">
        <v>3379</v>
      </c>
      <c r="Q2138" t="s">
        <v>38</v>
      </c>
      <c r="R2138" t="s">
        <v>3380</v>
      </c>
      <c r="S2138" s="34">
        <v>42234</v>
      </c>
      <c r="T2138" s="34">
        <v>43454</v>
      </c>
      <c r="U2138" t="s">
        <v>1977</v>
      </c>
      <c r="V2138" s="13">
        <v>224</v>
      </c>
      <c r="W2138">
        <v>228</v>
      </c>
      <c r="X2138">
        <v>23</v>
      </c>
      <c r="Y2138" s="54">
        <v>10.1</v>
      </c>
      <c r="Z2138" t="s">
        <v>3381</v>
      </c>
      <c r="AM2138" t="s">
        <v>1978</v>
      </c>
      <c r="AN2138" t="s">
        <v>2007</v>
      </c>
      <c r="AO2138" t="s">
        <v>2008</v>
      </c>
      <c r="AP2138" t="s">
        <v>2009</v>
      </c>
      <c r="AQ2138" t="s">
        <v>3383</v>
      </c>
    </row>
    <row r="2139" spans="1:43" ht="23.85" customHeight="1">
      <c r="A2139" t="b">
        <v>1</v>
      </c>
      <c r="B2139" t="s">
        <v>3374</v>
      </c>
      <c r="C2139" t="s">
        <v>1951</v>
      </c>
      <c r="D2139" t="s">
        <v>3375</v>
      </c>
      <c r="E2139" t="s">
        <v>1160</v>
      </c>
      <c r="F2139" t="s">
        <v>1162</v>
      </c>
      <c r="G2139" t="s">
        <v>1161</v>
      </c>
      <c r="H2139" t="s">
        <v>11038</v>
      </c>
      <c r="I2139" t="s">
        <v>2451</v>
      </c>
      <c r="J2139" t="s">
        <v>1955</v>
      </c>
      <c r="K2139" t="s">
        <v>11027</v>
      </c>
      <c r="L2139" t="s">
        <v>5873</v>
      </c>
      <c r="M2139" t="s">
        <v>3928</v>
      </c>
      <c r="N2139" t="s">
        <v>3929</v>
      </c>
      <c r="O2139" t="s">
        <v>2063</v>
      </c>
      <c r="P2139" t="s">
        <v>3379</v>
      </c>
      <c r="Q2139" t="s">
        <v>38</v>
      </c>
      <c r="R2139" t="s">
        <v>3380</v>
      </c>
      <c r="S2139" s="34">
        <v>42234</v>
      </c>
      <c r="T2139" s="34">
        <v>43454</v>
      </c>
      <c r="U2139" t="s">
        <v>1977</v>
      </c>
      <c r="V2139" s="13">
        <v>336</v>
      </c>
      <c r="W2139">
        <v>145</v>
      </c>
      <c r="X2139">
        <v>31</v>
      </c>
      <c r="Y2139" s="54">
        <v>21.4</v>
      </c>
      <c r="Z2139" t="s">
        <v>3381</v>
      </c>
      <c r="AM2139" t="s">
        <v>1978</v>
      </c>
      <c r="AN2139" t="s">
        <v>2007</v>
      </c>
      <c r="AO2139" t="s">
        <v>2008</v>
      </c>
      <c r="AP2139" t="s">
        <v>2009</v>
      </c>
      <c r="AQ2139" t="s">
        <v>3383</v>
      </c>
    </row>
    <row r="2140" spans="1:43" ht="23.85" customHeight="1">
      <c r="A2140" t="b">
        <v>1</v>
      </c>
      <c r="B2140" t="s">
        <v>3374</v>
      </c>
      <c r="C2140" t="s">
        <v>1951</v>
      </c>
      <c r="D2140" t="s">
        <v>3375</v>
      </c>
      <c r="E2140" t="s">
        <v>1160</v>
      </c>
      <c r="F2140" t="s">
        <v>1162</v>
      </c>
      <c r="G2140" t="s">
        <v>1161</v>
      </c>
      <c r="H2140" t="s">
        <v>11039</v>
      </c>
      <c r="I2140" t="s">
        <v>2451</v>
      </c>
      <c r="J2140" t="s">
        <v>1955</v>
      </c>
      <c r="K2140" t="s">
        <v>11029</v>
      </c>
      <c r="L2140" t="s">
        <v>5873</v>
      </c>
      <c r="M2140" t="s">
        <v>3851</v>
      </c>
      <c r="N2140" t="s">
        <v>3852</v>
      </c>
      <c r="O2140" t="s">
        <v>2063</v>
      </c>
      <c r="P2140" t="s">
        <v>3379</v>
      </c>
      <c r="Q2140" t="s">
        <v>38</v>
      </c>
      <c r="R2140" t="s">
        <v>3380</v>
      </c>
      <c r="S2140" s="34">
        <v>42234</v>
      </c>
      <c r="T2140" s="34">
        <v>43454</v>
      </c>
      <c r="U2140" t="s">
        <v>1977</v>
      </c>
      <c r="V2140" s="13">
        <v>336</v>
      </c>
      <c r="W2140">
        <v>160</v>
      </c>
      <c r="X2140">
        <v>49</v>
      </c>
      <c r="Y2140" s="54">
        <v>30.6</v>
      </c>
      <c r="Z2140" t="s">
        <v>3381</v>
      </c>
      <c r="AM2140" t="s">
        <v>1978</v>
      </c>
      <c r="AN2140" t="s">
        <v>2007</v>
      </c>
      <c r="AO2140" t="s">
        <v>2008</v>
      </c>
      <c r="AP2140" t="s">
        <v>2009</v>
      </c>
      <c r="AQ2140" t="s">
        <v>3383</v>
      </c>
    </row>
    <row r="2141" spans="1:43" ht="23.85" customHeight="1">
      <c r="A2141" t="b">
        <v>1</v>
      </c>
      <c r="B2141" t="s">
        <v>3374</v>
      </c>
      <c r="C2141" t="s">
        <v>1951</v>
      </c>
      <c r="D2141" t="s">
        <v>3375</v>
      </c>
      <c r="E2141" t="s">
        <v>1160</v>
      </c>
      <c r="F2141" t="s">
        <v>1162</v>
      </c>
      <c r="G2141" t="s">
        <v>1161</v>
      </c>
      <c r="H2141" t="s">
        <v>11040</v>
      </c>
      <c r="I2141" t="s">
        <v>2451</v>
      </c>
      <c r="J2141" t="s">
        <v>2175</v>
      </c>
      <c r="K2141" t="s">
        <v>3377</v>
      </c>
      <c r="L2141" t="s">
        <v>5873</v>
      </c>
      <c r="M2141" t="s">
        <v>3378</v>
      </c>
      <c r="N2141" t="s">
        <v>3378</v>
      </c>
      <c r="O2141" t="s">
        <v>2063</v>
      </c>
      <c r="P2141" t="s">
        <v>3379</v>
      </c>
      <c r="Q2141" t="s">
        <v>38</v>
      </c>
      <c r="R2141" t="s">
        <v>3380</v>
      </c>
      <c r="S2141" s="34">
        <v>42234</v>
      </c>
      <c r="T2141" s="34">
        <v>43454</v>
      </c>
      <c r="U2141" t="s">
        <v>1977</v>
      </c>
      <c r="V2141" s="13">
        <v>336</v>
      </c>
      <c r="W2141">
        <v>207</v>
      </c>
      <c r="X2141">
        <v>23</v>
      </c>
      <c r="Y2141" s="54">
        <v>11.1</v>
      </c>
      <c r="Z2141" t="s">
        <v>3381</v>
      </c>
      <c r="AM2141" t="s">
        <v>1978</v>
      </c>
      <c r="AN2141" t="s">
        <v>2007</v>
      </c>
      <c r="AO2141" t="s">
        <v>2008</v>
      </c>
      <c r="AP2141" t="s">
        <v>2009</v>
      </c>
      <c r="AQ2141" t="s">
        <v>3383</v>
      </c>
    </row>
    <row r="2142" spans="1:43" ht="23.85" customHeight="1">
      <c r="A2142" t="b">
        <v>1</v>
      </c>
      <c r="B2142" t="s">
        <v>3374</v>
      </c>
      <c r="C2142" t="s">
        <v>1951</v>
      </c>
      <c r="D2142" t="s">
        <v>3375</v>
      </c>
      <c r="E2142" t="s">
        <v>1160</v>
      </c>
      <c r="F2142" t="s">
        <v>1162</v>
      </c>
      <c r="G2142" t="s">
        <v>1161</v>
      </c>
      <c r="H2142" t="s">
        <v>11041</v>
      </c>
      <c r="I2142" t="s">
        <v>2451</v>
      </c>
      <c r="J2142" t="s">
        <v>1955</v>
      </c>
      <c r="K2142" t="s">
        <v>11027</v>
      </c>
      <c r="L2142" t="s">
        <v>4848</v>
      </c>
      <c r="M2142" t="s">
        <v>3928</v>
      </c>
      <c r="N2142" t="s">
        <v>3929</v>
      </c>
      <c r="O2142" t="s">
        <v>2063</v>
      </c>
      <c r="P2142" t="s">
        <v>3379</v>
      </c>
      <c r="Q2142" t="s">
        <v>38</v>
      </c>
      <c r="R2142" t="s">
        <v>3380</v>
      </c>
      <c r="S2142" s="34">
        <v>42234</v>
      </c>
      <c r="T2142" s="34">
        <v>43454</v>
      </c>
      <c r="U2142" t="s">
        <v>1977</v>
      </c>
      <c r="V2142" s="13">
        <v>392</v>
      </c>
      <c r="W2142">
        <v>138</v>
      </c>
      <c r="X2142">
        <v>22</v>
      </c>
      <c r="Y2142" s="54">
        <v>15.9</v>
      </c>
      <c r="Z2142" t="s">
        <v>3381</v>
      </c>
      <c r="AM2142" t="s">
        <v>1978</v>
      </c>
      <c r="AN2142" t="s">
        <v>2007</v>
      </c>
      <c r="AO2142" t="s">
        <v>2008</v>
      </c>
      <c r="AP2142" t="s">
        <v>2009</v>
      </c>
      <c r="AQ2142" t="s">
        <v>3383</v>
      </c>
    </row>
    <row r="2143" spans="1:43" ht="23.85" customHeight="1">
      <c r="A2143" t="b">
        <v>1</v>
      </c>
      <c r="B2143" t="s">
        <v>3374</v>
      </c>
      <c r="C2143" t="s">
        <v>1951</v>
      </c>
      <c r="D2143" t="s">
        <v>3375</v>
      </c>
      <c r="E2143" t="s">
        <v>1160</v>
      </c>
      <c r="F2143" t="s">
        <v>1162</v>
      </c>
      <c r="G2143" t="s">
        <v>1161</v>
      </c>
      <c r="H2143" t="s">
        <v>11042</v>
      </c>
      <c r="I2143" t="s">
        <v>2451</v>
      </c>
      <c r="J2143" t="s">
        <v>1955</v>
      </c>
      <c r="K2143" t="s">
        <v>11029</v>
      </c>
      <c r="L2143" t="s">
        <v>4848</v>
      </c>
      <c r="M2143" t="s">
        <v>3851</v>
      </c>
      <c r="N2143" t="s">
        <v>3852</v>
      </c>
      <c r="O2143" t="s">
        <v>2063</v>
      </c>
      <c r="P2143" t="s">
        <v>3379</v>
      </c>
      <c r="Q2143" t="s">
        <v>38</v>
      </c>
      <c r="R2143" t="s">
        <v>3380</v>
      </c>
      <c r="S2143" s="34">
        <v>42234</v>
      </c>
      <c r="T2143" s="34">
        <v>43454</v>
      </c>
      <c r="U2143" t="s">
        <v>1977</v>
      </c>
      <c r="V2143" s="13">
        <v>392</v>
      </c>
      <c r="W2143">
        <v>157</v>
      </c>
      <c r="X2143">
        <v>41</v>
      </c>
      <c r="Y2143" s="54">
        <v>26.1</v>
      </c>
      <c r="Z2143" t="s">
        <v>3381</v>
      </c>
      <c r="AM2143" t="s">
        <v>1978</v>
      </c>
      <c r="AN2143" t="s">
        <v>2007</v>
      </c>
      <c r="AO2143" t="s">
        <v>2008</v>
      </c>
      <c r="AP2143" t="s">
        <v>2009</v>
      </c>
      <c r="AQ2143" t="s">
        <v>3383</v>
      </c>
    </row>
    <row r="2144" spans="1:43" ht="23.85" customHeight="1">
      <c r="A2144" t="b">
        <v>1</v>
      </c>
      <c r="B2144" t="s">
        <v>3374</v>
      </c>
      <c r="C2144" t="s">
        <v>1951</v>
      </c>
      <c r="D2144" t="s">
        <v>3375</v>
      </c>
      <c r="E2144" t="s">
        <v>1160</v>
      </c>
      <c r="F2144" t="s">
        <v>1162</v>
      </c>
      <c r="G2144" t="s">
        <v>1161</v>
      </c>
      <c r="H2144" t="s">
        <v>11043</v>
      </c>
      <c r="I2144" t="s">
        <v>2451</v>
      </c>
      <c r="J2144" t="s">
        <v>2175</v>
      </c>
      <c r="K2144" t="s">
        <v>3377</v>
      </c>
      <c r="L2144" t="s">
        <v>4848</v>
      </c>
      <c r="M2144" t="s">
        <v>3378</v>
      </c>
      <c r="N2144" t="s">
        <v>3378</v>
      </c>
      <c r="O2144" t="s">
        <v>2063</v>
      </c>
      <c r="P2144" t="s">
        <v>3379</v>
      </c>
      <c r="Q2144" t="s">
        <v>38</v>
      </c>
      <c r="R2144" t="s">
        <v>3380</v>
      </c>
      <c r="S2144" s="34">
        <v>42234</v>
      </c>
      <c r="T2144" s="34">
        <v>43454</v>
      </c>
      <c r="U2144" t="s">
        <v>1977</v>
      </c>
      <c r="V2144" s="13">
        <v>392</v>
      </c>
      <c r="W2144">
        <v>204</v>
      </c>
      <c r="X2144">
        <v>21</v>
      </c>
      <c r="Y2144" s="54">
        <v>10.3</v>
      </c>
      <c r="Z2144" t="s">
        <v>3381</v>
      </c>
      <c r="AM2144" t="s">
        <v>1978</v>
      </c>
      <c r="AN2144" t="s">
        <v>2007</v>
      </c>
      <c r="AO2144" t="s">
        <v>2008</v>
      </c>
      <c r="AP2144" t="s">
        <v>2009</v>
      </c>
      <c r="AQ2144" t="s">
        <v>3383</v>
      </c>
    </row>
    <row r="2145" spans="1:43" ht="23.85" customHeight="1">
      <c r="A2145" t="b">
        <v>1</v>
      </c>
      <c r="B2145" t="s">
        <v>3374</v>
      </c>
      <c r="C2145" t="s">
        <v>1951</v>
      </c>
      <c r="D2145" t="s">
        <v>3375</v>
      </c>
      <c r="E2145" t="s">
        <v>1160</v>
      </c>
      <c r="F2145" t="s">
        <v>1162</v>
      </c>
      <c r="G2145" t="s">
        <v>1161</v>
      </c>
      <c r="H2145" t="s">
        <v>11044</v>
      </c>
      <c r="I2145" t="s">
        <v>2451</v>
      </c>
      <c r="J2145" t="s">
        <v>1955</v>
      </c>
      <c r="K2145" t="s">
        <v>11027</v>
      </c>
      <c r="L2145" t="s">
        <v>11045</v>
      </c>
      <c r="M2145" t="s">
        <v>3928</v>
      </c>
      <c r="N2145" t="s">
        <v>3929</v>
      </c>
      <c r="O2145" t="s">
        <v>2063</v>
      </c>
      <c r="P2145" t="s">
        <v>3379</v>
      </c>
      <c r="Q2145" t="s">
        <v>38</v>
      </c>
      <c r="R2145" t="s">
        <v>3380</v>
      </c>
      <c r="S2145" s="34">
        <v>42234</v>
      </c>
      <c r="T2145" s="34">
        <v>43454</v>
      </c>
      <c r="U2145" t="s">
        <v>1977</v>
      </c>
      <c r="V2145" s="13">
        <v>448</v>
      </c>
      <c r="W2145">
        <v>135</v>
      </c>
      <c r="X2145">
        <v>15</v>
      </c>
      <c r="Y2145" s="54">
        <v>11.1</v>
      </c>
      <c r="Z2145" t="s">
        <v>3381</v>
      </c>
      <c r="AM2145" t="s">
        <v>1978</v>
      </c>
      <c r="AN2145" t="s">
        <v>2007</v>
      </c>
      <c r="AO2145" t="s">
        <v>2008</v>
      </c>
      <c r="AP2145" t="s">
        <v>2009</v>
      </c>
      <c r="AQ2145" t="s">
        <v>3383</v>
      </c>
    </row>
    <row r="2146" spans="1:43" ht="23.85" customHeight="1">
      <c r="A2146" t="b">
        <v>1</v>
      </c>
      <c r="B2146" t="s">
        <v>3374</v>
      </c>
      <c r="C2146" t="s">
        <v>1951</v>
      </c>
      <c r="D2146" t="s">
        <v>3375</v>
      </c>
      <c r="E2146" t="s">
        <v>1160</v>
      </c>
      <c r="F2146" t="s">
        <v>1162</v>
      </c>
      <c r="G2146" t="s">
        <v>1161</v>
      </c>
      <c r="H2146" t="s">
        <v>11046</v>
      </c>
      <c r="I2146" t="s">
        <v>2451</v>
      </c>
      <c r="J2146" t="s">
        <v>1955</v>
      </c>
      <c r="K2146" t="s">
        <v>11029</v>
      </c>
      <c r="L2146" t="s">
        <v>11045</v>
      </c>
      <c r="M2146" t="s">
        <v>3851</v>
      </c>
      <c r="N2146" t="s">
        <v>3852</v>
      </c>
      <c r="O2146" t="s">
        <v>2063</v>
      </c>
      <c r="P2146" t="s">
        <v>3379</v>
      </c>
      <c r="Q2146" t="s">
        <v>38</v>
      </c>
      <c r="R2146" t="s">
        <v>3380</v>
      </c>
      <c r="S2146" s="34">
        <v>42234</v>
      </c>
      <c r="T2146" s="34">
        <v>43454</v>
      </c>
      <c r="U2146" t="s">
        <v>1977</v>
      </c>
      <c r="V2146" s="13">
        <v>448</v>
      </c>
      <c r="W2146">
        <v>146</v>
      </c>
      <c r="X2146">
        <v>32</v>
      </c>
      <c r="Y2146" s="54">
        <v>21.9</v>
      </c>
      <c r="Z2146" t="s">
        <v>3381</v>
      </c>
      <c r="AM2146" t="s">
        <v>1978</v>
      </c>
      <c r="AN2146" t="s">
        <v>2007</v>
      </c>
      <c r="AO2146" t="s">
        <v>2008</v>
      </c>
      <c r="AP2146" t="s">
        <v>2009</v>
      </c>
      <c r="AQ2146" t="s">
        <v>3383</v>
      </c>
    </row>
    <row r="2147" spans="1:43" ht="23.85" customHeight="1">
      <c r="A2147" t="b">
        <v>1</v>
      </c>
      <c r="B2147" t="s">
        <v>3374</v>
      </c>
      <c r="C2147" t="s">
        <v>1951</v>
      </c>
      <c r="D2147" t="s">
        <v>3375</v>
      </c>
      <c r="E2147" t="s">
        <v>1160</v>
      </c>
      <c r="F2147" t="s">
        <v>1162</v>
      </c>
      <c r="G2147" t="s">
        <v>1161</v>
      </c>
      <c r="H2147" t="s">
        <v>11047</v>
      </c>
      <c r="I2147" t="s">
        <v>2451</v>
      </c>
      <c r="J2147" t="s">
        <v>2175</v>
      </c>
      <c r="K2147" t="s">
        <v>3377</v>
      </c>
      <c r="L2147" t="s">
        <v>11045</v>
      </c>
      <c r="M2147" t="s">
        <v>3378</v>
      </c>
      <c r="N2147" t="s">
        <v>3378</v>
      </c>
      <c r="O2147" t="s">
        <v>2063</v>
      </c>
      <c r="P2147" t="s">
        <v>3379</v>
      </c>
      <c r="Q2147" t="s">
        <v>38</v>
      </c>
      <c r="R2147" t="s">
        <v>3380</v>
      </c>
      <c r="S2147" s="34">
        <v>42234</v>
      </c>
      <c r="T2147" s="34">
        <v>43454</v>
      </c>
      <c r="U2147" t="s">
        <v>1977</v>
      </c>
      <c r="V2147" s="13">
        <v>448</v>
      </c>
      <c r="W2147">
        <v>193</v>
      </c>
      <c r="X2147">
        <v>19</v>
      </c>
      <c r="Y2147" s="54">
        <v>9.8000000000000007</v>
      </c>
      <c r="Z2147" t="s">
        <v>3381</v>
      </c>
      <c r="AM2147" t="s">
        <v>1978</v>
      </c>
      <c r="AN2147" t="s">
        <v>2007</v>
      </c>
      <c r="AO2147" t="s">
        <v>2008</v>
      </c>
      <c r="AP2147" t="s">
        <v>2009</v>
      </c>
      <c r="AQ2147" t="s">
        <v>3383</v>
      </c>
    </row>
    <row r="2148" spans="1:43" ht="23.85" customHeight="1">
      <c r="A2148" t="b">
        <v>1</v>
      </c>
      <c r="B2148" t="s">
        <v>3374</v>
      </c>
      <c r="C2148" t="s">
        <v>1951</v>
      </c>
      <c r="D2148" t="s">
        <v>3375</v>
      </c>
      <c r="E2148" t="s">
        <v>1160</v>
      </c>
      <c r="F2148" t="s">
        <v>1162</v>
      </c>
      <c r="G2148" t="s">
        <v>1161</v>
      </c>
      <c r="H2148" t="s">
        <v>11048</v>
      </c>
      <c r="I2148" t="s">
        <v>2451</v>
      </c>
      <c r="J2148" t="s">
        <v>1955</v>
      </c>
      <c r="K2148" t="s">
        <v>11027</v>
      </c>
      <c r="L2148" t="s">
        <v>11049</v>
      </c>
      <c r="M2148" t="s">
        <v>3928</v>
      </c>
      <c r="N2148" t="s">
        <v>3929</v>
      </c>
      <c r="O2148" t="s">
        <v>2063</v>
      </c>
      <c r="P2148" t="s">
        <v>3379</v>
      </c>
      <c r="Q2148" t="s">
        <v>38</v>
      </c>
      <c r="R2148" t="s">
        <v>3380</v>
      </c>
      <c r="S2148" s="34">
        <v>42234</v>
      </c>
      <c r="T2148" s="34">
        <v>43454</v>
      </c>
      <c r="U2148" t="s">
        <v>1977</v>
      </c>
      <c r="V2148" s="13">
        <v>560</v>
      </c>
      <c r="W2148">
        <v>131</v>
      </c>
      <c r="X2148">
        <v>14</v>
      </c>
      <c r="Y2148" s="54">
        <v>10.7</v>
      </c>
      <c r="Z2148" t="s">
        <v>3381</v>
      </c>
      <c r="AJ2148" t="s">
        <v>11050</v>
      </c>
      <c r="AM2148" t="s">
        <v>1978</v>
      </c>
      <c r="AN2148" t="s">
        <v>2007</v>
      </c>
      <c r="AO2148" t="s">
        <v>2008</v>
      </c>
      <c r="AP2148" t="s">
        <v>2009</v>
      </c>
      <c r="AQ2148" t="s">
        <v>3383</v>
      </c>
    </row>
    <row r="2149" spans="1:43" ht="23.85" customHeight="1">
      <c r="A2149" t="b">
        <v>1</v>
      </c>
      <c r="B2149" t="s">
        <v>3374</v>
      </c>
      <c r="C2149" t="s">
        <v>1951</v>
      </c>
      <c r="D2149" t="s">
        <v>3375</v>
      </c>
      <c r="E2149" t="s">
        <v>1160</v>
      </c>
      <c r="F2149" t="s">
        <v>1162</v>
      </c>
      <c r="G2149" t="s">
        <v>1161</v>
      </c>
      <c r="H2149" t="s">
        <v>11051</v>
      </c>
      <c r="I2149" t="s">
        <v>2451</v>
      </c>
      <c r="J2149" t="s">
        <v>1955</v>
      </c>
      <c r="K2149" t="s">
        <v>11029</v>
      </c>
      <c r="L2149" t="s">
        <v>11049</v>
      </c>
      <c r="M2149" t="s">
        <v>3851</v>
      </c>
      <c r="N2149" t="s">
        <v>3852</v>
      </c>
      <c r="O2149" t="s">
        <v>2063</v>
      </c>
      <c r="P2149" t="s">
        <v>3379</v>
      </c>
      <c r="Q2149" t="s">
        <v>38</v>
      </c>
      <c r="R2149" t="s">
        <v>3380</v>
      </c>
      <c r="S2149" s="34">
        <v>42234</v>
      </c>
      <c r="T2149" s="34">
        <v>43454</v>
      </c>
      <c r="U2149" t="s">
        <v>1977</v>
      </c>
      <c r="V2149" s="13">
        <v>560</v>
      </c>
      <c r="W2149">
        <v>143</v>
      </c>
      <c r="X2149">
        <v>14</v>
      </c>
      <c r="Y2149" s="54">
        <v>9.8000000000000007</v>
      </c>
      <c r="Z2149" t="s">
        <v>3381</v>
      </c>
      <c r="AJ2149" t="s">
        <v>11052</v>
      </c>
      <c r="AM2149" t="s">
        <v>1978</v>
      </c>
      <c r="AN2149" t="s">
        <v>2007</v>
      </c>
      <c r="AO2149" t="s">
        <v>2008</v>
      </c>
      <c r="AP2149" t="s">
        <v>2009</v>
      </c>
      <c r="AQ2149" t="s">
        <v>3383</v>
      </c>
    </row>
    <row r="2150" spans="1:43" ht="23.85" customHeight="1">
      <c r="A2150" t="b">
        <v>1</v>
      </c>
      <c r="B2150" t="s">
        <v>3374</v>
      </c>
      <c r="C2150" t="s">
        <v>1951</v>
      </c>
      <c r="D2150" t="s">
        <v>3375</v>
      </c>
      <c r="E2150" t="s">
        <v>1160</v>
      </c>
      <c r="F2150" t="s">
        <v>1162</v>
      </c>
      <c r="G2150" t="s">
        <v>1161</v>
      </c>
      <c r="H2150" t="s">
        <v>11053</v>
      </c>
      <c r="I2150" t="s">
        <v>2451</v>
      </c>
      <c r="J2150" t="s">
        <v>2175</v>
      </c>
      <c r="K2150" t="s">
        <v>3377</v>
      </c>
      <c r="L2150" t="s">
        <v>11049</v>
      </c>
      <c r="M2150" t="s">
        <v>3378</v>
      </c>
      <c r="N2150" t="s">
        <v>3378</v>
      </c>
      <c r="O2150" t="s">
        <v>2063</v>
      </c>
      <c r="P2150" t="s">
        <v>3379</v>
      </c>
      <c r="Q2150" t="s">
        <v>38</v>
      </c>
      <c r="R2150" t="s">
        <v>3380</v>
      </c>
      <c r="S2150" s="34">
        <v>42234</v>
      </c>
      <c r="T2150" s="34">
        <v>43454</v>
      </c>
      <c r="U2150" t="s">
        <v>1977</v>
      </c>
      <c r="V2150" s="13">
        <v>560</v>
      </c>
      <c r="W2150">
        <v>189</v>
      </c>
      <c r="X2150">
        <v>19</v>
      </c>
      <c r="Y2150" s="54">
        <v>10.1</v>
      </c>
      <c r="Z2150" t="s">
        <v>3381</v>
      </c>
      <c r="AJ2150" t="s">
        <v>11054</v>
      </c>
      <c r="AM2150" t="s">
        <v>1978</v>
      </c>
      <c r="AN2150" t="s">
        <v>2007</v>
      </c>
      <c r="AO2150" t="s">
        <v>2008</v>
      </c>
      <c r="AP2150" t="s">
        <v>2009</v>
      </c>
      <c r="AQ2150" t="s">
        <v>3383</v>
      </c>
    </row>
    <row r="2151" spans="1:43" ht="23.85" customHeight="1">
      <c r="A2151" t="b">
        <v>1</v>
      </c>
      <c r="B2151" t="s">
        <v>11055</v>
      </c>
      <c r="C2151" t="s">
        <v>1951</v>
      </c>
      <c r="D2151" t="s">
        <v>11056</v>
      </c>
      <c r="E2151" t="s">
        <v>1022</v>
      </c>
      <c r="F2151" t="s">
        <v>181</v>
      </c>
      <c r="G2151" t="s">
        <v>1023</v>
      </c>
      <c r="H2151" t="s">
        <v>11057</v>
      </c>
      <c r="I2151" t="s">
        <v>11058</v>
      </c>
      <c r="J2151" t="s">
        <v>1955</v>
      </c>
      <c r="K2151" t="s">
        <v>11059</v>
      </c>
      <c r="L2151" t="s">
        <v>11060</v>
      </c>
      <c r="M2151" t="s">
        <v>11061</v>
      </c>
      <c r="N2151" t="s">
        <v>11062</v>
      </c>
      <c r="O2151" t="s">
        <v>1960</v>
      </c>
      <c r="P2151" t="s">
        <v>11063</v>
      </c>
      <c r="Q2151" t="s">
        <v>38</v>
      </c>
      <c r="R2151" t="s">
        <v>11064</v>
      </c>
      <c r="S2151" s="34">
        <v>42258</v>
      </c>
      <c r="T2151" s="34">
        <v>43950</v>
      </c>
      <c r="U2151" t="s">
        <v>1963</v>
      </c>
      <c r="V2151" s="13">
        <v>735</v>
      </c>
      <c r="W2151">
        <v>1</v>
      </c>
      <c r="X2151">
        <v>0</v>
      </c>
      <c r="Y2151" s="54">
        <v>0</v>
      </c>
      <c r="AA2151" t="s">
        <v>11049</v>
      </c>
      <c r="AJ2151" t="s">
        <v>11065</v>
      </c>
      <c r="AM2151" t="s">
        <v>1978</v>
      </c>
      <c r="AN2151" t="s">
        <v>1979</v>
      </c>
      <c r="AO2151" t="s">
        <v>1980</v>
      </c>
      <c r="AP2151" t="s">
        <v>2042</v>
      </c>
      <c r="AQ2151" t="s">
        <v>11066</v>
      </c>
    </row>
    <row r="2152" spans="1:43" ht="23.85" customHeight="1">
      <c r="A2152" t="b">
        <v>1</v>
      </c>
      <c r="B2152" t="s">
        <v>11055</v>
      </c>
      <c r="C2152" t="s">
        <v>1951</v>
      </c>
      <c r="D2152" t="s">
        <v>11056</v>
      </c>
      <c r="E2152" t="s">
        <v>1022</v>
      </c>
      <c r="F2152" t="s">
        <v>181</v>
      </c>
      <c r="G2152" t="s">
        <v>1023</v>
      </c>
      <c r="H2152" t="s">
        <v>11067</v>
      </c>
      <c r="I2152" t="s">
        <v>11058</v>
      </c>
      <c r="J2152" t="s">
        <v>1955</v>
      </c>
      <c r="K2152" t="s">
        <v>11068</v>
      </c>
      <c r="L2152" t="s">
        <v>11060</v>
      </c>
      <c r="M2152" t="s">
        <v>11069</v>
      </c>
      <c r="N2152" t="s">
        <v>11070</v>
      </c>
      <c r="O2152" t="s">
        <v>1960</v>
      </c>
      <c r="P2152" t="s">
        <v>11063</v>
      </c>
      <c r="Q2152" t="s">
        <v>38</v>
      </c>
      <c r="R2152" t="s">
        <v>11064</v>
      </c>
      <c r="S2152" s="34">
        <v>42258</v>
      </c>
      <c r="T2152" s="34">
        <v>43950</v>
      </c>
      <c r="U2152" t="s">
        <v>1963</v>
      </c>
      <c r="V2152" s="13">
        <v>735</v>
      </c>
      <c r="W2152">
        <v>1</v>
      </c>
      <c r="X2152">
        <v>0</v>
      </c>
      <c r="Y2152" s="54">
        <v>0</v>
      </c>
      <c r="AA2152" t="s">
        <v>11049</v>
      </c>
      <c r="AJ2152" t="s">
        <v>11065</v>
      </c>
      <c r="AM2152" t="s">
        <v>1978</v>
      </c>
      <c r="AN2152" t="s">
        <v>1979</v>
      </c>
      <c r="AO2152" t="s">
        <v>1980</v>
      </c>
      <c r="AP2152" t="s">
        <v>2042</v>
      </c>
      <c r="AQ2152" t="s">
        <v>11066</v>
      </c>
    </row>
    <row r="2153" spans="1:43" ht="23.85" customHeight="1">
      <c r="A2153" t="b">
        <v>1</v>
      </c>
      <c r="B2153" t="s">
        <v>11055</v>
      </c>
      <c r="C2153" t="s">
        <v>1951</v>
      </c>
      <c r="D2153" t="s">
        <v>11056</v>
      </c>
      <c r="E2153" t="s">
        <v>1022</v>
      </c>
      <c r="F2153" t="s">
        <v>181</v>
      </c>
      <c r="G2153" t="s">
        <v>1023</v>
      </c>
      <c r="H2153" t="s">
        <v>11071</v>
      </c>
      <c r="I2153" t="s">
        <v>11058</v>
      </c>
      <c r="J2153" t="s">
        <v>1955</v>
      </c>
      <c r="K2153" t="s">
        <v>11072</v>
      </c>
      <c r="L2153" t="s">
        <v>11060</v>
      </c>
      <c r="M2153" t="s">
        <v>11073</v>
      </c>
      <c r="N2153" t="s">
        <v>11074</v>
      </c>
      <c r="O2153" t="s">
        <v>1960</v>
      </c>
      <c r="P2153" t="s">
        <v>11063</v>
      </c>
      <c r="Q2153" t="s">
        <v>38</v>
      </c>
      <c r="R2153" t="s">
        <v>11064</v>
      </c>
      <c r="S2153" s="34">
        <v>42258</v>
      </c>
      <c r="T2153" s="34">
        <v>43950</v>
      </c>
      <c r="U2153" t="s">
        <v>1963</v>
      </c>
      <c r="V2153" s="13">
        <v>735</v>
      </c>
      <c r="W2153">
        <v>8</v>
      </c>
      <c r="X2153">
        <v>6</v>
      </c>
      <c r="Y2153" s="54">
        <v>75</v>
      </c>
      <c r="AA2153" t="s">
        <v>11049</v>
      </c>
      <c r="AJ2153" t="s">
        <v>11065</v>
      </c>
      <c r="AM2153" t="s">
        <v>1978</v>
      </c>
      <c r="AN2153" t="s">
        <v>1979</v>
      </c>
      <c r="AO2153" t="s">
        <v>1980</v>
      </c>
      <c r="AP2153" t="s">
        <v>2042</v>
      </c>
      <c r="AQ2153" t="s">
        <v>11066</v>
      </c>
    </row>
    <row r="2154" spans="1:43" ht="23.85" customHeight="1">
      <c r="A2154" t="b">
        <v>1</v>
      </c>
      <c r="B2154" t="s">
        <v>11055</v>
      </c>
      <c r="C2154" t="s">
        <v>1951</v>
      </c>
      <c r="D2154" t="s">
        <v>11056</v>
      </c>
      <c r="E2154" t="s">
        <v>1022</v>
      </c>
      <c r="F2154" t="s">
        <v>181</v>
      </c>
      <c r="G2154" t="s">
        <v>1023</v>
      </c>
      <c r="H2154" t="s">
        <v>11075</v>
      </c>
      <c r="I2154" t="s">
        <v>11058</v>
      </c>
      <c r="J2154" t="s">
        <v>1955</v>
      </c>
      <c r="K2154" t="s">
        <v>11076</v>
      </c>
      <c r="L2154" t="s">
        <v>11060</v>
      </c>
      <c r="M2154" t="s">
        <v>11077</v>
      </c>
      <c r="N2154" t="s">
        <v>11078</v>
      </c>
      <c r="O2154" t="s">
        <v>1960</v>
      </c>
      <c r="P2154" t="s">
        <v>11063</v>
      </c>
      <c r="Q2154" t="s">
        <v>38</v>
      </c>
      <c r="R2154" t="s">
        <v>11064</v>
      </c>
      <c r="S2154" s="34">
        <v>42258</v>
      </c>
      <c r="T2154" s="34">
        <v>43950</v>
      </c>
      <c r="U2154" t="s">
        <v>1963</v>
      </c>
      <c r="V2154" s="13">
        <v>735</v>
      </c>
      <c r="W2154">
        <v>10</v>
      </c>
      <c r="X2154">
        <v>7</v>
      </c>
      <c r="Y2154" s="54">
        <v>70</v>
      </c>
      <c r="AA2154" t="s">
        <v>11079</v>
      </c>
      <c r="AJ2154" t="s">
        <v>11065</v>
      </c>
      <c r="AM2154" t="s">
        <v>1978</v>
      </c>
      <c r="AN2154" t="s">
        <v>1979</v>
      </c>
      <c r="AO2154" t="s">
        <v>1980</v>
      </c>
      <c r="AP2154" t="s">
        <v>2042</v>
      </c>
      <c r="AQ2154" t="s">
        <v>11066</v>
      </c>
    </row>
    <row r="2155" spans="1:43" ht="23.85" customHeight="1">
      <c r="A2155" t="b">
        <v>1</v>
      </c>
      <c r="B2155" t="s">
        <v>11055</v>
      </c>
      <c r="C2155" t="s">
        <v>1951</v>
      </c>
      <c r="D2155" t="s">
        <v>11056</v>
      </c>
      <c r="E2155" t="s">
        <v>1022</v>
      </c>
      <c r="F2155" t="s">
        <v>181</v>
      </c>
      <c r="G2155" t="s">
        <v>1023</v>
      </c>
      <c r="H2155" t="s">
        <v>11080</v>
      </c>
      <c r="I2155" t="s">
        <v>11058</v>
      </c>
      <c r="J2155" t="s">
        <v>1955</v>
      </c>
      <c r="K2155" t="s">
        <v>11081</v>
      </c>
      <c r="L2155" t="s">
        <v>11060</v>
      </c>
      <c r="M2155" t="s">
        <v>11082</v>
      </c>
      <c r="N2155" t="s">
        <v>11083</v>
      </c>
      <c r="O2155" t="s">
        <v>1960</v>
      </c>
      <c r="P2155" t="s">
        <v>11063</v>
      </c>
      <c r="Q2155" t="s">
        <v>38</v>
      </c>
      <c r="R2155" t="s">
        <v>11064</v>
      </c>
      <c r="S2155" s="34">
        <v>42258</v>
      </c>
      <c r="T2155" s="34">
        <v>43950</v>
      </c>
      <c r="U2155" t="s">
        <v>1963</v>
      </c>
      <c r="V2155" s="13">
        <v>735</v>
      </c>
      <c r="W2155">
        <v>10</v>
      </c>
      <c r="X2155">
        <v>4</v>
      </c>
      <c r="Y2155" s="54">
        <v>40</v>
      </c>
      <c r="AA2155" t="s">
        <v>11079</v>
      </c>
      <c r="AJ2155" t="s">
        <v>11065</v>
      </c>
      <c r="AM2155" t="s">
        <v>1978</v>
      </c>
      <c r="AN2155" t="s">
        <v>1979</v>
      </c>
      <c r="AO2155" t="s">
        <v>1980</v>
      </c>
      <c r="AP2155" t="s">
        <v>2042</v>
      </c>
      <c r="AQ2155" t="s">
        <v>11066</v>
      </c>
    </row>
    <row r="2156" spans="1:43" ht="23.85" customHeight="1">
      <c r="A2156" t="b">
        <v>1</v>
      </c>
      <c r="B2156" t="s">
        <v>11055</v>
      </c>
      <c r="C2156" t="s">
        <v>1951</v>
      </c>
      <c r="D2156" t="s">
        <v>11056</v>
      </c>
      <c r="E2156" t="s">
        <v>1022</v>
      </c>
      <c r="F2156" t="s">
        <v>181</v>
      </c>
      <c r="G2156" t="s">
        <v>1023</v>
      </c>
      <c r="H2156" t="s">
        <v>11084</v>
      </c>
      <c r="I2156" t="s">
        <v>11058</v>
      </c>
      <c r="J2156" t="s">
        <v>1955</v>
      </c>
      <c r="K2156" t="s">
        <v>11085</v>
      </c>
      <c r="L2156" t="s">
        <v>11060</v>
      </c>
      <c r="M2156" t="s">
        <v>11086</v>
      </c>
      <c r="N2156" t="s">
        <v>11087</v>
      </c>
      <c r="O2156" t="s">
        <v>1960</v>
      </c>
      <c r="P2156" t="s">
        <v>11063</v>
      </c>
      <c r="Q2156" t="s">
        <v>38</v>
      </c>
      <c r="R2156" t="s">
        <v>11064</v>
      </c>
      <c r="S2156" s="34">
        <v>42258</v>
      </c>
      <c r="T2156" s="34">
        <v>43950</v>
      </c>
      <c r="U2156" t="s">
        <v>1963</v>
      </c>
      <c r="V2156" s="13">
        <v>735</v>
      </c>
      <c r="W2156">
        <v>4</v>
      </c>
      <c r="X2156">
        <v>2</v>
      </c>
      <c r="Y2156" s="54">
        <v>50</v>
      </c>
      <c r="AA2156" t="s">
        <v>11079</v>
      </c>
      <c r="AJ2156" t="s">
        <v>11065</v>
      </c>
      <c r="AM2156" t="s">
        <v>1978</v>
      </c>
      <c r="AN2156" t="s">
        <v>1979</v>
      </c>
      <c r="AO2156" t="s">
        <v>1980</v>
      </c>
      <c r="AP2156" t="s">
        <v>2042</v>
      </c>
      <c r="AQ2156" t="s">
        <v>11066</v>
      </c>
    </row>
    <row r="2157" spans="1:43" ht="23.85" customHeight="1">
      <c r="A2157" t="b">
        <v>1</v>
      </c>
      <c r="B2157" t="s">
        <v>11055</v>
      </c>
      <c r="C2157" t="s">
        <v>1951</v>
      </c>
      <c r="D2157" t="s">
        <v>11056</v>
      </c>
      <c r="E2157" t="s">
        <v>1022</v>
      </c>
      <c r="F2157" t="s">
        <v>181</v>
      </c>
      <c r="G2157" t="s">
        <v>1023</v>
      </c>
      <c r="H2157" t="s">
        <v>11088</v>
      </c>
      <c r="I2157" t="s">
        <v>11058</v>
      </c>
      <c r="J2157" t="s">
        <v>1955</v>
      </c>
      <c r="K2157" t="s">
        <v>11089</v>
      </c>
      <c r="L2157" t="s">
        <v>11060</v>
      </c>
      <c r="M2157" t="s">
        <v>11090</v>
      </c>
      <c r="N2157" t="s">
        <v>11091</v>
      </c>
      <c r="O2157" t="s">
        <v>1960</v>
      </c>
      <c r="P2157" t="s">
        <v>11063</v>
      </c>
      <c r="Q2157" t="s">
        <v>38</v>
      </c>
      <c r="R2157" t="s">
        <v>11064</v>
      </c>
      <c r="S2157" s="34">
        <v>42258</v>
      </c>
      <c r="T2157" s="34">
        <v>43950</v>
      </c>
      <c r="U2157" t="s">
        <v>1963</v>
      </c>
      <c r="V2157" s="13">
        <v>735</v>
      </c>
      <c r="W2157">
        <v>7</v>
      </c>
      <c r="X2157">
        <v>2</v>
      </c>
      <c r="Y2157" s="54">
        <v>28.6</v>
      </c>
      <c r="AA2157" t="s">
        <v>11079</v>
      </c>
      <c r="AJ2157" t="s">
        <v>11065</v>
      </c>
      <c r="AM2157" t="s">
        <v>1978</v>
      </c>
      <c r="AN2157" t="s">
        <v>1979</v>
      </c>
      <c r="AO2157" t="s">
        <v>1980</v>
      </c>
      <c r="AP2157" t="s">
        <v>2042</v>
      </c>
      <c r="AQ2157" t="s">
        <v>11066</v>
      </c>
    </row>
    <row r="2158" spans="1:43" ht="23.85" customHeight="1">
      <c r="A2158" t="b">
        <v>1</v>
      </c>
      <c r="B2158" t="s">
        <v>11055</v>
      </c>
      <c r="C2158" t="s">
        <v>1951</v>
      </c>
      <c r="D2158" t="s">
        <v>11056</v>
      </c>
      <c r="E2158" t="s">
        <v>1022</v>
      </c>
      <c r="F2158" t="s">
        <v>181</v>
      </c>
      <c r="G2158" t="s">
        <v>1023</v>
      </c>
      <c r="H2158" t="s">
        <v>11092</v>
      </c>
      <c r="I2158" t="s">
        <v>11058</v>
      </c>
      <c r="J2158" t="s">
        <v>1955</v>
      </c>
      <c r="K2158" t="s">
        <v>11093</v>
      </c>
      <c r="L2158" t="s">
        <v>11060</v>
      </c>
      <c r="M2158" t="s">
        <v>11094</v>
      </c>
      <c r="N2158" t="s">
        <v>11095</v>
      </c>
      <c r="O2158" t="s">
        <v>1960</v>
      </c>
      <c r="P2158" t="s">
        <v>11063</v>
      </c>
      <c r="Q2158" t="s">
        <v>38</v>
      </c>
      <c r="R2158" t="s">
        <v>11064</v>
      </c>
      <c r="S2158" s="34">
        <v>42258</v>
      </c>
      <c r="T2158" s="34">
        <v>43950</v>
      </c>
      <c r="U2158" t="s">
        <v>1963</v>
      </c>
      <c r="V2158" s="13">
        <v>735</v>
      </c>
      <c r="W2158">
        <v>4</v>
      </c>
      <c r="X2158">
        <v>0</v>
      </c>
      <c r="Y2158" s="54">
        <v>0</v>
      </c>
      <c r="AA2158" t="s">
        <v>11079</v>
      </c>
      <c r="AJ2158" t="s">
        <v>11065</v>
      </c>
      <c r="AM2158" t="s">
        <v>1978</v>
      </c>
      <c r="AN2158" t="s">
        <v>1979</v>
      </c>
      <c r="AO2158" t="s">
        <v>1980</v>
      </c>
      <c r="AP2158" t="s">
        <v>2042</v>
      </c>
      <c r="AQ2158" t="s">
        <v>11066</v>
      </c>
    </row>
    <row r="2159" spans="1:43" ht="23.85" customHeight="1">
      <c r="A2159" t="b">
        <v>1</v>
      </c>
      <c r="B2159" t="s">
        <v>11055</v>
      </c>
      <c r="C2159" t="s">
        <v>1951</v>
      </c>
      <c r="D2159" t="s">
        <v>11056</v>
      </c>
      <c r="E2159" t="s">
        <v>1022</v>
      </c>
      <c r="F2159" t="s">
        <v>181</v>
      </c>
      <c r="G2159" t="s">
        <v>1023</v>
      </c>
      <c r="H2159" t="s">
        <v>11096</v>
      </c>
      <c r="I2159" t="s">
        <v>11058</v>
      </c>
      <c r="J2159" t="s">
        <v>1955</v>
      </c>
      <c r="K2159" t="s">
        <v>11097</v>
      </c>
      <c r="L2159" t="s">
        <v>11098</v>
      </c>
      <c r="M2159" t="s">
        <v>11099</v>
      </c>
      <c r="N2159" t="s">
        <v>11100</v>
      </c>
      <c r="O2159" t="s">
        <v>1960</v>
      </c>
      <c r="P2159" t="s">
        <v>11063</v>
      </c>
      <c r="Q2159" t="s">
        <v>11101</v>
      </c>
      <c r="R2159" t="s">
        <v>11064</v>
      </c>
      <c r="S2159" s="34">
        <v>42258</v>
      </c>
      <c r="T2159" s="34">
        <v>43950</v>
      </c>
      <c r="U2159" t="s">
        <v>1963</v>
      </c>
      <c r="V2159" s="13">
        <v>735</v>
      </c>
      <c r="W2159">
        <v>5</v>
      </c>
      <c r="X2159">
        <v>2</v>
      </c>
      <c r="Y2159" s="54">
        <v>40</v>
      </c>
      <c r="AA2159" t="s">
        <v>11102</v>
      </c>
      <c r="AJ2159" t="s">
        <v>11065</v>
      </c>
      <c r="AM2159" t="s">
        <v>1978</v>
      </c>
      <c r="AN2159" t="s">
        <v>1979</v>
      </c>
      <c r="AO2159" t="s">
        <v>1980</v>
      </c>
      <c r="AP2159" t="s">
        <v>2042</v>
      </c>
      <c r="AQ2159" t="s">
        <v>11066</v>
      </c>
    </row>
    <row r="2160" spans="1:43" ht="23.85" customHeight="1">
      <c r="A2160" t="b">
        <v>1</v>
      </c>
      <c r="B2160" t="s">
        <v>11055</v>
      </c>
      <c r="C2160" t="s">
        <v>1951</v>
      </c>
      <c r="D2160" t="s">
        <v>11056</v>
      </c>
      <c r="E2160" t="s">
        <v>1022</v>
      </c>
      <c r="F2160" t="s">
        <v>181</v>
      </c>
      <c r="G2160" t="s">
        <v>1023</v>
      </c>
      <c r="H2160" t="s">
        <v>11103</v>
      </c>
      <c r="I2160" t="s">
        <v>11058</v>
      </c>
      <c r="J2160" t="s">
        <v>1955</v>
      </c>
      <c r="K2160" t="s">
        <v>11104</v>
      </c>
      <c r="L2160" t="s">
        <v>11098</v>
      </c>
      <c r="M2160" t="s">
        <v>11105</v>
      </c>
      <c r="N2160" t="s">
        <v>11106</v>
      </c>
      <c r="O2160" t="s">
        <v>1960</v>
      </c>
      <c r="P2160" t="s">
        <v>11063</v>
      </c>
      <c r="Q2160" t="s">
        <v>11101</v>
      </c>
      <c r="R2160" t="s">
        <v>11064</v>
      </c>
      <c r="S2160" s="34">
        <v>42258</v>
      </c>
      <c r="T2160" s="34">
        <v>43950</v>
      </c>
      <c r="U2160" t="s">
        <v>1963</v>
      </c>
      <c r="V2160" s="13">
        <v>735</v>
      </c>
      <c r="W2160">
        <v>5</v>
      </c>
      <c r="X2160">
        <v>2</v>
      </c>
      <c r="Y2160" s="54">
        <v>40</v>
      </c>
      <c r="AA2160" t="s">
        <v>11102</v>
      </c>
      <c r="AJ2160" t="s">
        <v>11065</v>
      </c>
      <c r="AM2160" t="s">
        <v>1978</v>
      </c>
      <c r="AN2160" t="s">
        <v>1979</v>
      </c>
      <c r="AO2160" t="s">
        <v>1980</v>
      </c>
      <c r="AP2160" t="s">
        <v>2042</v>
      </c>
      <c r="AQ2160" t="s">
        <v>11066</v>
      </c>
    </row>
    <row r="2161" spans="1:43" ht="23.85" customHeight="1">
      <c r="A2161" t="b">
        <v>1</v>
      </c>
      <c r="B2161" t="s">
        <v>11055</v>
      </c>
      <c r="C2161" t="s">
        <v>1951</v>
      </c>
      <c r="D2161" t="s">
        <v>11056</v>
      </c>
      <c r="E2161" t="s">
        <v>1022</v>
      </c>
      <c r="F2161" t="s">
        <v>181</v>
      </c>
      <c r="G2161" t="s">
        <v>1023</v>
      </c>
      <c r="H2161" t="s">
        <v>11107</v>
      </c>
      <c r="I2161" t="s">
        <v>11058</v>
      </c>
      <c r="J2161" t="s">
        <v>1955</v>
      </c>
      <c r="K2161" t="s">
        <v>11108</v>
      </c>
      <c r="L2161" t="s">
        <v>11098</v>
      </c>
      <c r="M2161" t="s">
        <v>11109</v>
      </c>
      <c r="N2161" t="s">
        <v>11110</v>
      </c>
      <c r="O2161" t="s">
        <v>1960</v>
      </c>
      <c r="P2161" t="s">
        <v>11063</v>
      </c>
      <c r="Q2161" t="s">
        <v>11101</v>
      </c>
      <c r="R2161" t="s">
        <v>11064</v>
      </c>
      <c r="S2161" s="34">
        <v>42258</v>
      </c>
      <c r="T2161" s="34">
        <v>43950</v>
      </c>
      <c r="U2161" t="s">
        <v>1963</v>
      </c>
      <c r="V2161" s="13">
        <v>735</v>
      </c>
      <c r="W2161">
        <v>9</v>
      </c>
      <c r="X2161">
        <v>6</v>
      </c>
      <c r="Y2161" s="54">
        <v>66.7</v>
      </c>
      <c r="AA2161" t="s">
        <v>11102</v>
      </c>
      <c r="AJ2161" t="s">
        <v>11065</v>
      </c>
      <c r="AM2161" t="s">
        <v>1978</v>
      </c>
      <c r="AN2161" t="s">
        <v>1979</v>
      </c>
      <c r="AO2161" t="s">
        <v>1980</v>
      </c>
      <c r="AP2161" t="s">
        <v>2042</v>
      </c>
      <c r="AQ2161" t="s">
        <v>11066</v>
      </c>
    </row>
    <row r="2162" spans="1:43" ht="23.85" customHeight="1">
      <c r="A2162" t="b">
        <v>1</v>
      </c>
      <c r="B2162" t="s">
        <v>11055</v>
      </c>
      <c r="C2162" t="s">
        <v>1951</v>
      </c>
      <c r="D2162" t="s">
        <v>11056</v>
      </c>
      <c r="E2162" t="s">
        <v>1022</v>
      </c>
      <c r="F2162" t="s">
        <v>181</v>
      </c>
      <c r="G2162" t="s">
        <v>1023</v>
      </c>
      <c r="H2162" t="s">
        <v>11111</v>
      </c>
      <c r="I2162" t="s">
        <v>11058</v>
      </c>
      <c r="J2162" t="s">
        <v>1955</v>
      </c>
      <c r="K2162" t="s">
        <v>11112</v>
      </c>
      <c r="L2162" t="s">
        <v>11098</v>
      </c>
      <c r="M2162" t="s">
        <v>11113</v>
      </c>
      <c r="N2162" t="s">
        <v>11114</v>
      </c>
      <c r="O2162" t="s">
        <v>1960</v>
      </c>
      <c r="P2162" t="s">
        <v>11063</v>
      </c>
      <c r="Q2162" t="s">
        <v>11101</v>
      </c>
      <c r="R2162" t="s">
        <v>11064</v>
      </c>
      <c r="S2162" s="34">
        <v>42258</v>
      </c>
      <c r="T2162" s="34">
        <v>43950</v>
      </c>
      <c r="U2162" t="s">
        <v>1963</v>
      </c>
      <c r="V2162" s="13">
        <v>735</v>
      </c>
      <c r="W2162">
        <v>12</v>
      </c>
      <c r="X2162">
        <v>8</v>
      </c>
      <c r="Y2162" s="54">
        <v>66.7</v>
      </c>
      <c r="AA2162" t="s">
        <v>11102</v>
      </c>
      <c r="AJ2162" t="s">
        <v>11065</v>
      </c>
      <c r="AM2162" t="s">
        <v>1978</v>
      </c>
      <c r="AN2162" t="s">
        <v>1979</v>
      </c>
      <c r="AO2162" t="s">
        <v>1980</v>
      </c>
      <c r="AP2162" t="s">
        <v>2042</v>
      </c>
      <c r="AQ2162" t="s">
        <v>11066</v>
      </c>
    </row>
    <row r="2163" spans="1:43" ht="23.85" customHeight="1">
      <c r="A2163" t="b">
        <v>1</v>
      </c>
      <c r="B2163" t="s">
        <v>11055</v>
      </c>
      <c r="C2163" t="s">
        <v>1951</v>
      </c>
      <c r="D2163" t="s">
        <v>11056</v>
      </c>
      <c r="E2163" t="s">
        <v>1022</v>
      </c>
      <c r="F2163" t="s">
        <v>181</v>
      </c>
      <c r="G2163" t="s">
        <v>1023</v>
      </c>
      <c r="H2163" t="s">
        <v>11115</v>
      </c>
      <c r="I2163" t="s">
        <v>11058</v>
      </c>
      <c r="J2163" t="s">
        <v>1955</v>
      </c>
      <c r="K2163" t="s">
        <v>11116</v>
      </c>
      <c r="L2163" t="s">
        <v>11098</v>
      </c>
      <c r="M2163" t="s">
        <v>11117</v>
      </c>
      <c r="N2163" t="s">
        <v>11118</v>
      </c>
      <c r="O2163" t="s">
        <v>1960</v>
      </c>
      <c r="P2163" t="s">
        <v>11063</v>
      </c>
      <c r="Q2163" t="s">
        <v>11101</v>
      </c>
      <c r="R2163" t="s">
        <v>11064</v>
      </c>
      <c r="S2163" s="34">
        <v>42258</v>
      </c>
      <c r="T2163" s="34">
        <v>43950</v>
      </c>
      <c r="U2163" t="s">
        <v>1963</v>
      </c>
      <c r="V2163" s="13">
        <v>735</v>
      </c>
      <c r="W2163">
        <v>14</v>
      </c>
      <c r="X2163">
        <v>5</v>
      </c>
      <c r="Y2163" s="54">
        <v>35.700000000000003</v>
      </c>
      <c r="AA2163" t="s">
        <v>11102</v>
      </c>
      <c r="AJ2163" t="s">
        <v>11065</v>
      </c>
      <c r="AM2163" t="s">
        <v>1978</v>
      </c>
      <c r="AN2163" t="s">
        <v>1979</v>
      </c>
      <c r="AO2163" t="s">
        <v>1980</v>
      </c>
      <c r="AP2163" t="s">
        <v>2042</v>
      </c>
      <c r="AQ2163" t="s">
        <v>11066</v>
      </c>
    </row>
    <row r="2164" spans="1:43" ht="23.85" customHeight="1">
      <c r="A2164" t="b">
        <v>1</v>
      </c>
      <c r="B2164" t="s">
        <v>11055</v>
      </c>
      <c r="C2164" t="s">
        <v>1951</v>
      </c>
      <c r="D2164" t="s">
        <v>11056</v>
      </c>
      <c r="E2164" t="s">
        <v>1022</v>
      </c>
      <c r="F2164" t="s">
        <v>181</v>
      </c>
      <c r="G2164" t="s">
        <v>1023</v>
      </c>
      <c r="H2164" t="s">
        <v>11119</v>
      </c>
      <c r="I2164" t="s">
        <v>11058</v>
      </c>
      <c r="J2164" t="s">
        <v>1955</v>
      </c>
      <c r="K2164" t="s">
        <v>11120</v>
      </c>
      <c r="L2164" t="s">
        <v>11098</v>
      </c>
      <c r="M2164" t="s">
        <v>11121</v>
      </c>
      <c r="N2164" t="s">
        <v>11122</v>
      </c>
      <c r="O2164" t="s">
        <v>1960</v>
      </c>
      <c r="P2164" t="s">
        <v>11063</v>
      </c>
      <c r="Q2164" t="s">
        <v>11101</v>
      </c>
      <c r="R2164" t="s">
        <v>11064</v>
      </c>
      <c r="S2164" s="34">
        <v>42258</v>
      </c>
      <c r="T2164" s="34">
        <v>43950</v>
      </c>
      <c r="U2164" t="s">
        <v>1963</v>
      </c>
      <c r="V2164" s="13">
        <v>735</v>
      </c>
      <c r="W2164">
        <v>12</v>
      </c>
      <c r="X2164">
        <v>4</v>
      </c>
      <c r="Y2164" s="54">
        <v>33.299999999999997</v>
      </c>
      <c r="AA2164" t="s">
        <v>11102</v>
      </c>
      <c r="AJ2164" t="s">
        <v>11123</v>
      </c>
      <c r="AM2164" t="s">
        <v>1978</v>
      </c>
      <c r="AN2164" t="s">
        <v>1979</v>
      </c>
      <c r="AO2164" t="s">
        <v>1980</v>
      </c>
      <c r="AP2164" t="s">
        <v>2042</v>
      </c>
      <c r="AQ2164" t="s">
        <v>11066</v>
      </c>
    </row>
    <row r="2165" spans="1:43" ht="23.85" customHeight="1">
      <c r="A2165" t="b">
        <v>1</v>
      </c>
      <c r="B2165" t="s">
        <v>11055</v>
      </c>
      <c r="C2165" t="s">
        <v>1951</v>
      </c>
      <c r="D2165" t="s">
        <v>11056</v>
      </c>
      <c r="E2165" t="s">
        <v>1022</v>
      </c>
      <c r="F2165" t="s">
        <v>181</v>
      </c>
      <c r="G2165" t="s">
        <v>1023</v>
      </c>
      <c r="H2165" t="s">
        <v>11124</v>
      </c>
      <c r="I2165" t="s">
        <v>11058</v>
      </c>
      <c r="J2165" t="s">
        <v>1955</v>
      </c>
      <c r="K2165" t="s">
        <v>11125</v>
      </c>
      <c r="L2165" t="s">
        <v>11098</v>
      </c>
      <c r="M2165" t="s">
        <v>11126</v>
      </c>
      <c r="N2165" t="s">
        <v>11127</v>
      </c>
      <c r="O2165" t="s">
        <v>1960</v>
      </c>
      <c r="P2165" t="s">
        <v>11063</v>
      </c>
      <c r="Q2165" t="s">
        <v>11101</v>
      </c>
      <c r="R2165" t="s">
        <v>11064</v>
      </c>
      <c r="S2165" s="34">
        <v>42258</v>
      </c>
      <c r="T2165" s="34">
        <v>43950</v>
      </c>
      <c r="U2165" t="s">
        <v>1963</v>
      </c>
      <c r="V2165" s="13">
        <v>735</v>
      </c>
      <c r="W2165">
        <v>12</v>
      </c>
      <c r="X2165">
        <v>0</v>
      </c>
      <c r="Y2165" s="54">
        <v>0</v>
      </c>
      <c r="AA2165" t="s">
        <v>11102</v>
      </c>
      <c r="AJ2165" t="s">
        <v>11065</v>
      </c>
      <c r="AM2165" t="s">
        <v>1978</v>
      </c>
      <c r="AN2165" t="s">
        <v>1979</v>
      </c>
      <c r="AO2165" t="s">
        <v>1980</v>
      </c>
      <c r="AP2165" t="s">
        <v>2042</v>
      </c>
      <c r="AQ2165" t="s">
        <v>11066</v>
      </c>
    </row>
    <row r="2166" spans="1:43" ht="23.85" customHeight="1">
      <c r="A2166" t="b">
        <v>1</v>
      </c>
      <c r="B2166" t="s">
        <v>11055</v>
      </c>
      <c r="C2166" t="s">
        <v>1951</v>
      </c>
      <c r="D2166" t="s">
        <v>11056</v>
      </c>
      <c r="E2166" t="s">
        <v>1022</v>
      </c>
      <c r="F2166" t="s">
        <v>181</v>
      </c>
      <c r="G2166" t="s">
        <v>1023</v>
      </c>
      <c r="H2166" t="s">
        <v>11128</v>
      </c>
      <c r="I2166" t="s">
        <v>11058</v>
      </c>
      <c r="J2166" t="s">
        <v>1955</v>
      </c>
      <c r="K2166" t="s">
        <v>11129</v>
      </c>
      <c r="L2166" t="s">
        <v>11098</v>
      </c>
      <c r="M2166" t="s">
        <v>11130</v>
      </c>
      <c r="N2166" t="s">
        <v>11131</v>
      </c>
      <c r="O2166" t="s">
        <v>1960</v>
      </c>
      <c r="P2166" t="s">
        <v>11063</v>
      </c>
      <c r="Q2166" t="s">
        <v>11101</v>
      </c>
      <c r="R2166" t="s">
        <v>11064</v>
      </c>
      <c r="S2166" s="34">
        <v>42258</v>
      </c>
      <c r="T2166" s="34">
        <v>43950</v>
      </c>
      <c r="U2166" t="s">
        <v>1963</v>
      </c>
      <c r="V2166" s="13">
        <v>735</v>
      </c>
      <c r="W2166">
        <v>4</v>
      </c>
      <c r="X2166">
        <v>0</v>
      </c>
      <c r="Y2166" s="54">
        <v>0</v>
      </c>
      <c r="AA2166" t="s">
        <v>11102</v>
      </c>
      <c r="AJ2166" t="s">
        <v>11065</v>
      </c>
      <c r="AM2166" t="s">
        <v>1978</v>
      </c>
      <c r="AN2166" t="s">
        <v>1979</v>
      </c>
      <c r="AO2166" t="s">
        <v>1980</v>
      </c>
      <c r="AP2166" t="s">
        <v>2042</v>
      </c>
      <c r="AQ2166" t="s">
        <v>11066</v>
      </c>
    </row>
    <row r="2167" spans="1:43" ht="23.85" customHeight="1">
      <c r="A2167" t="b">
        <v>1</v>
      </c>
      <c r="B2167" t="s">
        <v>11055</v>
      </c>
      <c r="C2167" t="s">
        <v>1951</v>
      </c>
      <c r="D2167" t="s">
        <v>11056</v>
      </c>
      <c r="E2167" t="s">
        <v>1022</v>
      </c>
      <c r="F2167" t="s">
        <v>181</v>
      </c>
      <c r="G2167" t="s">
        <v>1023</v>
      </c>
      <c r="H2167" t="s">
        <v>11132</v>
      </c>
      <c r="I2167" t="s">
        <v>11058</v>
      </c>
      <c r="J2167" t="s">
        <v>1955</v>
      </c>
      <c r="K2167" t="s">
        <v>11133</v>
      </c>
      <c r="L2167" t="s">
        <v>11134</v>
      </c>
      <c r="M2167" t="s">
        <v>11135</v>
      </c>
      <c r="N2167" t="s">
        <v>11118</v>
      </c>
      <c r="O2167" t="s">
        <v>1960</v>
      </c>
      <c r="P2167" t="s">
        <v>11063</v>
      </c>
      <c r="Q2167" t="s">
        <v>11101</v>
      </c>
      <c r="R2167" t="s">
        <v>11064</v>
      </c>
      <c r="S2167" s="34">
        <v>42258</v>
      </c>
      <c r="T2167" s="34">
        <v>43950</v>
      </c>
      <c r="U2167" t="s">
        <v>1963</v>
      </c>
      <c r="V2167" s="13">
        <v>735</v>
      </c>
      <c r="W2167">
        <v>9</v>
      </c>
      <c r="X2167">
        <v>4</v>
      </c>
      <c r="Y2167" s="54">
        <v>44.4</v>
      </c>
      <c r="AA2167" t="s">
        <v>11102</v>
      </c>
      <c r="AJ2167" t="s">
        <v>11065</v>
      </c>
      <c r="AM2167" t="s">
        <v>1978</v>
      </c>
      <c r="AN2167" t="s">
        <v>1979</v>
      </c>
      <c r="AO2167" t="s">
        <v>1980</v>
      </c>
      <c r="AP2167" t="s">
        <v>2042</v>
      </c>
      <c r="AQ2167" t="s">
        <v>11066</v>
      </c>
    </row>
    <row r="2168" spans="1:43" ht="23.85" customHeight="1">
      <c r="A2168" t="b">
        <v>1</v>
      </c>
      <c r="B2168" t="s">
        <v>11055</v>
      </c>
      <c r="C2168" t="s">
        <v>1951</v>
      </c>
      <c r="D2168" t="s">
        <v>11056</v>
      </c>
      <c r="E2168" t="s">
        <v>1022</v>
      </c>
      <c r="F2168" t="s">
        <v>181</v>
      </c>
      <c r="G2168" t="s">
        <v>1023</v>
      </c>
      <c r="H2168" t="s">
        <v>11136</v>
      </c>
      <c r="I2168" t="s">
        <v>11058</v>
      </c>
      <c r="J2168" t="s">
        <v>1955</v>
      </c>
      <c r="K2168" t="s">
        <v>11137</v>
      </c>
      <c r="L2168" t="s">
        <v>11134</v>
      </c>
      <c r="M2168" t="s">
        <v>11138</v>
      </c>
      <c r="N2168" t="s">
        <v>11118</v>
      </c>
      <c r="O2168" t="s">
        <v>1960</v>
      </c>
      <c r="P2168" t="s">
        <v>11063</v>
      </c>
      <c r="Q2168" t="s">
        <v>11101</v>
      </c>
      <c r="R2168" t="s">
        <v>11064</v>
      </c>
      <c r="S2168" s="34">
        <v>42258</v>
      </c>
      <c r="T2168" s="34">
        <v>43950</v>
      </c>
      <c r="U2168" t="s">
        <v>1963</v>
      </c>
      <c r="V2168" s="13">
        <v>735</v>
      </c>
      <c r="W2168">
        <v>7</v>
      </c>
      <c r="X2168">
        <v>1</v>
      </c>
      <c r="Y2168" s="54">
        <v>14.3</v>
      </c>
      <c r="AA2168" t="s">
        <v>11102</v>
      </c>
      <c r="AJ2168" t="s">
        <v>11065</v>
      </c>
      <c r="AM2168" t="s">
        <v>1978</v>
      </c>
      <c r="AN2168" t="s">
        <v>1979</v>
      </c>
      <c r="AO2168" t="s">
        <v>1980</v>
      </c>
      <c r="AP2168" t="s">
        <v>2042</v>
      </c>
      <c r="AQ2168" t="s">
        <v>11066</v>
      </c>
    </row>
    <row r="2169" spans="1:43" ht="23.85" customHeight="1">
      <c r="A2169" t="b">
        <v>1</v>
      </c>
      <c r="B2169" t="s">
        <v>11055</v>
      </c>
      <c r="C2169" t="s">
        <v>1951</v>
      </c>
      <c r="D2169" t="s">
        <v>11056</v>
      </c>
      <c r="E2169" t="s">
        <v>1022</v>
      </c>
      <c r="F2169" t="s">
        <v>181</v>
      </c>
      <c r="G2169" t="s">
        <v>1023</v>
      </c>
      <c r="H2169" t="s">
        <v>11139</v>
      </c>
      <c r="I2169" t="s">
        <v>11058</v>
      </c>
      <c r="J2169" t="s">
        <v>1955</v>
      </c>
      <c r="K2169" t="s">
        <v>11140</v>
      </c>
      <c r="L2169" t="s">
        <v>11134</v>
      </c>
      <c r="M2169" t="s">
        <v>11130</v>
      </c>
      <c r="N2169" t="s">
        <v>11118</v>
      </c>
      <c r="O2169" t="s">
        <v>1960</v>
      </c>
      <c r="P2169" t="s">
        <v>11063</v>
      </c>
      <c r="Q2169" t="s">
        <v>11101</v>
      </c>
      <c r="R2169" t="s">
        <v>11064</v>
      </c>
      <c r="S2169" s="34">
        <v>42258</v>
      </c>
      <c r="T2169" s="34">
        <v>43950</v>
      </c>
      <c r="U2169" t="s">
        <v>1963</v>
      </c>
      <c r="V2169" s="13">
        <v>735</v>
      </c>
      <c r="W2169">
        <v>5</v>
      </c>
      <c r="X2169">
        <v>1</v>
      </c>
      <c r="Y2169" s="54">
        <v>20</v>
      </c>
      <c r="AA2169" t="s">
        <v>11102</v>
      </c>
      <c r="AJ2169" t="s">
        <v>11065</v>
      </c>
      <c r="AM2169" t="s">
        <v>1978</v>
      </c>
      <c r="AN2169" t="s">
        <v>1979</v>
      </c>
      <c r="AO2169" t="s">
        <v>1980</v>
      </c>
      <c r="AP2169" t="s">
        <v>2042</v>
      </c>
      <c r="AQ2169" t="s">
        <v>11066</v>
      </c>
    </row>
    <row r="2170" spans="1:43" ht="23.85" customHeight="1">
      <c r="A2170" t="b">
        <v>1</v>
      </c>
      <c r="B2170" t="s">
        <v>11055</v>
      </c>
      <c r="C2170" t="s">
        <v>1951</v>
      </c>
      <c r="D2170" t="s">
        <v>11056</v>
      </c>
      <c r="E2170" t="s">
        <v>1249</v>
      </c>
      <c r="F2170" t="s">
        <v>1251</v>
      </c>
      <c r="G2170" t="s">
        <v>1250</v>
      </c>
      <c r="H2170" t="s">
        <v>11141</v>
      </c>
      <c r="I2170" t="s">
        <v>9571</v>
      </c>
      <c r="J2170" t="s">
        <v>1955</v>
      </c>
      <c r="K2170" t="s">
        <v>11097</v>
      </c>
      <c r="L2170" t="s">
        <v>11098</v>
      </c>
      <c r="M2170" t="s">
        <v>11099</v>
      </c>
      <c r="N2170" t="s">
        <v>11100</v>
      </c>
      <c r="O2170" t="s">
        <v>1960</v>
      </c>
      <c r="P2170" t="s">
        <v>11063</v>
      </c>
      <c r="Q2170" t="s">
        <v>11101</v>
      </c>
      <c r="R2170" t="s">
        <v>11064</v>
      </c>
      <c r="S2170" s="34">
        <v>42258</v>
      </c>
      <c r="T2170" s="34">
        <v>43950</v>
      </c>
      <c r="U2170" t="s">
        <v>1963</v>
      </c>
      <c r="V2170" s="13">
        <v>735</v>
      </c>
      <c r="W2170">
        <v>5</v>
      </c>
      <c r="X2170">
        <v>1</v>
      </c>
      <c r="Y2170" s="54">
        <v>20</v>
      </c>
      <c r="AA2170" t="s">
        <v>11142</v>
      </c>
      <c r="AM2170" t="s">
        <v>1978</v>
      </c>
      <c r="AN2170" t="s">
        <v>1979</v>
      </c>
      <c r="AO2170" t="s">
        <v>1980</v>
      </c>
      <c r="AP2170" t="s">
        <v>2042</v>
      </c>
      <c r="AQ2170" t="s">
        <v>11066</v>
      </c>
    </row>
    <row r="2171" spans="1:43" ht="23.85" customHeight="1">
      <c r="A2171" t="b">
        <v>1</v>
      </c>
      <c r="B2171" t="s">
        <v>11055</v>
      </c>
      <c r="C2171" t="s">
        <v>1951</v>
      </c>
      <c r="D2171" t="s">
        <v>11056</v>
      </c>
      <c r="E2171" t="s">
        <v>1249</v>
      </c>
      <c r="F2171" t="s">
        <v>1251</v>
      </c>
      <c r="G2171" t="s">
        <v>1250</v>
      </c>
      <c r="H2171" t="s">
        <v>11143</v>
      </c>
      <c r="I2171" t="s">
        <v>9571</v>
      </c>
      <c r="J2171" t="s">
        <v>1955</v>
      </c>
      <c r="K2171" t="s">
        <v>11104</v>
      </c>
      <c r="L2171" t="s">
        <v>11098</v>
      </c>
      <c r="M2171" t="s">
        <v>11105</v>
      </c>
      <c r="N2171" t="s">
        <v>11106</v>
      </c>
      <c r="O2171" t="s">
        <v>1960</v>
      </c>
      <c r="P2171" t="s">
        <v>11063</v>
      </c>
      <c r="Q2171" t="s">
        <v>11101</v>
      </c>
      <c r="R2171" t="s">
        <v>11064</v>
      </c>
      <c r="S2171" s="34">
        <v>42258</v>
      </c>
      <c r="T2171" s="34">
        <v>43950</v>
      </c>
      <c r="U2171" t="s">
        <v>1963</v>
      </c>
      <c r="V2171" s="13">
        <v>735</v>
      </c>
      <c r="W2171">
        <v>4</v>
      </c>
      <c r="X2171">
        <v>0</v>
      </c>
      <c r="Y2171" s="54">
        <v>0</v>
      </c>
      <c r="AA2171" t="s">
        <v>11142</v>
      </c>
      <c r="AM2171" t="s">
        <v>1978</v>
      </c>
      <c r="AN2171" t="s">
        <v>1979</v>
      </c>
      <c r="AO2171" t="s">
        <v>1980</v>
      </c>
      <c r="AP2171" t="s">
        <v>2042</v>
      </c>
      <c r="AQ2171" t="s">
        <v>11066</v>
      </c>
    </row>
    <row r="2172" spans="1:43" ht="23.85" customHeight="1">
      <c r="A2172" t="b">
        <v>1</v>
      </c>
      <c r="B2172" t="s">
        <v>11055</v>
      </c>
      <c r="C2172" t="s">
        <v>1951</v>
      </c>
      <c r="D2172" t="s">
        <v>11056</v>
      </c>
      <c r="E2172" t="s">
        <v>1249</v>
      </c>
      <c r="F2172" t="s">
        <v>1251</v>
      </c>
      <c r="G2172" t="s">
        <v>1250</v>
      </c>
      <c r="H2172" t="s">
        <v>11144</v>
      </c>
      <c r="I2172" t="s">
        <v>9571</v>
      </c>
      <c r="J2172" t="s">
        <v>1955</v>
      </c>
      <c r="K2172" t="s">
        <v>11108</v>
      </c>
      <c r="L2172" t="s">
        <v>11098</v>
      </c>
      <c r="M2172" t="s">
        <v>11109</v>
      </c>
      <c r="N2172" t="s">
        <v>11110</v>
      </c>
      <c r="O2172" t="s">
        <v>1960</v>
      </c>
      <c r="P2172" t="s">
        <v>11063</v>
      </c>
      <c r="Q2172" t="s">
        <v>11101</v>
      </c>
      <c r="R2172" t="s">
        <v>11064</v>
      </c>
      <c r="S2172" s="34">
        <v>42258</v>
      </c>
      <c r="T2172" s="34">
        <v>43950</v>
      </c>
      <c r="U2172" t="s">
        <v>1963</v>
      </c>
      <c r="V2172" s="13">
        <v>735</v>
      </c>
      <c r="W2172">
        <v>9</v>
      </c>
      <c r="X2172">
        <v>0</v>
      </c>
      <c r="Y2172" s="54">
        <v>0</v>
      </c>
      <c r="AA2172" t="s">
        <v>11142</v>
      </c>
      <c r="AM2172" t="s">
        <v>1978</v>
      </c>
      <c r="AN2172" t="s">
        <v>1979</v>
      </c>
      <c r="AO2172" t="s">
        <v>1980</v>
      </c>
      <c r="AP2172" t="s">
        <v>2042</v>
      </c>
      <c r="AQ2172" t="s">
        <v>11066</v>
      </c>
    </row>
    <row r="2173" spans="1:43" ht="23.85" customHeight="1">
      <c r="A2173" t="b">
        <v>1</v>
      </c>
      <c r="B2173" t="s">
        <v>11055</v>
      </c>
      <c r="C2173" t="s">
        <v>1951</v>
      </c>
      <c r="D2173" t="s">
        <v>11056</v>
      </c>
      <c r="E2173" t="s">
        <v>1249</v>
      </c>
      <c r="F2173" t="s">
        <v>1251</v>
      </c>
      <c r="G2173" t="s">
        <v>1250</v>
      </c>
      <c r="H2173" t="s">
        <v>11145</v>
      </c>
      <c r="I2173" t="s">
        <v>9571</v>
      </c>
      <c r="J2173" t="s">
        <v>1955</v>
      </c>
      <c r="K2173" t="s">
        <v>11112</v>
      </c>
      <c r="L2173" t="s">
        <v>11098</v>
      </c>
      <c r="M2173" t="s">
        <v>11113</v>
      </c>
      <c r="N2173" t="s">
        <v>11114</v>
      </c>
      <c r="O2173" t="s">
        <v>1960</v>
      </c>
      <c r="P2173" t="s">
        <v>11063</v>
      </c>
      <c r="Q2173" t="s">
        <v>11101</v>
      </c>
      <c r="R2173" t="s">
        <v>11064</v>
      </c>
      <c r="S2173" s="34">
        <v>42258</v>
      </c>
      <c r="T2173" s="34">
        <v>43950</v>
      </c>
      <c r="U2173" t="s">
        <v>1963</v>
      </c>
      <c r="V2173" s="13">
        <v>735</v>
      </c>
      <c r="W2173">
        <v>10</v>
      </c>
      <c r="X2173">
        <v>0</v>
      </c>
      <c r="Y2173" s="54">
        <v>0</v>
      </c>
      <c r="AA2173" t="s">
        <v>11142</v>
      </c>
      <c r="AM2173" t="s">
        <v>1978</v>
      </c>
      <c r="AN2173" t="s">
        <v>1979</v>
      </c>
      <c r="AO2173" t="s">
        <v>1980</v>
      </c>
      <c r="AP2173" t="s">
        <v>2042</v>
      </c>
      <c r="AQ2173" t="s">
        <v>11066</v>
      </c>
    </row>
    <row r="2174" spans="1:43" ht="23.85" customHeight="1">
      <c r="A2174" t="b">
        <v>1</v>
      </c>
      <c r="B2174" t="s">
        <v>11055</v>
      </c>
      <c r="C2174" t="s">
        <v>1951</v>
      </c>
      <c r="D2174" t="s">
        <v>11056</v>
      </c>
      <c r="E2174" t="s">
        <v>1249</v>
      </c>
      <c r="F2174" t="s">
        <v>1251</v>
      </c>
      <c r="G2174" t="s">
        <v>1250</v>
      </c>
      <c r="H2174" t="s">
        <v>11146</v>
      </c>
      <c r="I2174" t="s">
        <v>9571</v>
      </c>
      <c r="J2174" t="s">
        <v>1955</v>
      </c>
      <c r="K2174" t="s">
        <v>11116</v>
      </c>
      <c r="L2174" t="s">
        <v>11098</v>
      </c>
      <c r="M2174" t="s">
        <v>11117</v>
      </c>
      <c r="N2174" t="s">
        <v>11118</v>
      </c>
      <c r="O2174" t="s">
        <v>1960</v>
      </c>
      <c r="P2174" t="s">
        <v>11063</v>
      </c>
      <c r="Q2174" t="s">
        <v>11101</v>
      </c>
      <c r="R2174" t="s">
        <v>11064</v>
      </c>
      <c r="S2174" s="34">
        <v>42258</v>
      </c>
      <c r="T2174" s="34">
        <v>43950</v>
      </c>
      <c r="U2174" t="s">
        <v>1963</v>
      </c>
      <c r="V2174" s="13">
        <v>735</v>
      </c>
      <c r="W2174">
        <v>9</v>
      </c>
      <c r="X2174">
        <v>0</v>
      </c>
      <c r="Y2174" s="54">
        <v>0</v>
      </c>
      <c r="AA2174" t="s">
        <v>11142</v>
      </c>
      <c r="AM2174" t="s">
        <v>1978</v>
      </c>
      <c r="AN2174" t="s">
        <v>1979</v>
      </c>
      <c r="AO2174" t="s">
        <v>1980</v>
      </c>
      <c r="AP2174" t="s">
        <v>2042</v>
      </c>
      <c r="AQ2174" t="s">
        <v>11066</v>
      </c>
    </row>
    <row r="2175" spans="1:43" ht="23.85" customHeight="1">
      <c r="A2175" t="b">
        <v>1</v>
      </c>
      <c r="B2175" t="s">
        <v>11055</v>
      </c>
      <c r="C2175" t="s">
        <v>1951</v>
      </c>
      <c r="D2175" t="s">
        <v>11056</v>
      </c>
      <c r="E2175" t="s">
        <v>1249</v>
      </c>
      <c r="F2175" t="s">
        <v>1251</v>
      </c>
      <c r="G2175" t="s">
        <v>1250</v>
      </c>
      <c r="H2175" t="s">
        <v>11147</v>
      </c>
      <c r="I2175" t="s">
        <v>9571</v>
      </c>
      <c r="J2175" t="s">
        <v>1955</v>
      </c>
      <c r="K2175" t="s">
        <v>11120</v>
      </c>
      <c r="L2175" t="s">
        <v>11098</v>
      </c>
      <c r="M2175" t="s">
        <v>11121</v>
      </c>
      <c r="N2175" t="s">
        <v>11122</v>
      </c>
      <c r="O2175" t="s">
        <v>1960</v>
      </c>
      <c r="P2175" t="s">
        <v>11063</v>
      </c>
      <c r="Q2175" t="s">
        <v>11101</v>
      </c>
      <c r="R2175" t="s">
        <v>11064</v>
      </c>
      <c r="S2175" s="34">
        <v>42258</v>
      </c>
      <c r="T2175" s="34">
        <v>43950</v>
      </c>
      <c r="U2175" t="s">
        <v>1963</v>
      </c>
      <c r="V2175" s="13">
        <v>735</v>
      </c>
      <c r="W2175">
        <v>11</v>
      </c>
      <c r="X2175">
        <v>0</v>
      </c>
      <c r="Y2175" s="54">
        <v>0</v>
      </c>
      <c r="AA2175" t="s">
        <v>11142</v>
      </c>
      <c r="AM2175" t="s">
        <v>1978</v>
      </c>
      <c r="AN2175" t="s">
        <v>1979</v>
      </c>
      <c r="AO2175" t="s">
        <v>1980</v>
      </c>
      <c r="AP2175" t="s">
        <v>2042</v>
      </c>
      <c r="AQ2175" t="s">
        <v>11066</v>
      </c>
    </row>
    <row r="2176" spans="1:43" ht="23.85" customHeight="1">
      <c r="A2176" t="b">
        <v>1</v>
      </c>
      <c r="B2176" t="s">
        <v>11055</v>
      </c>
      <c r="C2176" t="s">
        <v>1951</v>
      </c>
      <c r="D2176" t="s">
        <v>11056</v>
      </c>
      <c r="E2176" t="s">
        <v>1249</v>
      </c>
      <c r="F2176" t="s">
        <v>1251</v>
      </c>
      <c r="G2176" t="s">
        <v>1250</v>
      </c>
      <c r="H2176" t="s">
        <v>11148</v>
      </c>
      <c r="I2176" t="s">
        <v>9571</v>
      </c>
      <c r="J2176" t="s">
        <v>1955</v>
      </c>
      <c r="K2176" t="s">
        <v>11125</v>
      </c>
      <c r="L2176" t="s">
        <v>11098</v>
      </c>
      <c r="M2176" t="s">
        <v>11126</v>
      </c>
      <c r="N2176" t="s">
        <v>11127</v>
      </c>
      <c r="O2176" t="s">
        <v>1960</v>
      </c>
      <c r="P2176" t="s">
        <v>11063</v>
      </c>
      <c r="Q2176" t="s">
        <v>11101</v>
      </c>
      <c r="R2176" t="s">
        <v>11064</v>
      </c>
      <c r="S2176" s="34">
        <v>42258</v>
      </c>
      <c r="T2176" s="34">
        <v>43950</v>
      </c>
      <c r="U2176" t="s">
        <v>1963</v>
      </c>
      <c r="V2176" s="13">
        <v>735</v>
      </c>
      <c r="W2176">
        <v>8</v>
      </c>
      <c r="X2176">
        <v>0</v>
      </c>
      <c r="Y2176" s="54">
        <v>0</v>
      </c>
      <c r="AA2176" t="s">
        <v>11142</v>
      </c>
      <c r="AM2176" t="s">
        <v>1978</v>
      </c>
      <c r="AN2176" t="s">
        <v>1979</v>
      </c>
      <c r="AO2176" t="s">
        <v>1980</v>
      </c>
      <c r="AP2176" t="s">
        <v>2042</v>
      </c>
      <c r="AQ2176" t="s">
        <v>11066</v>
      </c>
    </row>
    <row r="2177" spans="1:43" ht="23.85" customHeight="1">
      <c r="A2177" t="b">
        <v>1</v>
      </c>
      <c r="B2177" t="s">
        <v>11055</v>
      </c>
      <c r="C2177" t="s">
        <v>1951</v>
      </c>
      <c r="D2177" t="s">
        <v>11056</v>
      </c>
      <c r="E2177" t="s">
        <v>1249</v>
      </c>
      <c r="F2177" t="s">
        <v>1251</v>
      </c>
      <c r="G2177" t="s">
        <v>1250</v>
      </c>
      <c r="H2177" t="s">
        <v>11149</v>
      </c>
      <c r="I2177" t="s">
        <v>9571</v>
      </c>
      <c r="J2177" t="s">
        <v>1955</v>
      </c>
      <c r="K2177" t="s">
        <v>11129</v>
      </c>
      <c r="L2177" t="s">
        <v>11098</v>
      </c>
      <c r="M2177" t="s">
        <v>11130</v>
      </c>
      <c r="N2177" t="s">
        <v>11131</v>
      </c>
      <c r="O2177" t="s">
        <v>1960</v>
      </c>
      <c r="P2177" t="s">
        <v>11063</v>
      </c>
      <c r="Q2177" t="s">
        <v>11101</v>
      </c>
      <c r="R2177" t="s">
        <v>11064</v>
      </c>
      <c r="S2177" s="34">
        <v>42258</v>
      </c>
      <c r="T2177" s="34">
        <v>43950</v>
      </c>
      <c r="U2177" t="s">
        <v>1963</v>
      </c>
      <c r="V2177" s="13">
        <v>735</v>
      </c>
      <c r="W2177">
        <v>3</v>
      </c>
      <c r="X2177">
        <v>0</v>
      </c>
      <c r="Y2177" s="54">
        <v>0</v>
      </c>
      <c r="AA2177" t="s">
        <v>11142</v>
      </c>
      <c r="AM2177" t="s">
        <v>1978</v>
      </c>
      <c r="AN2177" t="s">
        <v>1979</v>
      </c>
      <c r="AO2177" t="s">
        <v>1980</v>
      </c>
      <c r="AP2177" t="s">
        <v>2042</v>
      </c>
      <c r="AQ2177" t="s">
        <v>11066</v>
      </c>
    </row>
    <row r="2178" spans="1:43" ht="23.85" customHeight="1">
      <c r="A2178" t="b">
        <v>0</v>
      </c>
      <c r="B2178" t="s">
        <v>11150</v>
      </c>
      <c r="C2178" t="s">
        <v>1951</v>
      </c>
      <c r="D2178" t="s">
        <v>11151</v>
      </c>
      <c r="E2178" t="s">
        <v>726</v>
      </c>
      <c r="F2178" t="s">
        <v>728</v>
      </c>
      <c r="G2178" t="s">
        <v>727</v>
      </c>
      <c r="H2178" t="s">
        <v>11152</v>
      </c>
      <c r="I2178" t="s">
        <v>4327</v>
      </c>
      <c r="J2178" t="s">
        <v>1955</v>
      </c>
      <c r="K2178" t="s">
        <v>11153</v>
      </c>
      <c r="L2178" t="s">
        <v>11154</v>
      </c>
      <c r="M2178" t="s">
        <v>11155</v>
      </c>
      <c r="N2178" t="s">
        <v>11156</v>
      </c>
      <c r="O2178" t="s">
        <v>1960</v>
      </c>
      <c r="P2178" t="s">
        <v>11157</v>
      </c>
      <c r="Q2178" t="s">
        <v>11158</v>
      </c>
      <c r="R2178" t="s">
        <v>11159</v>
      </c>
      <c r="S2178" s="34">
        <v>42282</v>
      </c>
      <c r="T2178" s="34">
        <v>44265</v>
      </c>
      <c r="U2178" t="s">
        <v>1963</v>
      </c>
      <c r="V2178" s="13">
        <v>942</v>
      </c>
      <c r="W2178">
        <v>92</v>
      </c>
      <c r="X2178">
        <v>1</v>
      </c>
      <c r="Y2178" s="54">
        <v>1.0869565219999999</v>
      </c>
      <c r="AA2178" t="s">
        <v>11160</v>
      </c>
      <c r="AM2178" t="s">
        <v>1978</v>
      </c>
      <c r="AN2178" t="s">
        <v>2007</v>
      </c>
      <c r="AO2178" t="s">
        <v>2008</v>
      </c>
      <c r="AP2178" t="s">
        <v>2009</v>
      </c>
      <c r="AQ2178" t="s">
        <v>11161</v>
      </c>
    </row>
    <row r="2179" spans="1:43" ht="23.85" customHeight="1">
      <c r="A2179" t="b">
        <v>0</v>
      </c>
      <c r="B2179" t="s">
        <v>11150</v>
      </c>
      <c r="C2179" t="s">
        <v>1951</v>
      </c>
      <c r="D2179" t="s">
        <v>11151</v>
      </c>
      <c r="E2179" t="s">
        <v>726</v>
      </c>
      <c r="F2179" t="s">
        <v>728</v>
      </c>
      <c r="G2179" t="s">
        <v>727</v>
      </c>
      <c r="H2179" t="s">
        <v>11162</v>
      </c>
      <c r="I2179" t="s">
        <v>4327</v>
      </c>
      <c r="J2179" t="s">
        <v>1955</v>
      </c>
      <c r="K2179" t="s">
        <v>11163</v>
      </c>
      <c r="L2179" t="s">
        <v>11154</v>
      </c>
      <c r="M2179" t="s">
        <v>11164</v>
      </c>
      <c r="N2179" t="s">
        <v>11165</v>
      </c>
      <c r="O2179" t="s">
        <v>1960</v>
      </c>
      <c r="P2179" t="s">
        <v>11157</v>
      </c>
      <c r="Q2179" t="s">
        <v>11158</v>
      </c>
      <c r="R2179" t="s">
        <v>11159</v>
      </c>
      <c r="S2179" s="34">
        <v>42282</v>
      </c>
      <c r="T2179" s="34">
        <v>44265</v>
      </c>
      <c r="U2179" t="s">
        <v>1963</v>
      </c>
      <c r="V2179" s="13">
        <v>942</v>
      </c>
      <c r="W2179">
        <v>90</v>
      </c>
      <c r="X2179">
        <v>3</v>
      </c>
      <c r="Y2179" s="54">
        <v>3.3333333330000001</v>
      </c>
      <c r="AA2179" t="s">
        <v>11160</v>
      </c>
      <c r="AM2179" t="s">
        <v>1978</v>
      </c>
      <c r="AN2179" t="s">
        <v>2007</v>
      </c>
      <c r="AO2179" t="s">
        <v>2008</v>
      </c>
      <c r="AP2179" t="s">
        <v>2009</v>
      </c>
      <c r="AQ2179" t="s">
        <v>11161</v>
      </c>
    </row>
    <row r="2180" spans="1:43" ht="23.85" customHeight="1">
      <c r="A2180" t="b">
        <v>1</v>
      </c>
      <c r="B2180" t="s">
        <v>2860</v>
      </c>
      <c r="C2180" t="s">
        <v>1951</v>
      </c>
      <c r="D2180" t="s">
        <v>2861</v>
      </c>
      <c r="E2180" t="s">
        <v>685</v>
      </c>
      <c r="F2180" t="s">
        <v>687</v>
      </c>
      <c r="G2180" t="s">
        <v>686</v>
      </c>
      <c r="H2180" t="s">
        <v>11166</v>
      </c>
      <c r="I2180" t="s">
        <v>2863</v>
      </c>
      <c r="J2180" t="s">
        <v>2175</v>
      </c>
      <c r="K2180" t="s">
        <v>9153</v>
      </c>
      <c r="L2180" t="s">
        <v>2864</v>
      </c>
      <c r="M2180" t="s">
        <v>9154</v>
      </c>
      <c r="N2180" t="s">
        <v>9155</v>
      </c>
      <c r="O2180" t="s">
        <v>2867</v>
      </c>
      <c r="P2180" t="s">
        <v>2868</v>
      </c>
      <c r="Q2180" t="s">
        <v>38</v>
      </c>
      <c r="R2180" t="s">
        <v>2869</v>
      </c>
      <c r="S2180" s="34">
        <v>41710</v>
      </c>
      <c r="T2180" s="34">
        <v>43370</v>
      </c>
      <c r="U2180" t="s">
        <v>1963</v>
      </c>
      <c r="V2180" s="13">
        <v>1</v>
      </c>
      <c r="W2180">
        <v>9</v>
      </c>
      <c r="X2180">
        <v>0</v>
      </c>
      <c r="Y2180" s="54">
        <v>0</v>
      </c>
      <c r="Z2180" t="s">
        <v>2870</v>
      </c>
      <c r="AA2180" t="s">
        <v>2871</v>
      </c>
      <c r="AM2180" t="s">
        <v>1978</v>
      </c>
      <c r="AN2180" t="s">
        <v>2007</v>
      </c>
      <c r="AO2180" t="s">
        <v>2285</v>
      </c>
      <c r="AP2180" t="s">
        <v>2009</v>
      </c>
      <c r="AQ2180" t="s">
        <v>2872</v>
      </c>
    </row>
    <row r="2181" spans="1:43" ht="23.85" customHeight="1">
      <c r="A2181" t="b">
        <v>0</v>
      </c>
      <c r="B2181" t="s">
        <v>7814</v>
      </c>
      <c r="C2181" t="s">
        <v>1951</v>
      </c>
      <c r="D2181" t="s">
        <v>7815</v>
      </c>
      <c r="E2181" t="s">
        <v>170</v>
      </c>
      <c r="F2181" t="s">
        <v>172</v>
      </c>
      <c r="G2181" t="s">
        <v>171</v>
      </c>
      <c r="H2181" t="s">
        <v>11167</v>
      </c>
      <c r="I2181" t="s">
        <v>2557</v>
      </c>
      <c r="J2181" t="s">
        <v>1955</v>
      </c>
      <c r="K2181" t="s">
        <v>7817</v>
      </c>
      <c r="L2181" t="s">
        <v>11168</v>
      </c>
      <c r="M2181" t="s">
        <v>7818</v>
      </c>
      <c r="N2181" t="s">
        <v>7819</v>
      </c>
      <c r="O2181" t="s">
        <v>1960</v>
      </c>
      <c r="P2181" t="s">
        <v>7523</v>
      </c>
      <c r="Q2181" t="s">
        <v>38</v>
      </c>
      <c r="R2181" t="s">
        <v>7820</v>
      </c>
      <c r="S2181" s="34">
        <v>42338</v>
      </c>
      <c r="T2181" s="34">
        <v>43622</v>
      </c>
      <c r="U2181" t="s">
        <v>1963</v>
      </c>
      <c r="V2181" s="13">
        <v>1260</v>
      </c>
      <c r="W2181">
        <v>77</v>
      </c>
      <c r="X2181">
        <v>11</v>
      </c>
      <c r="Y2181" s="54">
        <v>14.3</v>
      </c>
      <c r="AM2181" t="s">
        <v>1978</v>
      </c>
      <c r="AO2181" t="s">
        <v>1980</v>
      </c>
      <c r="AQ2181" t="s">
        <v>7821</v>
      </c>
    </row>
    <row r="2182" spans="1:43" ht="23.85" customHeight="1">
      <c r="A2182" t="b">
        <v>1</v>
      </c>
      <c r="B2182" t="s">
        <v>11169</v>
      </c>
      <c r="C2182" t="s">
        <v>1951</v>
      </c>
      <c r="D2182" t="s">
        <v>11170</v>
      </c>
      <c r="E2182" t="s">
        <v>441</v>
      </c>
      <c r="F2182" t="s">
        <v>443</v>
      </c>
      <c r="G2182" t="s">
        <v>442</v>
      </c>
      <c r="H2182" t="s">
        <v>11171</v>
      </c>
      <c r="I2182" t="s">
        <v>3201</v>
      </c>
      <c r="J2182" t="s">
        <v>2175</v>
      </c>
      <c r="K2182" t="s">
        <v>11172</v>
      </c>
      <c r="L2182" t="s">
        <v>2160</v>
      </c>
      <c r="M2182" t="s">
        <v>11173</v>
      </c>
      <c r="N2182" t="s">
        <v>11174</v>
      </c>
      <c r="O2182" t="s">
        <v>1960</v>
      </c>
      <c r="P2182" t="s">
        <v>11175</v>
      </c>
      <c r="Q2182" t="s">
        <v>441</v>
      </c>
      <c r="R2182" t="s">
        <v>11176</v>
      </c>
      <c r="S2182" s="34">
        <v>42311</v>
      </c>
      <c r="T2182" s="34">
        <v>45289</v>
      </c>
      <c r="U2182" t="s">
        <v>1963</v>
      </c>
      <c r="V2182" s="13">
        <v>1338</v>
      </c>
      <c r="W2182">
        <v>266</v>
      </c>
      <c r="X2182">
        <v>14</v>
      </c>
      <c r="Y2182" s="54">
        <v>5.3</v>
      </c>
      <c r="Z2182" t="s">
        <v>6366</v>
      </c>
      <c r="AA2182" t="s">
        <v>5649</v>
      </c>
      <c r="AD2182" t="s">
        <v>30</v>
      </c>
      <c r="AM2182" t="s">
        <v>1978</v>
      </c>
      <c r="AN2182" t="s">
        <v>2007</v>
      </c>
      <c r="AO2182" t="s">
        <v>1980</v>
      </c>
      <c r="AP2182" t="s">
        <v>2042</v>
      </c>
      <c r="AQ2182" t="s">
        <v>11177</v>
      </c>
    </row>
    <row r="2183" spans="1:43" ht="23.85" customHeight="1">
      <c r="A2183" t="b">
        <v>1</v>
      </c>
      <c r="B2183" t="s">
        <v>11169</v>
      </c>
      <c r="C2183" t="s">
        <v>1951</v>
      </c>
      <c r="D2183" t="s">
        <v>11170</v>
      </c>
      <c r="E2183" t="s">
        <v>441</v>
      </c>
      <c r="F2183" t="s">
        <v>443</v>
      </c>
      <c r="G2183" t="s">
        <v>442</v>
      </c>
      <c r="H2183" t="s">
        <v>11178</v>
      </c>
      <c r="I2183" t="s">
        <v>3201</v>
      </c>
      <c r="J2183" t="s">
        <v>2175</v>
      </c>
      <c r="K2183" t="s">
        <v>11179</v>
      </c>
      <c r="L2183" t="s">
        <v>2160</v>
      </c>
      <c r="M2183" t="s">
        <v>11173</v>
      </c>
      <c r="N2183" t="s">
        <v>11174</v>
      </c>
      <c r="O2183" t="s">
        <v>1960</v>
      </c>
      <c r="P2183" t="s">
        <v>11175</v>
      </c>
      <c r="Q2183" t="s">
        <v>441</v>
      </c>
      <c r="R2183" t="s">
        <v>11176</v>
      </c>
      <c r="S2183" s="34">
        <v>42311</v>
      </c>
      <c r="T2183" s="34">
        <v>45289</v>
      </c>
      <c r="U2183" t="s">
        <v>1963</v>
      </c>
      <c r="V2183" s="13">
        <v>1338</v>
      </c>
      <c r="W2183">
        <v>61</v>
      </c>
      <c r="X2183">
        <v>0</v>
      </c>
      <c r="Y2183" s="54">
        <v>0</v>
      </c>
      <c r="Z2183" t="s">
        <v>6366</v>
      </c>
      <c r="AA2183" t="s">
        <v>5649</v>
      </c>
      <c r="AM2183" t="s">
        <v>1978</v>
      </c>
      <c r="AN2183" t="s">
        <v>2007</v>
      </c>
      <c r="AO2183" t="s">
        <v>1980</v>
      </c>
      <c r="AP2183" t="s">
        <v>2042</v>
      </c>
      <c r="AQ2183" t="s">
        <v>11177</v>
      </c>
    </row>
    <row r="2184" spans="1:43" ht="23.85" customHeight="1">
      <c r="A2184" t="b">
        <v>1</v>
      </c>
      <c r="B2184" t="s">
        <v>11169</v>
      </c>
      <c r="C2184" t="s">
        <v>1951</v>
      </c>
      <c r="D2184" t="s">
        <v>11170</v>
      </c>
      <c r="E2184" t="s">
        <v>441</v>
      </c>
      <c r="F2184" t="s">
        <v>443</v>
      </c>
      <c r="G2184" t="s">
        <v>442</v>
      </c>
      <c r="H2184" t="s">
        <v>11180</v>
      </c>
      <c r="I2184" t="s">
        <v>3201</v>
      </c>
      <c r="J2184" t="s">
        <v>1955</v>
      </c>
      <c r="K2184" t="s">
        <v>11172</v>
      </c>
      <c r="L2184" t="s">
        <v>2160</v>
      </c>
      <c r="M2184" t="s">
        <v>11173</v>
      </c>
      <c r="N2184" t="s">
        <v>11174</v>
      </c>
      <c r="O2184" t="s">
        <v>1960</v>
      </c>
      <c r="P2184" t="s">
        <v>11175</v>
      </c>
      <c r="Q2184" t="s">
        <v>441</v>
      </c>
      <c r="R2184" t="s">
        <v>11176</v>
      </c>
      <c r="S2184" s="34">
        <v>42311</v>
      </c>
      <c r="T2184" s="34">
        <v>45289</v>
      </c>
      <c r="U2184" t="s">
        <v>1963</v>
      </c>
      <c r="V2184" s="13">
        <v>1338</v>
      </c>
      <c r="W2184">
        <v>266</v>
      </c>
      <c r="X2184">
        <v>12</v>
      </c>
      <c r="Y2184" s="54">
        <v>4.5</v>
      </c>
      <c r="Z2184" t="s">
        <v>6366</v>
      </c>
      <c r="AA2184" t="s">
        <v>11181</v>
      </c>
      <c r="AG2184">
        <v>266</v>
      </c>
      <c r="AH2184">
        <v>3</v>
      </c>
      <c r="AI2184">
        <v>11.53846154</v>
      </c>
      <c r="AJ2184" t="s">
        <v>11182</v>
      </c>
      <c r="AM2184" t="s">
        <v>1978</v>
      </c>
      <c r="AN2184" t="s">
        <v>2007</v>
      </c>
      <c r="AO2184" t="s">
        <v>1980</v>
      </c>
      <c r="AP2184" t="s">
        <v>2042</v>
      </c>
      <c r="AQ2184" t="s">
        <v>11177</v>
      </c>
    </row>
    <row r="2185" spans="1:43" ht="23.85" customHeight="1">
      <c r="A2185" t="b">
        <v>1</v>
      </c>
      <c r="B2185" t="s">
        <v>11169</v>
      </c>
      <c r="C2185" t="s">
        <v>1951</v>
      </c>
      <c r="D2185" t="s">
        <v>11170</v>
      </c>
      <c r="E2185" t="s">
        <v>441</v>
      </c>
      <c r="F2185" t="s">
        <v>443</v>
      </c>
      <c r="G2185" t="s">
        <v>442</v>
      </c>
      <c r="H2185" t="s">
        <v>11183</v>
      </c>
      <c r="I2185" t="s">
        <v>3201</v>
      </c>
      <c r="J2185" t="s">
        <v>1955</v>
      </c>
      <c r="K2185" t="s">
        <v>11179</v>
      </c>
      <c r="L2185" t="s">
        <v>2160</v>
      </c>
      <c r="M2185" t="s">
        <v>11173</v>
      </c>
      <c r="N2185" t="s">
        <v>11174</v>
      </c>
      <c r="O2185" t="s">
        <v>1960</v>
      </c>
      <c r="P2185" t="s">
        <v>11175</v>
      </c>
      <c r="Q2185" t="s">
        <v>441</v>
      </c>
      <c r="R2185" t="s">
        <v>11176</v>
      </c>
      <c r="S2185" s="34">
        <v>42311</v>
      </c>
      <c r="T2185" s="34">
        <v>45289</v>
      </c>
      <c r="U2185" t="s">
        <v>1963</v>
      </c>
      <c r="V2185" s="13">
        <v>1338</v>
      </c>
      <c r="W2185">
        <v>61</v>
      </c>
      <c r="X2185">
        <v>1</v>
      </c>
      <c r="Y2185" s="54">
        <v>1.6</v>
      </c>
      <c r="Z2185" t="s">
        <v>6366</v>
      </c>
      <c r="AA2185" t="s">
        <v>11181</v>
      </c>
      <c r="AD2185" t="s">
        <v>41</v>
      </c>
      <c r="AG2185">
        <v>61</v>
      </c>
      <c r="AH2185">
        <v>0</v>
      </c>
      <c r="AI2185">
        <v>0</v>
      </c>
      <c r="AJ2185" t="s">
        <v>11184</v>
      </c>
      <c r="AM2185" t="s">
        <v>1978</v>
      </c>
      <c r="AN2185" t="s">
        <v>2007</v>
      </c>
      <c r="AO2185" t="s">
        <v>1980</v>
      </c>
      <c r="AP2185" t="s">
        <v>2042</v>
      </c>
      <c r="AQ2185" t="s">
        <v>11177</v>
      </c>
    </row>
    <row r="2186" spans="1:43" ht="23.85" customHeight="1">
      <c r="A2186" t="b">
        <v>1</v>
      </c>
      <c r="B2186" t="s">
        <v>11169</v>
      </c>
      <c r="C2186" t="s">
        <v>1951</v>
      </c>
      <c r="D2186" t="s">
        <v>11170</v>
      </c>
      <c r="E2186" t="s">
        <v>1168</v>
      </c>
      <c r="F2186" t="s">
        <v>1170</v>
      </c>
      <c r="G2186" t="s">
        <v>1169</v>
      </c>
      <c r="H2186" t="s">
        <v>11185</v>
      </c>
      <c r="I2186" t="s">
        <v>3226</v>
      </c>
      <c r="J2186" t="s">
        <v>2175</v>
      </c>
      <c r="K2186" t="s">
        <v>11172</v>
      </c>
      <c r="L2186" t="s">
        <v>2160</v>
      </c>
      <c r="M2186" t="s">
        <v>11173</v>
      </c>
      <c r="N2186" t="s">
        <v>11174</v>
      </c>
      <c r="O2186" t="s">
        <v>1960</v>
      </c>
      <c r="P2186" t="s">
        <v>11175</v>
      </c>
      <c r="Q2186" t="s">
        <v>441</v>
      </c>
      <c r="R2186" t="s">
        <v>11176</v>
      </c>
      <c r="S2186" s="34">
        <v>42311</v>
      </c>
      <c r="T2186" s="34">
        <v>45289</v>
      </c>
      <c r="U2186" t="s">
        <v>1963</v>
      </c>
      <c r="V2186" s="13">
        <v>1338</v>
      </c>
      <c r="W2186">
        <v>265</v>
      </c>
      <c r="X2186">
        <v>9</v>
      </c>
      <c r="Y2186" s="54">
        <v>3.4</v>
      </c>
      <c r="Z2186" t="s">
        <v>6366</v>
      </c>
      <c r="AA2186" t="s">
        <v>5649</v>
      </c>
      <c r="AM2186" t="s">
        <v>1978</v>
      </c>
      <c r="AN2186" t="s">
        <v>2007</v>
      </c>
      <c r="AO2186" t="s">
        <v>1980</v>
      </c>
      <c r="AP2186" t="s">
        <v>2042</v>
      </c>
      <c r="AQ2186" t="s">
        <v>11177</v>
      </c>
    </row>
    <row r="2187" spans="1:43" ht="23.85" customHeight="1">
      <c r="A2187" t="b">
        <v>1</v>
      </c>
      <c r="B2187" t="s">
        <v>11169</v>
      </c>
      <c r="C2187" t="s">
        <v>1951</v>
      </c>
      <c r="D2187" t="s">
        <v>11170</v>
      </c>
      <c r="E2187" t="s">
        <v>1168</v>
      </c>
      <c r="F2187" t="s">
        <v>1170</v>
      </c>
      <c r="G2187" t="s">
        <v>1169</v>
      </c>
      <c r="H2187" t="s">
        <v>11186</v>
      </c>
      <c r="I2187" t="s">
        <v>3226</v>
      </c>
      <c r="J2187" t="s">
        <v>2175</v>
      </c>
      <c r="K2187" t="s">
        <v>11179</v>
      </c>
      <c r="L2187" t="s">
        <v>2160</v>
      </c>
      <c r="M2187" t="s">
        <v>11173</v>
      </c>
      <c r="N2187" t="s">
        <v>11174</v>
      </c>
      <c r="O2187" t="s">
        <v>1960</v>
      </c>
      <c r="P2187" t="s">
        <v>11175</v>
      </c>
      <c r="Q2187" t="s">
        <v>441</v>
      </c>
      <c r="R2187" t="s">
        <v>11176</v>
      </c>
      <c r="S2187" s="34">
        <v>42311</v>
      </c>
      <c r="T2187" s="34">
        <v>45289</v>
      </c>
      <c r="U2187" t="s">
        <v>1963</v>
      </c>
      <c r="V2187" s="13">
        <v>1338</v>
      </c>
      <c r="W2187">
        <v>61</v>
      </c>
      <c r="X2187">
        <v>0</v>
      </c>
      <c r="Y2187" s="54">
        <v>0</v>
      </c>
      <c r="Z2187" t="s">
        <v>6366</v>
      </c>
      <c r="AA2187" t="s">
        <v>5649</v>
      </c>
      <c r="AM2187" t="s">
        <v>1978</v>
      </c>
      <c r="AN2187" t="s">
        <v>2007</v>
      </c>
      <c r="AO2187" t="s">
        <v>1980</v>
      </c>
      <c r="AP2187" t="s">
        <v>2042</v>
      </c>
      <c r="AQ2187" t="s">
        <v>11177</v>
      </c>
    </row>
    <row r="2188" spans="1:43" ht="23.85" customHeight="1">
      <c r="A2188" t="b">
        <v>1</v>
      </c>
      <c r="B2188" t="s">
        <v>11169</v>
      </c>
      <c r="C2188" t="s">
        <v>1951</v>
      </c>
      <c r="D2188" t="s">
        <v>11170</v>
      </c>
      <c r="E2188" t="s">
        <v>1168</v>
      </c>
      <c r="F2188" t="s">
        <v>1170</v>
      </c>
      <c r="G2188" t="s">
        <v>1169</v>
      </c>
      <c r="H2188" t="s">
        <v>11187</v>
      </c>
      <c r="I2188" t="s">
        <v>3226</v>
      </c>
      <c r="J2188" t="s">
        <v>1955</v>
      </c>
      <c r="K2188" t="s">
        <v>11172</v>
      </c>
      <c r="L2188" t="s">
        <v>2160</v>
      </c>
      <c r="M2188" t="s">
        <v>11173</v>
      </c>
      <c r="N2188" t="s">
        <v>11174</v>
      </c>
      <c r="O2188" t="s">
        <v>1960</v>
      </c>
      <c r="P2188" t="s">
        <v>11175</v>
      </c>
      <c r="Q2188" t="s">
        <v>441</v>
      </c>
      <c r="R2188" t="s">
        <v>11176</v>
      </c>
      <c r="S2188" s="34">
        <v>42311</v>
      </c>
      <c r="T2188" s="34">
        <v>45289</v>
      </c>
      <c r="U2188" t="s">
        <v>1963</v>
      </c>
      <c r="V2188" s="13">
        <v>1338</v>
      </c>
      <c r="W2188">
        <v>265</v>
      </c>
      <c r="X2188">
        <v>37</v>
      </c>
      <c r="Y2188" s="54">
        <v>14</v>
      </c>
      <c r="Z2188" t="s">
        <v>6366</v>
      </c>
      <c r="AA2188" t="s">
        <v>11181</v>
      </c>
      <c r="AD2188" t="s">
        <v>41</v>
      </c>
      <c r="AG2188">
        <v>265</v>
      </c>
      <c r="AH2188">
        <v>33</v>
      </c>
      <c r="AI2188">
        <v>67.346938780000002</v>
      </c>
      <c r="AM2188" t="s">
        <v>1978</v>
      </c>
      <c r="AN2188" t="s">
        <v>2007</v>
      </c>
      <c r="AO2188" t="s">
        <v>1980</v>
      </c>
      <c r="AP2188" t="s">
        <v>2042</v>
      </c>
      <c r="AQ2188" t="s">
        <v>11177</v>
      </c>
    </row>
    <row r="2189" spans="1:43" ht="23.85" customHeight="1">
      <c r="A2189" t="b">
        <v>1</v>
      </c>
      <c r="B2189" t="s">
        <v>11169</v>
      </c>
      <c r="C2189" t="s">
        <v>1951</v>
      </c>
      <c r="D2189" t="s">
        <v>11170</v>
      </c>
      <c r="E2189" t="s">
        <v>1168</v>
      </c>
      <c r="F2189" t="s">
        <v>1170</v>
      </c>
      <c r="G2189" t="s">
        <v>1169</v>
      </c>
      <c r="H2189" t="s">
        <v>11188</v>
      </c>
      <c r="I2189" t="s">
        <v>3226</v>
      </c>
      <c r="J2189" t="s">
        <v>1955</v>
      </c>
      <c r="K2189" t="s">
        <v>11179</v>
      </c>
      <c r="L2189" t="s">
        <v>2160</v>
      </c>
      <c r="M2189" t="s">
        <v>11173</v>
      </c>
      <c r="N2189" t="s">
        <v>11174</v>
      </c>
      <c r="O2189" t="s">
        <v>1960</v>
      </c>
      <c r="P2189" t="s">
        <v>11175</v>
      </c>
      <c r="Q2189" t="s">
        <v>441</v>
      </c>
      <c r="R2189" t="s">
        <v>11176</v>
      </c>
      <c r="S2189" s="34">
        <v>42311</v>
      </c>
      <c r="T2189" s="34">
        <v>45289</v>
      </c>
      <c r="U2189" t="s">
        <v>1963</v>
      </c>
      <c r="V2189" s="13">
        <v>1338</v>
      </c>
      <c r="W2189">
        <v>61</v>
      </c>
      <c r="X2189">
        <v>1</v>
      </c>
      <c r="Y2189" s="54">
        <v>1.6</v>
      </c>
      <c r="Z2189" t="s">
        <v>6366</v>
      </c>
      <c r="AA2189" t="s">
        <v>11181</v>
      </c>
      <c r="AD2189" t="s">
        <v>30</v>
      </c>
      <c r="AG2189">
        <v>61</v>
      </c>
      <c r="AH2189">
        <v>0</v>
      </c>
      <c r="AI2189">
        <v>0</v>
      </c>
      <c r="AM2189" t="s">
        <v>1978</v>
      </c>
      <c r="AN2189" t="s">
        <v>2007</v>
      </c>
      <c r="AO2189" t="s">
        <v>1980</v>
      </c>
      <c r="AP2189" t="s">
        <v>2042</v>
      </c>
      <c r="AQ2189" t="s">
        <v>11177</v>
      </c>
    </row>
    <row r="2190" spans="1:43" ht="23.85" customHeight="1">
      <c r="A2190" t="b">
        <v>1</v>
      </c>
      <c r="B2190" t="s">
        <v>2860</v>
      </c>
      <c r="C2190" t="s">
        <v>1951</v>
      </c>
      <c r="D2190" t="s">
        <v>2861</v>
      </c>
      <c r="E2190" t="s">
        <v>685</v>
      </c>
      <c r="F2190" t="s">
        <v>687</v>
      </c>
      <c r="G2190" t="s">
        <v>686</v>
      </c>
      <c r="H2190" t="s">
        <v>11189</v>
      </c>
      <c r="I2190" t="s">
        <v>2863</v>
      </c>
      <c r="J2190" t="s">
        <v>2175</v>
      </c>
      <c r="K2190" t="s">
        <v>9157</v>
      </c>
      <c r="L2190" t="s">
        <v>2864</v>
      </c>
      <c r="M2190" t="s">
        <v>9158</v>
      </c>
      <c r="N2190" t="s">
        <v>9159</v>
      </c>
      <c r="O2190" t="s">
        <v>2867</v>
      </c>
      <c r="P2190" t="s">
        <v>2868</v>
      </c>
      <c r="Q2190" t="s">
        <v>38</v>
      </c>
      <c r="R2190" t="s">
        <v>2869</v>
      </c>
      <c r="S2190" s="34">
        <v>41710</v>
      </c>
      <c r="T2190" s="34">
        <v>43370</v>
      </c>
      <c r="U2190" t="s">
        <v>1963</v>
      </c>
      <c r="V2190" s="13">
        <v>1</v>
      </c>
      <c r="W2190">
        <v>8</v>
      </c>
      <c r="X2190">
        <v>0</v>
      </c>
      <c r="Y2190" s="54">
        <v>0</v>
      </c>
      <c r="Z2190" t="s">
        <v>2870</v>
      </c>
      <c r="AA2190" t="s">
        <v>2871</v>
      </c>
      <c r="AM2190" t="s">
        <v>1978</v>
      </c>
      <c r="AN2190" t="s">
        <v>2007</v>
      </c>
      <c r="AO2190" t="s">
        <v>2285</v>
      </c>
      <c r="AP2190" t="s">
        <v>2009</v>
      </c>
      <c r="AQ2190" t="s">
        <v>2872</v>
      </c>
    </row>
    <row r="2191" spans="1:43" ht="23.85" customHeight="1">
      <c r="A2191" t="b">
        <v>0</v>
      </c>
      <c r="B2191" t="s">
        <v>1965</v>
      </c>
      <c r="C2191" t="s">
        <v>1966</v>
      </c>
      <c r="D2191" t="s">
        <v>1967</v>
      </c>
      <c r="E2191" t="s">
        <v>468</v>
      </c>
      <c r="F2191" t="s">
        <v>470</v>
      </c>
      <c r="G2191" t="s">
        <v>469</v>
      </c>
      <c r="H2191" t="s">
        <v>11190</v>
      </c>
      <c r="I2191" t="s">
        <v>1969</v>
      </c>
      <c r="J2191" t="s">
        <v>2175</v>
      </c>
      <c r="K2191" t="s">
        <v>1970</v>
      </c>
      <c r="L2191" t="s">
        <v>11191</v>
      </c>
      <c r="M2191" t="s">
        <v>11192</v>
      </c>
      <c r="N2191" t="s">
        <v>11193</v>
      </c>
      <c r="O2191" t="s">
        <v>1974</v>
      </c>
      <c r="P2191" t="s">
        <v>1975</v>
      </c>
      <c r="Q2191" t="s">
        <v>38</v>
      </c>
      <c r="R2191" t="s">
        <v>1976</v>
      </c>
      <c r="S2191" s="34">
        <v>38334</v>
      </c>
      <c r="T2191" s="34">
        <v>39107</v>
      </c>
      <c r="U2191" t="s">
        <v>1977</v>
      </c>
      <c r="V2191" s="13">
        <v>0</v>
      </c>
      <c r="W2191">
        <v>286</v>
      </c>
      <c r="X2191">
        <v>0</v>
      </c>
      <c r="Y2191" s="54">
        <v>0</v>
      </c>
      <c r="AM2191" t="s">
        <v>1978</v>
      </c>
      <c r="AN2191" t="s">
        <v>1979</v>
      </c>
      <c r="AO2191" t="s">
        <v>1980</v>
      </c>
      <c r="AQ2191" t="s">
        <v>1981</v>
      </c>
    </row>
    <row r="2192" spans="1:43" ht="23.85" customHeight="1">
      <c r="A2192" t="b">
        <v>1</v>
      </c>
      <c r="B2192" t="s">
        <v>2448</v>
      </c>
      <c r="C2192" t="s">
        <v>1966</v>
      </c>
      <c r="D2192" t="s">
        <v>2449</v>
      </c>
      <c r="E2192" t="s">
        <v>1160</v>
      </c>
      <c r="F2192" t="s">
        <v>1162</v>
      </c>
      <c r="G2192" t="s">
        <v>1161</v>
      </c>
      <c r="H2192" t="s">
        <v>11194</v>
      </c>
      <c r="I2192" t="s">
        <v>2451</v>
      </c>
      <c r="J2192" t="s">
        <v>2175</v>
      </c>
      <c r="K2192" t="s">
        <v>2452</v>
      </c>
      <c r="L2192" t="s">
        <v>2432</v>
      </c>
      <c r="M2192" t="s">
        <v>2454</v>
      </c>
      <c r="N2192" t="s">
        <v>2455</v>
      </c>
      <c r="O2192" t="s">
        <v>2456</v>
      </c>
      <c r="P2192" t="s">
        <v>2457</v>
      </c>
      <c r="Q2192" t="s">
        <v>38</v>
      </c>
      <c r="R2192" t="s">
        <v>2458</v>
      </c>
      <c r="S2192" s="34">
        <v>40200</v>
      </c>
      <c r="T2192" s="34">
        <v>40564</v>
      </c>
      <c r="U2192" t="s">
        <v>1977</v>
      </c>
      <c r="V2192" s="13">
        <v>0</v>
      </c>
      <c r="W2192">
        <v>36</v>
      </c>
      <c r="X2192">
        <v>0</v>
      </c>
      <c r="Y2192" s="54">
        <v>0</v>
      </c>
      <c r="AJ2192" t="s">
        <v>11195</v>
      </c>
      <c r="AM2192" t="s">
        <v>1978</v>
      </c>
      <c r="AN2192" t="s">
        <v>2007</v>
      </c>
      <c r="AO2192" t="s">
        <v>2008</v>
      </c>
      <c r="AP2192" t="s">
        <v>2009</v>
      </c>
      <c r="AQ2192" t="s">
        <v>2459</v>
      </c>
    </row>
    <row r="2193" spans="1:43" ht="23.85" customHeight="1">
      <c r="A2193" t="b">
        <v>0</v>
      </c>
      <c r="B2193" t="s">
        <v>11196</v>
      </c>
      <c r="C2193" t="s">
        <v>1951</v>
      </c>
      <c r="D2193" t="s">
        <v>11197</v>
      </c>
      <c r="E2193" t="s">
        <v>664</v>
      </c>
      <c r="F2193" t="s">
        <v>666</v>
      </c>
      <c r="G2193" t="s">
        <v>665</v>
      </c>
      <c r="H2193" t="s">
        <v>11198</v>
      </c>
      <c r="I2193" t="s">
        <v>6470</v>
      </c>
      <c r="J2193" t="s">
        <v>1955</v>
      </c>
      <c r="K2193" t="s">
        <v>11199</v>
      </c>
      <c r="L2193" t="s">
        <v>3648</v>
      </c>
      <c r="M2193" t="s">
        <v>11200</v>
      </c>
      <c r="N2193" t="s">
        <v>11201</v>
      </c>
      <c r="O2193" t="s">
        <v>2063</v>
      </c>
      <c r="P2193" t="s">
        <v>3781</v>
      </c>
      <c r="Q2193" t="s">
        <v>11202</v>
      </c>
      <c r="R2193" t="s">
        <v>11203</v>
      </c>
      <c r="S2193" s="34">
        <v>42304</v>
      </c>
      <c r="T2193" s="34">
        <v>44478</v>
      </c>
      <c r="U2193" t="s">
        <v>1963</v>
      </c>
      <c r="V2193" s="13">
        <v>84</v>
      </c>
      <c r="W2193">
        <v>26</v>
      </c>
      <c r="X2193">
        <v>0</v>
      </c>
      <c r="Y2193" s="54">
        <v>0</v>
      </c>
      <c r="AJ2193" t="s">
        <v>11204</v>
      </c>
      <c r="AM2193" t="s">
        <v>1978</v>
      </c>
      <c r="AN2193" t="s">
        <v>2007</v>
      </c>
      <c r="AO2193" t="s">
        <v>1980</v>
      </c>
      <c r="AP2193" t="s">
        <v>2042</v>
      </c>
      <c r="AQ2193" t="s">
        <v>11205</v>
      </c>
    </row>
    <row r="2194" spans="1:43" ht="23.85" customHeight="1">
      <c r="A2194" t="b">
        <v>0</v>
      </c>
      <c r="B2194" t="s">
        <v>11196</v>
      </c>
      <c r="C2194" t="s">
        <v>1951</v>
      </c>
      <c r="D2194" t="s">
        <v>11197</v>
      </c>
      <c r="E2194" t="s">
        <v>664</v>
      </c>
      <c r="F2194" t="s">
        <v>666</v>
      </c>
      <c r="G2194" t="s">
        <v>665</v>
      </c>
      <c r="H2194" t="s">
        <v>11206</v>
      </c>
      <c r="I2194" t="s">
        <v>6470</v>
      </c>
      <c r="J2194" t="s">
        <v>1955</v>
      </c>
      <c r="K2194" t="s">
        <v>11207</v>
      </c>
      <c r="L2194" t="s">
        <v>2478</v>
      </c>
      <c r="M2194" t="s">
        <v>11208</v>
      </c>
      <c r="N2194" t="s">
        <v>11209</v>
      </c>
      <c r="O2194" t="s">
        <v>2063</v>
      </c>
      <c r="P2194" t="s">
        <v>3781</v>
      </c>
      <c r="Q2194" t="s">
        <v>11210</v>
      </c>
      <c r="R2194" t="s">
        <v>11203</v>
      </c>
      <c r="S2194" s="34">
        <v>42304</v>
      </c>
      <c r="T2194" s="34">
        <v>44478</v>
      </c>
      <c r="U2194" t="s">
        <v>1963</v>
      </c>
      <c r="V2194" s="13">
        <v>168</v>
      </c>
      <c r="W2194">
        <v>68</v>
      </c>
      <c r="X2194">
        <v>0</v>
      </c>
      <c r="Y2194" s="54">
        <v>0</v>
      </c>
      <c r="AM2194" t="s">
        <v>1978</v>
      </c>
      <c r="AN2194" t="s">
        <v>2007</v>
      </c>
      <c r="AO2194" t="s">
        <v>1980</v>
      </c>
      <c r="AP2194" t="s">
        <v>2042</v>
      </c>
      <c r="AQ2194" t="s">
        <v>11205</v>
      </c>
    </row>
    <row r="2195" spans="1:43" ht="23.85" customHeight="1">
      <c r="A2195" t="b">
        <v>1</v>
      </c>
      <c r="B2195" t="s">
        <v>11211</v>
      </c>
      <c r="C2195" t="s">
        <v>1951</v>
      </c>
      <c r="D2195" t="s">
        <v>11212</v>
      </c>
      <c r="E2195" t="s">
        <v>441</v>
      </c>
      <c r="F2195" t="s">
        <v>443</v>
      </c>
      <c r="G2195" t="s">
        <v>442</v>
      </c>
      <c r="H2195" t="s">
        <v>11213</v>
      </c>
      <c r="I2195" t="s">
        <v>3201</v>
      </c>
      <c r="J2195" t="s">
        <v>1955</v>
      </c>
      <c r="K2195" t="s">
        <v>11214</v>
      </c>
      <c r="L2195" t="s">
        <v>11215</v>
      </c>
      <c r="M2195" t="s">
        <v>11216</v>
      </c>
      <c r="N2195" t="s">
        <v>11217</v>
      </c>
      <c r="O2195" t="s">
        <v>1960</v>
      </c>
      <c r="P2195" t="s">
        <v>3797</v>
      </c>
      <c r="Q2195" t="s">
        <v>1168</v>
      </c>
      <c r="R2195" t="s">
        <v>11218</v>
      </c>
      <c r="S2195" s="34">
        <v>42324</v>
      </c>
      <c r="T2195" s="34">
        <v>42901</v>
      </c>
      <c r="U2195" t="s">
        <v>1963</v>
      </c>
      <c r="V2195" s="13">
        <v>547</v>
      </c>
      <c r="W2195">
        <v>25</v>
      </c>
      <c r="X2195">
        <v>0</v>
      </c>
      <c r="Y2195" s="54">
        <v>0</v>
      </c>
      <c r="Z2195" t="s">
        <v>11219</v>
      </c>
      <c r="AA2195" t="s">
        <v>11220</v>
      </c>
      <c r="AM2195" t="s">
        <v>1978</v>
      </c>
      <c r="AN2195" t="s">
        <v>2007</v>
      </c>
      <c r="AO2195" t="s">
        <v>1980</v>
      </c>
      <c r="AP2195" t="s">
        <v>2053</v>
      </c>
      <c r="AQ2195" t="s">
        <v>11221</v>
      </c>
    </row>
    <row r="2196" spans="1:43" ht="23.85" customHeight="1">
      <c r="A2196" t="b">
        <v>1</v>
      </c>
      <c r="B2196" t="s">
        <v>11211</v>
      </c>
      <c r="C2196" t="s">
        <v>1951</v>
      </c>
      <c r="D2196" t="s">
        <v>11212</v>
      </c>
      <c r="E2196" t="s">
        <v>441</v>
      </c>
      <c r="F2196" t="s">
        <v>443</v>
      </c>
      <c r="G2196" t="s">
        <v>442</v>
      </c>
      <c r="H2196" t="s">
        <v>11222</v>
      </c>
      <c r="I2196" t="s">
        <v>3201</v>
      </c>
      <c r="J2196" t="s">
        <v>1955</v>
      </c>
      <c r="K2196" t="s">
        <v>11223</v>
      </c>
      <c r="L2196" t="s">
        <v>11215</v>
      </c>
      <c r="M2196" t="s">
        <v>11224</v>
      </c>
      <c r="N2196" t="s">
        <v>11225</v>
      </c>
      <c r="O2196" t="s">
        <v>1960</v>
      </c>
      <c r="P2196" t="s">
        <v>3797</v>
      </c>
      <c r="Q2196" t="s">
        <v>38</v>
      </c>
      <c r="R2196" t="s">
        <v>11218</v>
      </c>
      <c r="S2196" s="34">
        <v>42324</v>
      </c>
      <c r="T2196" s="34">
        <v>42901</v>
      </c>
      <c r="U2196" t="s">
        <v>1963</v>
      </c>
      <c r="V2196" s="13">
        <v>547</v>
      </c>
      <c r="W2196">
        <v>24</v>
      </c>
      <c r="X2196">
        <v>3</v>
      </c>
      <c r="Y2196" s="54">
        <v>12.5</v>
      </c>
      <c r="Z2196" t="s">
        <v>11219</v>
      </c>
      <c r="AA2196" t="s">
        <v>11220</v>
      </c>
      <c r="AM2196" t="s">
        <v>1978</v>
      </c>
      <c r="AN2196" t="s">
        <v>2007</v>
      </c>
      <c r="AO2196" t="s">
        <v>1980</v>
      </c>
      <c r="AP2196" t="s">
        <v>2053</v>
      </c>
      <c r="AQ2196" t="s">
        <v>11221</v>
      </c>
    </row>
    <row r="2197" spans="1:43" ht="23.85" customHeight="1">
      <c r="A2197" t="b">
        <v>1</v>
      </c>
      <c r="B2197" t="s">
        <v>11211</v>
      </c>
      <c r="C2197" t="s">
        <v>1951</v>
      </c>
      <c r="D2197" t="s">
        <v>11212</v>
      </c>
      <c r="E2197" t="s">
        <v>441</v>
      </c>
      <c r="F2197" t="s">
        <v>443</v>
      </c>
      <c r="G2197" t="s">
        <v>442</v>
      </c>
      <c r="H2197" t="s">
        <v>11226</v>
      </c>
      <c r="I2197" t="s">
        <v>3201</v>
      </c>
      <c r="J2197" t="s">
        <v>2175</v>
      </c>
      <c r="K2197" t="s">
        <v>11214</v>
      </c>
      <c r="L2197" t="s">
        <v>11227</v>
      </c>
      <c r="M2197" t="s">
        <v>11216</v>
      </c>
      <c r="N2197" t="s">
        <v>11217</v>
      </c>
      <c r="O2197" t="s">
        <v>1960</v>
      </c>
      <c r="P2197" t="s">
        <v>3797</v>
      </c>
      <c r="Q2197" t="s">
        <v>1168</v>
      </c>
      <c r="R2197" t="s">
        <v>11218</v>
      </c>
      <c r="S2197" s="34">
        <v>42324</v>
      </c>
      <c r="T2197" s="34">
        <v>42901</v>
      </c>
      <c r="U2197" t="s">
        <v>1963</v>
      </c>
      <c r="V2197" s="13">
        <v>547</v>
      </c>
      <c r="W2197">
        <v>25</v>
      </c>
      <c r="X2197">
        <v>1</v>
      </c>
      <c r="Y2197" s="54">
        <v>4</v>
      </c>
      <c r="Z2197" t="s">
        <v>11219</v>
      </c>
      <c r="AM2197" t="s">
        <v>1978</v>
      </c>
      <c r="AN2197" t="s">
        <v>2007</v>
      </c>
      <c r="AO2197" t="s">
        <v>1980</v>
      </c>
      <c r="AP2197" t="s">
        <v>2053</v>
      </c>
      <c r="AQ2197" t="s">
        <v>11221</v>
      </c>
    </row>
    <row r="2198" spans="1:43" ht="23.85" customHeight="1">
      <c r="A2198" t="b">
        <v>1</v>
      </c>
      <c r="B2198" t="s">
        <v>11211</v>
      </c>
      <c r="C2198" t="s">
        <v>1951</v>
      </c>
      <c r="D2198" t="s">
        <v>11212</v>
      </c>
      <c r="E2198" t="s">
        <v>441</v>
      </c>
      <c r="F2198" t="s">
        <v>443</v>
      </c>
      <c r="G2198" t="s">
        <v>442</v>
      </c>
      <c r="H2198" t="s">
        <v>11228</v>
      </c>
      <c r="I2198" t="s">
        <v>3201</v>
      </c>
      <c r="J2198" t="s">
        <v>2175</v>
      </c>
      <c r="K2198" t="s">
        <v>11223</v>
      </c>
      <c r="L2198" t="s">
        <v>11227</v>
      </c>
      <c r="M2198" t="s">
        <v>11224</v>
      </c>
      <c r="N2198" t="s">
        <v>11225</v>
      </c>
      <c r="O2198" t="s">
        <v>1960</v>
      </c>
      <c r="P2198" t="s">
        <v>3797</v>
      </c>
      <c r="Q2198" t="s">
        <v>38</v>
      </c>
      <c r="R2198" t="s">
        <v>11218</v>
      </c>
      <c r="S2198" s="34">
        <v>42324</v>
      </c>
      <c r="T2198" s="34">
        <v>42901</v>
      </c>
      <c r="U2198" t="s">
        <v>1963</v>
      </c>
      <c r="V2198" s="13">
        <v>547</v>
      </c>
      <c r="W2198">
        <v>24</v>
      </c>
      <c r="X2198">
        <v>2</v>
      </c>
      <c r="Y2198" s="54">
        <v>8.3000000000000007</v>
      </c>
      <c r="Z2198" t="s">
        <v>11219</v>
      </c>
      <c r="AM2198" t="s">
        <v>1978</v>
      </c>
      <c r="AN2198" t="s">
        <v>2007</v>
      </c>
      <c r="AO2198" t="s">
        <v>1980</v>
      </c>
      <c r="AP2198" t="s">
        <v>2053</v>
      </c>
      <c r="AQ2198" t="s">
        <v>11221</v>
      </c>
    </row>
    <row r="2199" spans="1:43" ht="23.85" customHeight="1">
      <c r="A2199" t="b">
        <v>1</v>
      </c>
      <c r="B2199" t="s">
        <v>11211</v>
      </c>
      <c r="C2199" t="s">
        <v>1951</v>
      </c>
      <c r="D2199" t="s">
        <v>11212</v>
      </c>
      <c r="E2199" t="s">
        <v>1168</v>
      </c>
      <c r="F2199" t="s">
        <v>1170</v>
      </c>
      <c r="G2199" t="s">
        <v>1169</v>
      </c>
      <c r="H2199" t="s">
        <v>11229</v>
      </c>
      <c r="I2199" t="s">
        <v>3226</v>
      </c>
      <c r="J2199" t="s">
        <v>1955</v>
      </c>
      <c r="K2199" t="s">
        <v>11214</v>
      </c>
      <c r="L2199" t="s">
        <v>11215</v>
      </c>
      <c r="M2199" t="s">
        <v>11216</v>
      </c>
      <c r="N2199" t="s">
        <v>11217</v>
      </c>
      <c r="O2199" t="s">
        <v>1960</v>
      </c>
      <c r="P2199" t="s">
        <v>3797</v>
      </c>
      <c r="Q2199" t="s">
        <v>1168</v>
      </c>
      <c r="R2199" t="s">
        <v>11218</v>
      </c>
      <c r="S2199" s="34">
        <v>42324</v>
      </c>
      <c r="T2199" s="34">
        <v>42901</v>
      </c>
      <c r="U2199" t="s">
        <v>1963</v>
      </c>
      <c r="V2199" s="13">
        <v>547</v>
      </c>
      <c r="W2199">
        <v>25</v>
      </c>
      <c r="X2199">
        <v>0</v>
      </c>
      <c r="Y2199" s="54">
        <v>0</v>
      </c>
      <c r="Z2199" t="s">
        <v>11219</v>
      </c>
      <c r="AA2199" t="s">
        <v>11220</v>
      </c>
      <c r="AM2199" t="s">
        <v>1978</v>
      </c>
      <c r="AN2199" t="s">
        <v>2007</v>
      </c>
      <c r="AO2199" t="s">
        <v>1980</v>
      </c>
      <c r="AP2199" t="s">
        <v>2053</v>
      </c>
      <c r="AQ2199" t="s">
        <v>11221</v>
      </c>
    </row>
    <row r="2200" spans="1:43" ht="23.85" customHeight="1">
      <c r="A2200" t="b">
        <v>1</v>
      </c>
      <c r="B2200" t="s">
        <v>11211</v>
      </c>
      <c r="C2200" t="s">
        <v>1951</v>
      </c>
      <c r="D2200" t="s">
        <v>11212</v>
      </c>
      <c r="E2200" t="s">
        <v>1168</v>
      </c>
      <c r="F2200" t="s">
        <v>1170</v>
      </c>
      <c r="G2200" t="s">
        <v>1169</v>
      </c>
      <c r="H2200" t="s">
        <v>11230</v>
      </c>
      <c r="I2200" t="s">
        <v>3226</v>
      </c>
      <c r="J2200" t="s">
        <v>2175</v>
      </c>
      <c r="K2200" t="s">
        <v>11214</v>
      </c>
      <c r="L2200" t="s">
        <v>11227</v>
      </c>
      <c r="M2200" t="s">
        <v>11216</v>
      </c>
      <c r="N2200" t="s">
        <v>11217</v>
      </c>
      <c r="O2200" t="s">
        <v>1960</v>
      </c>
      <c r="P2200" t="s">
        <v>3797</v>
      </c>
      <c r="Q2200" t="s">
        <v>1168</v>
      </c>
      <c r="R2200" t="s">
        <v>11218</v>
      </c>
      <c r="S2200" s="34">
        <v>42324</v>
      </c>
      <c r="T2200" s="34">
        <v>42901</v>
      </c>
      <c r="U2200" t="s">
        <v>1963</v>
      </c>
      <c r="V2200" s="13">
        <v>547</v>
      </c>
      <c r="W2200">
        <v>25</v>
      </c>
      <c r="X2200">
        <v>0</v>
      </c>
      <c r="Y2200" s="54">
        <v>0</v>
      </c>
      <c r="Z2200" t="s">
        <v>11219</v>
      </c>
      <c r="AM2200" t="s">
        <v>1978</v>
      </c>
      <c r="AN2200" t="s">
        <v>2007</v>
      </c>
      <c r="AO2200" t="s">
        <v>1980</v>
      </c>
      <c r="AP2200" t="s">
        <v>2053</v>
      </c>
      <c r="AQ2200" t="s">
        <v>11221</v>
      </c>
    </row>
    <row r="2201" spans="1:43" ht="23.85" customHeight="1">
      <c r="A2201" t="b">
        <v>0</v>
      </c>
      <c r="B2201" t="s">
        <v>11231</v>
      </c>
      <c r="C2201" t="s">
        <v>1951</v>
      </c>
      <c r="D2201" t="s">
        <v>11232</v>
      </c>
      <c r="E2201" t="s">
        <v>726</v>
      </c>
      <c r="F2201" t="s">
        <v>728</v>
      </c>
      <c r="G2201" t="s">
        <v>727</v>
      </c>
      <c r="H2201" t="s">
        <v>11233</v>
      </c>
      <c r="I2201" t="s">
        <v>4327</v>
      </c>
      <c r="J2201" t="s">
        <v>1955</v>
      </c>
      <c r="K2201" t="s">
        <v>11234</v>
      </c>
      <c r="L2201" t="s">
        <v>2160</v>
      </c>
      <c r="M2201" t="s">
        <v>11235</v>
      </c>
      <c r="N2201" t="s">
        <v>11236</v>
      </c>
      <c r="O2201" t="s">
        <v>1960</v>
      </c>
      <c r="P2201" t="s">
        <v>11237</v>
      </c>
      <c r="Q2201" t="s">
        <v>38</v>
      </c>
      <c r="R2201" t="s">
        <v>11238</v>
      </c>
      <c r="S2201" s="34">
        <v>42349</v>
      </c>
      <c r="T2201" s="34">
        <v>43662</v>
      </c>
      <c r="U2201" t="s">
        <v>1963</v>
      </c>
      <c r="V2201" s="13">
        <v>1278</v>
      </c>
      <c r="W2201">
        <v>8</v>
      </c>
      <c r="X2201">
        <v>0</v>
      </c>
      <c r="Y2201" s="54">
        <v>0</v>
      </c>
      <c r="AJ2201" t="s">
        <v>11239</v>
      </c>
      <c r="AM2201" t="s">
        <v>1978</v>
      </c>
      <c r="AO2201" t="s">
        <v>1980</v>
      </c>
      <c r="AQ2201" t="s">
        <v>11240</v>
      </c>
    </row>
    <row r="2202" spans="1:43" ht="23.85" customHeight="1">
      <c r="A2202" t="b">
        <v>0</v>
      </c>
      <c r="B2202" t="s">
        <v>11231</v>
      </c>
      <c r="C2202" t="s">
        <v>1951</v>
      </c>
      <c r="D2202" t="s">
        <v>11232</v>
      </c>
      <c r="E2202" t="s">
        <v>726</v>
      </c>
      <c r="F2202" t="s">
        <v>728</v>
      </c>
      <c r="G2202" t="s">
        <v>727</v>
      </c>
      <c r="H2202" t="s">
        <v>11241</v>
      </c>
      <c r="I2202" t="s">
        <v>4327</v>
      </c>
      <c r="J2202" t="s">
        <v>1955</v>
      </c>
      <c r="K2202" t="s">
        <v>11242</v>
      </c>
      <c r="L2202" t="s">
        <v>2160</v>
      </c>
      <c r="M2202" t="s">
        <v>11243</v>
      </c>
      <c r="N2202" t="s">
        <v>11244</v>
      </c>
      <c r="O2202" t="s">
        <v>1960</v>
      </c>
      <c r="P2202" t="s">
        <v>11237</v>
      </c>
      <c r="Q2202" t="s">
        <v>38</v>
      </c>
      <c r="R2202" t="s">
        <v>11238</v>
      </c>
      <c r="S2202" s="34">
        <v>42349</v>
      </c>
      <c r="T2202" s="34">
        <v>43662</v>
      </c>
      <c r="U2202" t="s">
        <v>1963</v>
      </c>
      <c r="V2202" s="13">
        <v>1278</v>
      </c>
      <c r="W2202">
        <v>15</v>
      </c>
      <c r="X2202">
        <v>0</v>
      </c>
      <c r="Y2202" s="54">
        <v>0</v>
      </c>
      <c r="AJ2202" t="s">
        <v>11245</v>
      </c>
      <c r="AM2202" t="s">
        <v>1978</v>
      </c>
      <c r="AO2202" t="s">
        <v>1980</v>
      </c>
      <c r="AQ2202" t="s">
        <v>11240</v>
      </c>
    </row>
    <row r="2203" spans="1:43" ht="23.85" customHeight="1">
      <c r="A2203" t="b">
        <v>0</v>
      </c>
      <c r="B2203" t="s">
        <v>11231</v>
      </c>
      <c r="C2203" t="s">
        <v>1951</v>
      </c>
      <c r="D2203" t="s">
        <v>11232</v>
      </c>
      <c r="E2203" t="s">
        <v>726</v>
      </c>
      <c r="F2203" t="s">
        <v>728</v>
      </c>
      <c r="G2203" t="s">
        <v>727</v>
      </c>
      <c r="H2203" t="s">
        <v>11246</v>
      </c>
      <c r="I2203" t="s">
        <v>4327</v>
      </c>
      <c r="J2203" t="s">
        <v>1955</v>
      </c>
      <c r="K2203" t="s">
        <v>11247</v>
      </c>
      <c r="L2203" t="s">
        <v>2160</v>
      </c>
      <c r="M2203" t="s">
        <v>11243</v>
      </c>
      <c r="N2203" t="s">
        <v>11244</v>
      </c>
      <c r="O2203" t="s">
        <v>1960</v>
      </c>
      <c r="P2203" t="s">
        <v>11237</v>
      </c>
      <c r="Q2203" t="s">
        <v>38</v>
      </c>
      <c r="R2203" t="s">
        <v>11238</v>
      </c>
      <c r="S2203" s="34">
        <v>42349</v>
      </c>
      <c r="T2203" s="34">
        <v>43662</v>
      </c>
      <c r="U2203" t="s">
        <v>1963</v>
      </c>
      <c r="V2203" s="13">
        <v>1278</v>
      </c>
      <c r="W2203">
        <v>6</v>
      </c>
      <c r="X2203">
        <v>0</v>
      </c>
      <c r="Y2203" s="54">
        <v>0</v>
      </c>
      <c r="AJ2203" t="s">
        <v>11248</v>
      </c>
      <c r="AM2203" t="s">
        <v>1978</v>
      </c>
      <c r="AO2203" t="s">
        <v>1980</v>
      </c>
      <c r="AQ2203" t="s">
        <v>11240</v>
      </c>
    </row>
    <row r="2204" spans="1:43" ht="23.85" customHeight="1">
      <c r="A2204" t="b">
        <v>1</v>
      </c>
      <c r="B2204" t="s">
        <v>2448</v>
      </c>
      <c r="C2204" t="s">
        <v>1966</v>
      </c>
      <c r="D2204" t="s">
        <v>2449</v>
      </c>
      <c r="E2204" t="s">
        <v>1160</v>
      </c>
      <c r="F2204" t="s">
        <v>1162</v>
      </c>
      <c r="G2204" t="s">
        <v>1161</v>
      </c>
      <c r="H2204" t="s">
        <v>11249</v>
      </c>
      <c r="I2204" t="s">
        <v>2451</v>
      </c>
      <c r="J2204" t="s">
        <v>2175</v>
      </c>
      <c r="K2204" t="s">
        <v>2461</v>
      </c>
      <c r="L2204" t="s">
        <v>2432</v>
      </c>
      <c r="M2204" t="s">
        <v>2462</v>
      </c>
      <c r="N2204" t="s">
        <v>2463</v>
      </c>
      <c r="O2204" t="s">
        <v>2456</v>
      </c>
      <c r="P2204" t="s">
        <v>2457</v>
      </c>
      <c r="Q2204" t="s">
        <v>38</v>
      </c>
      <c r="R2204" t="s">
        <v>2458</v>
      </c>
      <c r="S2204" s="34">
        <v>40200</v>
      </c>
      <c r="T2204" s="34">
        <v>40564</v>
      </c>
      <c r="U2204" t="s">
        <v>1977</v>
      </c>
      <c r="V2204" s="13">
        <v>0</v>
      </c>
      <c r="W2204">
        <v>33</v>
      </c>
      <c r="X2204">
        <v>0</v>
      </c>
      <c r="Y2204" s="54">
        <v>0</v>
      </c>
      <c r="AJ2204" t="s">
        <v>5329</v>
      </c>
      <c r="AM2204" t="s">
        <v>1978</v>
      </c>
      <c r="AN2204" t="s">
        <v>2007</v>
      </c>
      <c r="AO2204" t="s">
        <v>2008</v>
      </c>
      <c r="AP2204" t="s">
        <v>2009</v>
      </c>
      <c r="AQ2204" t="s">
        <v>2459</v>
      </c>
    </row>
    <row r="2205" spans="1:43" ht="23.85" customHeight="1">
      <c r="A2205" t="b">
        <v>1</v>
      </c>
      <c r="B2205" t="s">
        <v>2448</v>
      </c>
      <c r="C2205" t="s">
        <v>1966</v>
      </c>
      <c r="D2205" t="s">
        <v>2449</v>
      </c>
      <c r="E2205" t="s">
        <v>1160</v>
      </c>
      <c r="F2205" t="s">
        <v>1162</v>
      </c>
      <c r="G2205" t="s">
        <v>1161</v>
      </c>
      <c r="H2205" t="s">
        <v>11250</v>
      </c>
      <c r="I2205" t="s">
        <v>2451</v>
      </c>
      <c r="J2205" t="s">
        <v>2175</v>
      </c>
      <c r="K2205" t="s">
        <v>2465</v>
      </c>
      <c r="L2205" t="s">
        <v>2432</v>
      </c>
      <c r="M2205" t="s">
        <v>2466</v>
      </c>
      <c r="N2205" t="s">
        <v>2467</v>
      </c>
      <c r="O2205" t="s">
        <v>2456</v>
      </c>
      <c r="P2205" t="s">
        <v>2457</v>
      </c>
      <c r="Q2205" t="s">
        <v>38</v>
      </c>
      <c r="R2205" t="s">
        <v>2458</v>
      </c>
      <c r="S2205" s="34">
        <v>40200</v>
      </c>
      <c r="T2205" s="34">
        <v>40564</v>
      </c>
      <c r="U2205" t="s">
        <v>1977</v>
      </c>
      <c r="V2205" s="13">
        <v>0</v>
      </c>
      <c r="W2205">
        <v>35</v>
      </c>
      <c r="X2205">
        <v>0</v>
      </c>
      <c r="Y2205" s="54">
        <v>0</v>
      </c>
      <c r="AJ2205" t="s">
        <v>11251</v>
      </c>
      <c r="AM2205" t="s">
        <v>1978</v>
      </c>
      <c r="AN2205" t="s">
        <v>2007</v>
      </c>
      <c r="AO2205" t="s">
        <v>2008</v>
      </c>
      <c r="AP2205" t="s">
        <v>2009</v>
      </c>
      <c r="AQ2205" t="s">
        <v>2459</v>
      </c>
    </row>
    <row r="2206" spans="1:43" ht="23.85" customHeight="1">
      <c r="A2206" t="b">
        <v>1</v>
      </c>
      <c r="B2206" t="s">
        <v>5747</v>
      </c>
      <c r="C2206" t="s">
        <v>1951</v>
      </c>
      <c r="D2206" t="s">
        <v>5748</v>
      </c>
      <c r="E2206" t="s">
        <v>433</v>
      </c>
      <c r="F2206" t="s">
        <v>435</v>
      </c>
      <c r="G2206" t="s">
        <v>434</v>
      </c>
      <c r="H2206" t="s">
        <v>11252</v>
      </c>
      <c r="I2206" t="s">
        <v>3620</v>
      </c>
      <c r="J2206" t="s">
        <v>2175</v>
      </c>
      <c r="K2206" t="s">
        <v>2176</v>
      </c>
      <c r="L2206" t="s">
        <v>2160</v>
      </c>
      <c r="M2206" t="s">
        <v>5751</v>
      </c>
      <c r="N2206" t="s">
        <v>5752</v>
      </c>
      <c r="O2206" t="s">
        <v>1974</v>
      </c>
      <c r="P2206" t="s">
        <v>2363</v>
      </c>
      <c r="Q2206" t="s">
        <v>5753</v>
      </c>
      <c r="R2206" t="s">
        <v>5754</v>
      </c>
      <c r="S2206" s="34">
        <v>42396</v>
      </c>
      <c r="T2206" s="34">
        <v>43103</v>
      </c>
      <c r="U2206" t="s">
        <v>1977</v>
      </c>
      <c r="V2206" s="13">
        <v>168</v>
      </c>
      <c r="W2206">
        <v>21</v>
      </c>
      <c r="X2206">
        <v>0</v>
      </c>
      <c r="Y2206" s="54">
        <v>0</v>
      </c>
      <c r="AA2206" t="s">
        <v>11253</v>
      </c>
      <c r="AM2206" t="s">
        <v>1978</v>
      </c>
      <c r="AN2206" t="s">
        <v>2007</v>
      </c>
      <c r="AO2206" t="s">
        <v>2008</v>
      </c>
      <c r="AP2206" t="s">
        <v>2009</v>
      </c>
      <c r="AQ2206" t="s">
        <v>5757</v>
      </c>
    </row>
    <row r="2207" spans="1:43" ht="23.85" customHeight="1">
      <c r="A2207" t="b">
        <v>1</v>
      </c>
      <c r="B2207" t="s">
        <v>5747</v>
      </c>
      <c r="C2207" t="s">
        <v>1951</v>
      </c>
      <c r="D2207" t="s">
        <v>5748</v>
      </c>
      <c r="E2207" t="s">
        <v>433</v>
      </c>
      <c r="F2207" t="s">
        <v>435</v>
      </c>
      <c r="G2207" t="s">
        <v>434</v>
      </c>
      <c r="H2207" t="s">
        <v>11254</v>
      </c>
      <c r="I2207" t="s">
        <v>3620</v>
      </c>
      <c r="J2207" t="s">
        <v>1955</v>
      </c>
      <c r="K2207" t="s">
        <v>11255</v>
      </c>
      <c r="L2207" t="s">
        <v>2160</v>
      </c>
      <c r="M2207" t="s">
        <v>11256</v>
      </c>
      <c r="N2207" t="s">
        <v>11257</v>
      </c>
      <c r="O2207" t="s">
        <v>1974</v>
      </c>
      <c r="P2207" t="s">
        <v>2363</v>
      </c>
      <c r="Q2207" t="s">
        <v>5753</v>
      </c>
      <c r="R2207" t="s">
        <v>5754</v>
      </c>
      <c r="S2207" s="34">
        <v>42396</v>
      </c>
      <c r="T2207" s="34">
        <v>43103</v>
      </c>
      <c r="U2207" t="s">
        <v>1977</v>
      </c>
      <c r="V2207" s="13">
        <v>168</v>
      </c>
      <c r="W2207">
        <v>19</v>
      </c>
      <c r="X2207">
        <v>1</v>
      </c>
      <c r="Y2207" s="54">
        <v>5.3</v>
      </c>
      <c r="AA2207" t="s">
        <v>11253</v>
      </c>
      <c r="AM2207" t="s">
        <v>1978</v>
      </c>
      <c r="AN2207" t="s">
        <v>2007</v>
      </c>
      <c r="AO2207" t="s">
        <v>2008</v>
      </c>
      <c r="AP2207" t="s">
        <v>2009</v>
      </c>
      <c r="AQ2207" t="s">
        <v>5757</v>
      </c>
    </row>
    <row r="2208" spans="1:43" ht="23.85" customHeight="1">
      <c r="A2208" t="b">
        <v>0</v>
      </c>
      <c r="B2208" t="s">
        <v>11258</v>
      </c>
      <c r="C2208" t="s">
        <v>1951</v>
      </c>
      <c r="D2208" t="s">
        <v>11259</v>
      </c>
      <c r="E2208" t="s">
        <v>267</v>
      </c>
      <c r="F2208" t="s">
        <v>269</v>
      </c>
      <c r="G2208" t="s">
        <v>268</v>
      </c>
      <c r="H2208" t="s">
        <v>11260</v>
      </c>
      <c r="I2208" t="s">
        <v>3313</v>
      </c>
      <c r="J2208" t="s">
        <v>1955</v>
      </c>
      <c r="K2208" t="s">
        <v>11261</v>
      </c>
      <c r="L2208" t="s">
        <v>11262</v>
      </c>
      <c r="M2208" t="s">
        <v>11263</v>
      </c>
      <c r="N2208" t="s">
        <v>11264</v>
      </c>
      <c r="O2208" t="s">
        <v>2163</v>
      </c>
      <c r="P2208" t="s">
        <v>11265</v>
      </c>
      <c r="Q2208" t="s">
        <v>38</v>
      </c>
      <c r="R2208" t="s">
        <v>11266</v>
      </c>
      <c r="S2208" s="34">
        <v>42310</v>
      </c>
      <c r="T2208" s="34">
        <v>42779</v>
      </c>
      <c r="U2208" t="s">
        <v>1963</v>
      </c>
      <c r="V2208" s="13">
        <v>960</v>
      </c>
      <c r="W2208">
        <v>38</v>
      </c>
      <c r="X2208">
        <v>0</v>
      </c>
      <c r="Y2208" s="54">
        <v>0</v>
      </c>
      <c r="AM2208" t="s">
        <v>1978</v>
      </c>
      <c r="AN2208" t="s">
        <v>1979</v>
      </c>
      <c r="AO2208" t="s">
        <v>2008</v>
      </c>
      <c r="AP2208" t="s">
        <v>2009</v>
      </c>
      <c r="AQ2208" t="s">
        <v>11267</v>
      </c>
    </row>
    <row r="2209" spans="1:43" ht="23.85" customHeight="1">
      <c r="A2209" t="b">
        <v>0</v>
      </c>
      <c r="B2209" t="s">
        <v>11258</v>
      </c>
      <c r="C2209" t="s">
        <v>1951</v>
      </c>
      <c r="D2209" t="s">
        <v>11259</v>
      </c>
      <c r="E2209" t="s">
        <v>267</v>
      </c>
      <c r="F2209" t="s">
        <v>269</v>
      </c>
      <c r="G2209" t="s">
        <v>268</v>
      </c>
      <c r="H2209" t="s">
        <v>11268</v>
      </c>
      <c r="I2209" t="s">
        <v>3313</v>
      </c>
      <c r="J2209" t="s">
        <v>1955</v>
      </c>
      <c r="K2209" t="s">
        <v>11269</v>
      </c>
      <c r="L2209" t="s">
        <v>11262</v>
      </c>
      <c r="M2209" t="s">
        <v>11270</v>
      </c>
      <c r="N2209" t="s">
        <v>11271</v>
      </c>
      <c r="O2209" t="s">
        <v>2163</v>
      </c>
      <c r="P2209" t="s">
        <v>11265</v>
      </c>
      <c r="Q2209" t="s">
        <v>38</v>
      </c>
      <c r="R2209" t="s">
        <v>11266</v>
      </c>
      <c r="S2209" s="34">
        <v>42310</v>
      </c>
      <c r="T2209" s="34">
        <v>42779</v>
      </c>
      <c r="U2209" t="s">
        <v>1963</v>
      </c>
      <c r="V2209" s="13">
        <v>960</v>
      </c>
      <c r="W2209">
        <v>40</v>
      </c>
      <c r="X2209">
        <v>1</v>
      </c>
      <c r="Y2209" s="54">
        <v>0.4</v>
      </c>
      <c r="AM2209" t="s">
        <v>1978</v>
      </c>
      <c r="AN2209" t="s">
        <v>1979</v>
      </c>
      <c r="AO2209" t="s">
        <v>2008</v>
      </c>
      <c r="AP2209" t="s">
        <v>2009</v>
      </c>
      <c r="AQ2209" t="s">
        <v>11267</v>
      </c>
    </row>
    <row r="2210" spans="1:43" ht="23.85" customHeight="1">
      <c r="A2210" t="b">
        <v>0</v>
      </c>
      <c r="B2210" t="s">
        <v>11258</v>
      </c>
      <c r="C2210" t="s">
        <v>1951</v>
      </c>
      <c r="D2210" t="s">
        <v>11259</v>
      </c>
      <c r="E2210" t="s">
        <v>267</v>
      </c>
      <c r="F2210" t="s">
        <v>269</v>
      </c>
      <c r="G2210" t="s">
        <v>268</v>
      </c>
      <c r="H2210" t="s">
        <v>11272</v>
      </c>
      <c r="I2210" t="s">
        <v>3313</v>
      </c>
      <c r="J2210" t="s">
        <v>1955</v>
      </c>
      <c r="K2210" t="s">
        <v>11273</v>
      </c>
      <c r="L2210" t="s">
        <v>11262</v>
      </c>
      <c r="M2210" t="s">
        <v>11274</v>
      </c>
      <c r="N2210" t="s">
        <v>11275</v>
      </c>
      <c r="O2210" t="s">
        <v>2163</v>
      </c>
      <c r="P2210" t="s">
        <v>11265</v>
      </c>
      <c r="Q2210" t="s">
        <v>38</v>
      </c>
      <c r="R2210" t="s">
        <v>11266</v>
      </c>
      <c r="S2210" s="34">
        <v>42310</v>
      </c>
      <c r="T2210" s="34">
        <v>42779</v>
      </c>
      <c r="U2210" t="s">
        <v>1963</v>
      </c>
      <c r="V2210" s="13">
        <v>960</v>
      </c>
      <c r="W2210">
        <v>38</v>
      </c>
      <c r="X2210">
        <v>0</v>
      </c>
      <c r="Y2210" s="54">
        <v>0</v>
      </c>
      <c r="AM2210" t="s">
        <v>1978</v>
      </c>
      <c r="AN2210" t="s">
        <v>1979</v>
      </c>
      <c r="AO2210" t="s">
        <v>2008</v>
      </c>
      <c r="AP2210" t="s">
        <v>2009</v>
      </c>
      <c r="AQ2210" t="s">
        <v>11267</v>
      </c>
    </row>
    <row r="2211" spans="1:43" ht="23.85" customHeight="1">
      <c r="A2211" t="b">
        <v>0</v>
      </c>
      <c r="B2211" t="s">
        <v>11258</v>
      </c>
      <c r="C2211" t="s">
        <v>1951</v>
      </c>
      <c r="D2211" t="s">
        <v>11259</v>
      </c>
      <c r="E2211" t="s">
        <v>267</v>
      </c>
      <c r="F2211" t="s">
        <v>269</v>
      </c>
      <c r="G2211" t="s">
        <v>268</v>
      </c>
      <c r="H2211" t="s">
        <v>11276</v>
      </c>
      <c r="I2211" t="s">
        <v>3313</v>
      </c>
      <c r="J2211" t="s">
        <v>2175</v>
      </c>
      <c r="K2211" t="s">
        <v>2646</v>
      </c>
      <c r="L2211" t="s">
        <v>11262</v>
      </c>
      <c r="M2211" t="s">
        <v>11277</v>
      </c>
      <c r="N2211" t="s">
        <v>11278</v>
      </c>
      <c r="O2211" t="s">
        <v>2163</v>
      </c>
      <c r="P2211" t="s">
        <v>11265</v>
      </c>
      <c r="Q2211" t="s">
        <v>38</v>
      </c>
      <c r="R2211" t="s">
        <v>11266</v>
      </c>
      <c r="S2211" s="34">
        <v>42310</v>
      </c>
      <c r="T2211" s="34">
        <v>42779</v>
      </c>
      <c r="U2211" t="s">
        <v>1963</v>
      </c>
      <c r="V2211" s="13">
        <v>960</v>
      </c>
      <c r="W2211">
        <v>39</v>
      </c>
      <c r="X2211">
        <v>2</v>
      </c>
      <c r="Y2211" s="54">
        <v>0.78</v>
      </c>
      <c r="AM2211" t="s">
        <v>1978</v>
      </c>
      <c r="AN2211" t="s">
        <v>1979</v>
      </c>
      <c r="AO2211" t="s">
        <v>2008</v>
      </c>
      <c r="AP2211" t="s">
        <v>2009</v>
      </c>
      <c r="AQ2211" t="s">
        <v>11267</v>
      </c>
    </row>
    <row r="2212" spans="1:43" ht="23.85" customHeight="1">
      <c r="A2212" t="b">
        <v>0</v>
      </c>
      <c r="B2212" t="s">
        <v>11279</v>
      </c>
      <c r="C2212" t="s">
        <v>1951</v>
      </c>
      <c r="D2212" t="s">
        <v>11280</v>
      </c>
      <c r="E2212" t="s">
        <v>187</v>
      </c>
      <c r="F2212" t="s">
        <v>189</v>
      </c>
      <c r="G2212" t="s">
        <v>188</v>
      </c>
      <c r="H2212" t="s">
        <v>11281</v>
      </c>
      <c r="I2212" t="s">
        <v>3165</v>
      </c>
      <c r="J2212" t="s">
        <v>1955</v>
      </c>
      <c r="K2212" t="s">
        <v>11282</v>
      </c>
      <c r="L2212" t="s">
        <v>2160</v>
      </c>
      <c r="M2212" t="s">
        <v>11283</v>
      </c>
      <c r="N2212" t="s">
        <v>11284</v>
      </c>
      <c r="O2212" t="s">
        <v>1960</v>
      </c>
      <c r="P2212" t="s">
        <v>11285</v>
      </c>
      <c r="Q2212" t="s">
        <v>38</v>
      </c>
      <c r="R2212" t="s">
        <v>11286</v>
      </c>
      <c r="S2212" s="34">
        <v>42306</v>
      </c>
      <c r="T2212" s="34">
        <v>45199</v>
      </c>
      <c r="U2212" t="s">
        <v>1963</v>
      </c>
      <c r="V2212" s="13">
        <v>2174</v>
      </c>
      <c r="W2212">
        <v>360</v>
      </c>
      <c r="X2212">
        <v>66</v>
      </c>
      <c r="Y2212" s="54">
        <v>18.3</v>
      </c>
      <c r="Z2212" t="s">
        <v>11287</v>
      </c>
      <c r="AD2212" t="s">
        <v>41</v>
      </c>
      <c r="AG2212">
        <v>66</v>
      </c>
      <c r="AH2212">
        <v>43</v>
      </c>
      <c r="AI2212">
        <v>65.151515149999994</v>
      </c>
      <c r="AJ2212" t="s">
        <v>2836</v>
      </c>
      <c r="AM2212" t="s">
        <v>1978</v>
      </c>
      <c r="AN2212" t="s">
        <v>2007</v>
      </c>
      <c r="AO2212" t="s">
        <v>1980</v>
      </c>
      <c r="AP2212" t="s">
        <v>2042</v>
      </c>
      <c r="AQ2212" t="s">
        <v>11288</v>
      </c>
    </row>
    <row r="2213" spans="1:43" ht="23.85" customHeight="1">
      <c r="A2213" t="b">
        <v>0</v>
      </c>
      <c r="B2213" t="s">
        <v>11279</v>
      </c>
      <c r="C2213" t="s">
        <v>1951</v>
      </c>
      <c r="D2213" t="s">
        <v>11280</v>
      </c>
      <c r="E2213" t="s">
        <v>187</v>
      </c>
      <c r="F2213" t="s">
        <v>189</v>
      </c>
      <c r="G2213" t="s">
        <v>188</v>
      </c>
      <c r="H2213" t="s">
        <v>11289</v>
      </c>
      <c r="I2213" t="s">
        <v>3165</v>
      </c>
      <c r="J2213" t="s">
        <v>1955</v>
      </c>
      <c r="K2213" t="s">
        <v>11290</v>
      </c>
      <c r="L2213" t="s">
        <v>2160</v>
      </c>
      <c r="M2213" t="s">
        <v>11291</v>
      </c>
      <c r="N2213" t="s">
        <v>11292</v>
      </c>
      <c r="O2213" t="s">
        <v>1960</v>
      </c>
      <c r="P2213" t="s">
        <v>11285</v>
      </c>
      <c r="Q2213" t="s">
        <v>38</v>
      </c>
      <c r="R2213" t="s">
        <v>11286</v>
      </c>
      <c r="S2213" s="34">
        <v>42306</v>
      </c>
      <c r="T2213" s="34">
        <v>45199</v>
      </c>
      <c r="U2213" t="s">
        <v>1963</v>
      </c>
      <c r="V2213" s="13">
        <v>2174</v>
      </c>
      <c r="W2213">
        <v>318</v>
      </c>
      <c r="X2213">
        <v>38</v>
      </c>
      <c r="Y2213" s="54">
        <v>11.9</v>
      </c>
      <c r="Z2213" t="s">
        <v>11287</v>
      </c>
      <c r="AD2213" t="s">
        <v>41</v>
      </c>
      <c r="AG2213">
        <v>38</v>
      </c>
      <c r="AH2213">
        <v>18</v>
      </c>
      <c r="AI2213">
        <v>47.368421050000002</v>
      </c>
      <c r="AJ2213" t="s">
        <v>11293</v>
      </c>
      <c r="AM2213" t="s">
        <v>1978</v>
      </c>
      <c r="AN2213" t="s">
        <v>2007</v>
      </c>
      <c r="AO2213" t="s">
        <v>1980</v>
      </c>
      <c r="AP2213" t="s">
        <v>2042</v>
      </c>
      <c r="AQ2213" t="s">
        <v>11288</v>
      </c>
    </row>
    <row r="2214" spans="1:43" ht="23.85" customHeight="1">
      <c r="A2214" t="b">
        <v>1</v>
      </c>
      <c r="B2214" t="s">
        <v>11294</v>
      </c>
      <c r="C2214" t="s">
        <v>1951</v>
      </c>
      <c r="D2214" t="s">
        <v>11295</v>
      </c>
      <c r="E2214" t="s">
        <v>187</v>
      </c>
      <c r="F2214" t="s">
        <v>189</v>
      </c>
      <c r="G2214" t="s">
        <v>188</v>
      </c>
      <c r="H2214" t="s">
        <v>11296</v>
      </c>
      <c r="I2214" t="s">
        <v>3165</v>
      </c>
      <c r="J2214" t="s">
        <v>1955</v>
      </c>
      <c r="K2214" t="s">
        <v>187</v>
      </c>
      <c r="L2214" t="s">
        <v>2160</v>
      </c>
      <c r="M2214" t="s">
        <v>11297</v>
      </c>
      <c r="N2214" t="s">
        <v>11298</v>
      </c>
      <c r="O2214" t="s">
        <v>1960</v>
      </c>
      <c r="P2214" t="s">
        <v>11299</v>
      </c>
      <c r="Q2214" t="s">
        <v>38</v>
      </c>
      <c r="R2214" t="s">
        <v>11300</v>
      </c>
      <c r="S2214" s="34">
        <v>42359</v>
      </c>
      <c r="T2214" s="34">
        <v>44754</v>
      </c>
      <c r="U2214" t="s">
        <v>1963</v>
      </c>
      <c r="V2214" s="13">
        <v>2100</v>
      </c>
      <c r="W2214">
        <v>169</v>
      </c>
      <c r="X2214">
        <v>28</v>
      </c>
      <c r="Y2214" s="54">
        <v>16.600000000000001</v>
      </c>
      <c r="AA2214" t="s">
        <v>11301</v>
      </c>
      <c r="AD2214" t="s">
        <v>41</v>
      </c>
      <c r="AE2214">
        <v>5</v>
      </c>
      <c r="AF2214">
        <v>2.9</v>
      </c>
      <c r="AG2214">
        <v>27</v>
      </c>
      <c r="AH2214">
        <v>5</v>
      </c>
      <c r="AI2214">
        <v>18.518518520000001</v>
      </c>
      <c r="AJ2214" t="s">
        <v>11302</v>
      </c>
      <c r="AM2214" t="s">
        <v>1978</v>
      </c>
      <c r="AN2214" t="s">
        <v>2007</v>
      </c>
      <c r="AO2214" t="s">
        <v>1980</v>
      </c>
      <c r="AP2214" t="s">
        <v>2053</v>
      </c>
      <c r="AQ2214" t="s">
        <v>11303</v>
      </c>
    </row>
    <row r="2215" spans="1:43" ht="23.85" customHeight="1">
      <c r="A2215" t="b">
        <v>1</v>
      </c>
      <c r="B2215" t="s">
        <v>11294</v>
      </c>
      <c r="C2215" t="s">
        <v>1951</v>
      </c>
      <c r="D2215" t="s">
        <v>11295</v>
      </c>
      <c r="E2215" t="s">
        <v>187</v>
      </c>
      <c r="F2215" t="s">
        <v>189</v>
      </c>
      <c r="G2215" t="s">
        <v>188</v>
      </c>
      <c r="H2215" t="s">
        <v>11304</v>
      </c>
      <c r="I2215" t="s">
        <v>3165</v>
      </c>
      <c r="J2215" t="s">
        <v>1955</v>
      </c>
      <c r="K2215" t="s">
        <v>11305</v>
      </c>
      <c r="L2215" t="s">
        <v>2160</v>
      </c>
      <c r="M2215" t="s">
        <v>11306</v>
      </c>
      <c r="N2215" t="s">
        <v>11307</v>
      </c>
      <c r="O2215" t="s">
        <v>1960</v>
      </c>
      <c r="P2215" t="s">
        <v>11299</v>
      </c>
      <c r="Q2215" t="s">
        <v>11308</v>
      </c>
      <c r="R2215" t="s">
        <v>11300</v>
      </c>
      <c r="S2215" s="34">
        <v>42359</v>
      </c>
      <c r="T2215" s="34">
        <v>44754</v>
      </c>
      <c r="U2215" t="s">
        <v>1963</v>
      </c>
      <c r="V2215" s="13">
        <v>2100</v>
      </c>
      <c r="W2215">
        <v>167</v>
      </c>
      <c r="X2215">
        <v>2</v>
      </c>
      <c r="Y2215" s="54">
        <v>1.2</v>
      </c>
      <c r="AA2215" t="s">
        <v>11301</v>
      </c>
      <c r="AD2215" t="s">
        <v>41</v>
      </c>
      <c r="AE2215">
        <v>1</v>
      </c>
      <c r="AF2215">
        <v>0.6</v>
      </c>
      <c r="AG2215">
        <v>2</v>
      </c>
      <c r="AH2215">
        <v>1</v>
      </c>
      <c r="AI2215">
        <v>50</v>
      </c>
      <c r="AJ2215" t="s">
        <v>11309</v>
      </c>
      <c r="AM2215" t="s">
        <v>1978</v>
      </c>
      <c r="AN2215" t="s">
        <v>2007</v>
      </c>
      <c r="AO2215" t="s">
        <v>1980</v>
      </c>
      <c r="AP2215" t="s">
        <v>2053</v>
      </c>
      <c r="AQ2215" t="s">
        <v>11303</v>
      </c>
    </row>
    <row r="2216" spans="1:43" ht="23.85" customHeight="1">
      <c r="A2216" t="b">
        <v>0</v>
      </c>
      <c r="B2216" t="s">
        <v>9208</v>
      </c>
      <c r="C2216" t="s">
        <v>1951</v>
      </c>
      <c r="D2216" t="s">
        <v>9209</v>
      </c>
      <c r="E2216" t="s">
        <v>45</v>
      </c>
      <c r="F2216" t="s">
        <v>918</v>
      </c>
      <c r="G2216" t="s">
        <v>917</v>
      </c>
      <c r="H2216" t="s">
        <v>11310</v>
      </c>
      <c r="I2216" t="s">
        <v>2023</v>
      </c>
      <c r="J2216" t="s">
        <v>2175</v>
      </c>
      <c r="K2216" t="s">
        <v>9211</v>
      </c>
      <c r="L2216" t="s">
        <v>11311</v>
      </c>
      <c r="M2216" t="s">
        <v>9213</v>
      </c>
      <c r="N2216" t="s">
        <v>9214</v>
      </c>
      <c r="O2216" t="s">
        <v>1974</v>
      </c>
      <c r="P2216" t="s">
        <v>9215</v>
      </c>
      <c r="Q2216" t="s">
        <v>38</v>
      </c>
      <c r="R2216" t="s">
        <v>9216</v>
      </c>
      <c r="S2216" s="34">
        <v>42248</v>
      </c>
      <c r="T2216" s="34">
        <v>42829</v>
      </c>
      <c r="U2216" t="s">
        <v>1977</v>
      </c>
      <c r="V2216" s="13">
        <v>112</v>
      </c>
      <c r="W2216">
        <v>285</v>
      </c>
      <c r="X2216">
        <v>16</v>
      </c>
      <c r="Y2216" s="54">
        <v>5.6</v>
      </c>
      <c r="Z2216" t="s">
        <v>9217</v>
      </c>
      <c r="AD2216" t="s">
        <v>41</v>
      </c>
      <c r="AG2216">
        <v>285</v>
      </c>
      <c r="AH2216">
        <v>4</v>
      </c>
      <c r="AI2216">
        <v>0.64</v>
      </c>
      <c r="AJ2216" t="s">
        <v>11312</v>
      </c>
      <c r="AM2216" t="s">
        <v>1978</v>
      </c>
      <c r="AN2216" t="s">
        <v>2007</v>
      </c>
      <c r="AO2216" t="s">
        <v>4175</v>
      </c>
      <c r="AP2216" t="s">
        <v>2042</v>
      </c>
      <c r="AQ2216" t="s">
        <v>9218</v>
      </c>
    </row>
    <row r="2217" spans="1:43" ht="23.85" customHeight="1">
      <c r="A2217" t="b">
        <v>0</v>
      </c>
      <c r="B2217" t="s">
        <v>10822</v>
      </c>
      <c r="C2217" t="s">
        <v>1951</v>
      </c>
      <c r="D2217" t="s">
        <v>10823</v>
      </c>
      <c r="E2217" t="s">
        <v>45</v>
      </c>
      <c r="F2217" t="s">
        <v>47</v>
      </c>
      <c r="G2217" t="s">
        <v>46</v>
      </c>
      <c r="H2217" t="s">
        <v>11313</v>
      </c>
      <c r="I2217" t="s">
        <v>2023</v>
      </c>
      <c r="J2217" t="s">
        <v>1955</v>
      </c>
      <c r="K2217" t="s">
        <v>11314</v>
      </c>
      <c r="L2217" t="s">
        <v>10826</v>
      </c>
      <c r="M2217" t="s">
        <v>11315</v>
      </c>
      <c r="N2217" t="s">
        <v>10828</v>
      </c>
      <c r="O2217" t="s">
        <v>1974</v>
      </c>
      <c r="P2217" t="s">
        <v>2028</v>
      </c>
      <c r="Q2217" t="s">
        <v>2152</v>
      </c>
      <c r="R2217" t="s">
        <v>10829</v>
      </c>
      <c r="S2217" s="34">
        <v>42180</v>
      </c>
      <c r="T2217" s="34">
        <v>43075</v>
      </c>
      <c r="U2217" t="s">
        <v>1977</v>
      </c>
      <c r="V2217" s="13">
        <v>182</v>
      </c>
      <c r="W2217">
        <v>298</v>
      </c>
      <c r="X2217">
        <v>151</v>
      </c>
      <c r="Y2217" s="54">
        <v>50.7</v>
      </c>
      <c r="Z2217" t="s">
        <v>10830</v>
      </c>
      <c r="AD2217" t="s">
        <v>41</v>
      </c>
      <c r="AG2217">
        <v>151</v>
      </c>
      <c r="AH2217">
        <v>42</v>
      </c>
      <c r="AI2217">
        <v>27.8</v>
      </c>
      <c r="AM2217" t="s">
        <v>1978</v>
      </c>
      <c r="AN2217" t="s">
        <v>2007</v>
      </c>
      <c r="AO2217" t="s">
        <v>2008</v>
      </c>
      <c r="AP2217" t="s">
        <v>2053</v>
      </c>
      <c r="AQ2217" t="s">
        <v>10831</v>
      </c>
    </row>
    <row r="2218" spans="1:43" ht="23.85" customHeight="1">
      <c r="A2218" t="b">
        <v>0</v>
      </c>
      <c r="B2218" t="s">
        <v>9237</v>
      </c>
      <c r="C2218" t="s">
        <v>1951</v>
      </c>
      <c r="D2218" t="s">
        <v>9238</v>
      </c>
      <c r="E2218" t="s">
        <v>45</v>
      </c>
      <c r="F2218" t="s">
        <v>901</v>
      </c>
      <c r="G2218" t="s">
        <v>900</v>
      </c>
      <c r="H2218" t="s">
        <v>11316</v>
      </c>
      <c r="I2218" t="s">
        <v>9240</v>
      </c>
      <c r="J2218" t="s">
        <v>1955</v>
      </c>
      <c r="K2218" t="s">
        <v>10471</v>
      </c>
      <c r="L2218" t="s">
        <v>11317</v>
      </c>
      <c r="M2218" t="s">
        <v>10473</v>
      </c>
      <c r="N2218" t="s">
        <v>10474</v>
      </c>
      <c r="O2218" t="s">
        <v>1974</v>
      </c>
      <c r="P2218" t="s">
        <v>2028</v>
      </c>
      <c r="Q2218" t="s">
        <v>2152</v>
      </c>
      <c r="R2218" t="s">
        <v>9245</v>
      </c>
      <c r="S2218" s="34">
        <v>43843</v>
      </c>
      <c r="T2218" s="34">
        <v>44369</v>
      </c>
      <c r="U2218" t="s">
        <v>1977</v>
      </c>
      <c r="V2218" s="13">
        <v>182</v>
      </c>
      <c r="W2218">
        <v>213</v>
      </c>
      <c r="X2218">
        <v>101</v>
      </c>
      <c r="Y2218" s="54">
        <v>47.4</v>
      </c>
      <c r="Z2218" t="s">
        <v>9246</v>
      </c>
      <c r="AA2218" t="s">
        <v>9247</v>
      </c>
      <c r="AB2218">
        <v>204</v>
      </c>
      <c r="AC2218">
        <v>1.671</v>
      </c>
      <c r="AD2218" t="s">
        <v>41</v>
      </c>
      <c r="AE2218">
        <v>101</v>
      </c>
      <c r="AF2218">
        <v>0.42</v>
      </c>
      <c r="AG2218">
        <v>101</v>
      </c>
      <c r="AH2218">
        <v>21</v>
      </c>
      <c r="AI2218">
        <v>20.8</v>
      </c>
      <c r="AM2218" t="s">
        <v>1978</v>
      </c>
      <c r="AN2218" t="s">
        <v>2007</v>
      </c>
      <c r="AO2218" t="s">
        <v>1980</v>
      </c>
      <c r="AP2218" t="s">
        <v>2053</v>
      </c>
      <c r="AQ2218" t="s">
        <v>9248</v>
      </c>
    </row>
    <row r="2219" spans="1:43" ht="23.85" customHeight="1">
      <c r="A2219" t="b">
        <v>0</v>
      </c>
      <c r="B2219" t="s">
        <v>9237</v>
      </c>
      <c r="C2219" t="s">
        <v>1951</v>
      </c>
      <c r="D2219" t="s">
        <v>9238</v>
      </c>
      <c r="E2219" t="s">
        <v>45</v>
      </c>
      <c r="F2219" t="s">
        <v>47</v>
      </c>
      <c r="G2219" t="s">
        <v>46</v>
      </c>
      <c r="H2219" t="s">
        <v>11318</v>
      </c>
      <c r="I2219" t="s">
        <v>2023</v>
      </c>
      <c r="J2219" t="s">
        <v>1955</v>
      </c>
      <c r="K2219" t="s">
        <v>9250</v>
      </c>
      <c r="L2219" t="s">
        <v>11317</v>
      </c>
      <c r="M2219" t="s">
        <v>10476</v>
      </c>
      <c r="N2219" t="s">
        <v>9252</v>
      </c>
      <c r="O2219" t="s">
        <v>1974</v>
      </c>
      <c r="P2219" t="s">
        <v>2028</v>
      </c>
      <c r="Q2219" t="s">
        <v>2152</v>
      </c>
      <c r="R2219" t="s">
        <v>9245</v>
      </c>
      <c r="S2219" s="34">
        <v>43843</v>
      </c>
      <c r="T2219" s="34">
        <v>44369</v>
      </c>
      <c r="U2219" t="s">
        <v>1977</v>
      </c>
      <c r="V2219" s="13">
        <v>182</v>
      </c>
      <c r="W2219">
        <v>214</v>
      </c>
      <c r="X2219">
        <v>105</v>
      </c>
      <c r="Y2219" s="54">
        <v>49.1</v>
      </c>
      <c r="Z2219" t="s">
        <v>9246</v>
      </c>
      <c r="AA2219" t="s">
        <v>9247</v>
      </c>
      <c r="AB2219">
        <v>198</v>
      </c>
      <c r="AC2219">
        <v>1.806</v>
      </c>
      <c r="AD2219" t="s">
        <v>41</v>
      </c>
      <c r="AE2219">
        <v>105</v>
      </c>
      <c r="AF2219">
        <v>0.32800000000000001</v>
      </c>
      <c r="AG2219">
        <v>105</v>
      </c>
      <c r="AH2219">
        <v>15</v>
      </c>
      <c r="AI2219">
        <v>14.3</v>
      </c>
      <c r="AM2219" t="s">
        <v>1978</v>
      </c>
      <c r="AN2219" t="s">
        <v>2007</v>
      </c>
      <c r="AO2219" t="s">
        <v>1980</v>
      </c>
      <c r="AP2219" t="s">
        <v>2053</v>
      </c>
      <c r="AQ2219" t="s">
        <v>9248</v>
      </c>
    </row>
    <row r="2220" spans="1:43" ht="23.85" customHeight="1">
      <c r="A2220" t="b">
        <v>0</v>
      </c>
      <c r="B2220" t="s">
        <v>9208</v>
      </c>
      <c r="C2220" t="s">
        <v>1951</v>
      </c>
      <c r="D2220" t="s">
        <v>9209</v>
      </c>
      <c r="E2220" t="s">
        <v>45</v>
      </c>
      <c r="F2220" t="s">
        <v>47</v>
      </c>
      <c r="G2220" t="s">
        <v>46</v>
      </c>
      <c r="H2220" t="s">
        <v>11319</v>
      </c>
      <c r="I2220" t="s">
        <v>2023</v>
      </c>
      <c r="J2220" t="s">
        <v>2175</v>
      </c>
      <c r="K2220" t="s">
        <v>9220</v>
      </c>
      <c r="L2220" t="s">
        <v>11311</v>
      </c>
      <c r="M2220" t="s">
        <v>9221</v>
      </c>
      <c r="N2220" t="s">
        <v>9214</v>
      </c>
      <c r="O2220" t="s">
        <v>1974</v>
      </c>
      <c r="P2220" t="s">
        <v>9215</v>
      </c>
      <c r="Q2220" t="s">
        <v>38</v>
      </c>
      <c r="R2220" t="s">
        <v>9216</v>
      </c>
      <c r="S2220" s="34">
        <v>42248</v>
      </c>
      <c r="T2220" s="34">
        <v>42829</v>
      </c>
      <c r="U2220" t="s">
        <v>1977</v>
      </c>
      <c r="V2220" s="13">
        <v>112</v>
      </c>
      <c r="W2220">
        <v>285</v>
      </c>
      <c r="X2220">
        <v>13</v>
      </c>
      <c r="Y2220" s="54">
        <v>4.5999999999999996</v>
      </c>
      <c r="Z2220" t="s">
        <v>9217</v>
      </c>
      <c r="AD2220" t="s">
        <v>41</v>
      </c>
      <c r="AG2220">
        <v>285</v>
      </c>
      <c r="AH2220">
        <v>2</v>
      </c>
      <c r="AI2220">
        <v>0.26</v>
      </c>
      <c r="AJ2220" t="s">
        <v>11320</v>
      </c>
      <c r="AM2220" t="s">
        <v>1978</v>
      </c>
      <c r="AN2220" t="s">
        <v>2007</v>
      </c>
      <c r="AO2220" t="s">
        <v>4175</v>
      </c>
      <c r="AP2220" t="s">
        <v>2042</v>
      </c>
      <c r="AQ2220" t="s">
        <v>9218</v>
      </c>
    </row>
    <row r="2221" spans="1:43" ht="23.85" customHeight="1">
      <c r="A2221" t="b">
        <v>0</v>
      </c>
      <c r="B2221" t="s">
        <v>11321</v>
      </c>
      <c r="C2221" t="s">
        <v>1951</v>
      </c>
      <c r="D2221" t="s">
        <v>11322</v>
      </c>
      <c r="E2221" t="s">
        <v>45</v>
      </c>
      <c r="F2221" t="s">
        <v>67</v>
      </c>
      <c r="G2221" t="s">
        <v>66</v>
      </c>
      <c r="H2221" t="s">
        <v>11323</v>
      </c>
      <c r="I2221" t="s">
        <v>2023</v>
      </c>
      <c r="J2221" t="s">
        <v>1955</v>
      </c>
      <c r="K2221" t="s">
        <v>8865</v>
      </c>
      <c r="L2221" t="s">
        <v>2160</v>
      </c>
      <c r="M2221" t="s">
        <v>11324</v>
      </c>
      <c r="N2221" t="s">
        <v>11325</v>
      </c>
      <c r="O2221" t="s">
        <v>1974</v>
      </c>
      <c r="P2221" t="s">
        <v>2028</v>
      </c>
      <c r="Q2221" t="s">
        <v>38</v>
      </c>
      <c r="R2221" t="s">
        <v>11326</v>
      </c>
      <c r="S2221" s="34">
        <v>41548</v>
      </c>
      <c r="T2221" s="34">
        <v>41944</v>
      </c>
      <c r="U2221" t="s">
        <v>1977</v>
      </c>
      <c r="V2221" s="13">
        <v>196</v>
      </c>
      <c r="W2221">
        <v>264</v>
      </c>
      <c r="X2221">
        <v>101</v>
      </c>
      <c r="Y2221" s="54">
        <v>38.299999999999997</v>
      </c>
      <c r="Z2221" t="s">
        <v>8870</v>
      </c>
      <c r="AG2221">
        <v>264</v>
      </c>
      <c r="AH2221">
        <v>24.024000000000001</v>
      </c>
      <c r="AI2221">
        <v>23.759791119999999</v>
      </c>
      <c r="AJ2221" t="s">
        <v>11327</v>
      </c>
      <c r="AM2221" t="s">
        <v>1978</v>
      </c>
      <c r="AN2221" t="s">
        <v>2007</v>
      </c>
      <c r="AO2221" t="s">
        <v>2008</v>
      </c>
      <c r="AP2221" t="s">
        <v>2042</v>
      </c>
      <c r="AQ2221" t="s">
        <v>11328</v>
      </c>
    </row>
    <row r="2222" spans="1:43" ht="23.85" customHeight="1">
      <c r="A2222" t="b">
        <v>0</v>
      </c>
      <c r="B2222" t="s">
        <v>11321</v>
      </c>
      <c r="C2222" t="s">
        <v>1951</v>
      </c>
      <c r="D2222" t="s">
        <v>11322</v>
      </c>
      <c r="E2222" t="s">
        <v>45</v>
      </c>
      <c r="F2222" t="s">
        <v>47</v>
      </c>
      <c r="G2222" t="s">
        <v>46</v>
      </c>
      <c r="H2222" t="s">
        <v>11329</v>
      </c>
      <c r="I2222" t="s">
        <v>2023</v>
      </c>
      <c r="J2222" t="s">
        <v>1955</v>
      </c>
      <c r="K2222" t="s">
        <v>8880</v>
      </c>
      <c r="L2222" t="s">
        <v>2160</v>
      </c>
      <c r="M2222" t="s">
        <v>11330</v>
      </c>
      <c r="N2222" t="s">
        <v>11325</v>
      </c>
      <c r="O2222" t="s">
        <v>1974</v>
      </c>
      <c r="P2222" t="s">
        <v>2028</v>
      </c>
      <c r="Q2222" t="s">
        <v>38</v>
      </c>
      <c r="R2222" t="s">
        <v>11326</v>
      </c>
      <c r="S2222" s="34">
        <v>41548</v>
      </c>
      <c r="T2222" s="34">
        <v>41944</v>
      </c>
      <c r="U2222" t="s">
        <v>1977</v>
      </c>
      <c r="V2222" s="13">
        <v>196</v>
      </c>
      <c r="W2222">
        <v>262</v>
      </c>
      <c r="X2222">
        <v>100</v>
      </c>
      <c r="Y2222" s="54">
        <v>38.200000000000003</v>
      </c>
      <c r="Z2222" t="s">
        <v>8870</v>
      </c>
      <c r="AG2222">
        <v>262</v>
      </c>
      <c r="AH2222">
        <v>29.082000000000001</v>
      </c>
      <c r="AI2222">
        <v>29.05759162</v>
      </c>
      <c r="AJ2222" t="s">
        <v>8878</v>
      </c>
      <c r="AM2222" t="s">
        <v>1978</v>
      </c>
      <c r="AN2222" t="s">
        <v>2007</v>
      </c>
      <c r="AO2222" t="s">
        <v>2008</v>
      </c>
      <c r="AP2222" t="s">
        <v>2042</v>
      </c>
      <c r="AQ2222" t="s">
        <v>11328</v>
      </c>
    </row>
    <row r="2223" spans="1:43" ht="23.85" customHeight="1">
      <c r="A2223" t="b">
        <v>0</v>
      </c>
      <c r="B2223" t="s">
        <v>11331</v>
      </c>
      <c r="C2223" t="s">
        <v>1951</v>
      </c>
      <c r="D2223" t="s">
        <v>11332</v>
      </c>
      <c r="E2223" t="s">
        <v>45</v>
      </c>
      <c r="F2223" t="s">
        <v>73</v>
      </c>
      <c r="G2223" t="s">
        <v>72</v>
      </c>
      <c r="H2223" t="s">
        <v>11333</v>
      </c>
      <c r="I2223" t="s">
        <v>11334</v>
      </c>
      <c r="J2223" t="s">
        <v>1955</v>
      </c>
      <c r="K2223" t="s">
        <v>11335</v>
      </c>
      <c r="L2223" t="s">
        <v>11336</v>
      </c>
      <c r="M2223" t="s">
        <v>11337</v>
      </c>
      <c r="N2223" t="s">
        <v>11338</v>
      </c>
      <c r="O2223" t="s">
        <v>1974</v>
      </c>
      <c r="P2223" t="s">
        <v>2028</v>
      </c>
      <c r="Q2223" t="s">
        <v>2152</v>
      </c>
      <c r="R2223" t="s">
        <v>11339</v>
      </c>
      <c r="S2223" s="34">
        <v>42165</v>
      </c>
      <c r="T2223" s="34">
        <v>43118</v>
      </c>
      <c r="U2223" t="s">
        <v>1977</v>
      </c>
      <c r="V2223" s="13">
        <v>196</v>
      </c>
      <c r="W2223">
        <v>216</v>
      </c>
      <c r="X2223">
        <v>133</v>
      </c>
      <c r="Y2223" s="54">
        <v>61.6</v>
      </c>
      <c r="AM2223" t="s">
        <v>1978</v>
      </c>
      <c r="AN2223" t="s">
        <v>2007</v>
      </c>
      <c r="AO2223" t="s">
        <v>1980</v>
      </c>
      <c r="AP2223" t="s">
        <v>2042</v>
      </c>
      <c r="AQ2223" t="s">
        <v>11340</v>
      </c>
    </row>
    <row r="2224" spans="1:43" ht="23.85" customHeight="1">
      <c r="A2224" t="b">
        <v>0</v>
      </c>
      <c r="B2224" t="s">
        <v>11331</v>
      </c>
      <c r="C2224" t="s">
        <v>1951</v>
      </c>
      <c r="D2224" t="s">
        <v>11332</v>
      </c>
      <c r="E2224" t="s">
        <v>45</v>
      </c>
      <c r="F2224" t="s">
        <v>73</v>
      </c>
      <c r="G2224" t="s">
        <v>72</v>
      </c>
      <c r="H2224" t="s">
        <v>11341</v>
      </c>
      <c r="I2224" t="s">
        <v>11334</v>
      </c>
      <c r="J2224" t="s">
        <v>1955</v>
      </c>
      <c r="K2224" t="s">
        <v>11335</v>
      </c>
      <c r="L2224" t="s">
        <v>11342</v>
      </c>
      <c r="M2224" t="s">
        <v>11337</v>
      </c>
      <c r="N2224" t="s">
        <v>11338</v>
      </c>
      <c r="O2224" t="s">
        <v>1974</v>
      </c>
      <c r="P2224" t="s">
        <v>2028</v>
      </c>
      <c r="Q2224" t="s">
        <v>2152</v>
      </c>
      <c r="R2224" t="s">
        <v>11339</v>
      </c>
      <c r="S2224" s="34">
        <v>42165</v>
      </c>
      <c r="T2224" s="34">
        <v>43118</v>
      </c>
      <c r="U2224" t="s">
        <v>1977</v>
      </c>
      <c r="V2224" s="13">
        <v>196</v>
      </c>
      <c r="W2224">
        <v>202</v>
      </c>
      <c r="X2224">
        <v>107</v>
      </c>
      <c r="Y2224" s="54">
        <v>53</v>
      </c>
      <c r="AM2224" t="s">
        <v>1978</v>
      </c>
      <c r="AN2224" t="s">
        <v>2007</v>
      </c>
      <c r="AO2224" t="s">
        <v>1980</v>
      </c>
      <c r="AP2224" t="s">
        <v>2042</v>
      </c>
      <c r="AQ2224" t="s">
        <v>11340</v>
      </c>
    </row>
    <row r="2225" spans="1:43" ht="23.85" customHeight="1">
      <c r="A2225" t="b">
        <v>0</v>
      </c>
      <c r="B2225" t="s">
        <v>11331</v>
      </c>
      <c r="C2225" t="s">
        <v>1951</v>
      </c>
      <c r="D2225" t="s">
        <v>11332</v>
      </c>
      <c r="E2225" t="s">
        <v>45</v>
      </c>
      <c r="F2225" t="s">
        <v>73</v>
      </c>
      <c r="G2225" t="s">
        <v>72</v>
      </c>
      <c r="H2225" t="s">
        <v>11343</v>
      </c>
      <c r="I2225" t="s">
        <v>11334</v>
      </c>
      <c r="J2225" t="s">
        <v>1955</v>
      </c>
      <c r="K2225" t="s">
        <v>11335</v>
      </c>
      <c r="L2225" t="s">
        <v>11344</v>
      </c>
      <c r="M2225" t="s">
        <v>11337</v>
      </c>
      <c r="N2225" t="s">
        <v>11338</v>
      </c>
      <c r="O2225" t="s">
        <v>1974</v>
      </c>
      <c r="P2225" t="s">
        <v>2028</v>
      </c>
      <c r="Q2225" t="s">
        <v>2152</v>
      </c>
      <c r="R2225" t="s">
        <v>11339</v>
      </c>
      <c r="S2225" s="34">
        <v>42165</v>
      </c>
      <c r="T2225" s="34">
        <v>43118</v>
      </c>
      <c r="U2225" t="s">
        <v>1977</v>
      </c>
      <c r="V2225" s="13">
        <v>196</v>
      </c>
      <c r="W2225">
        <v>197</v>
      </c>
      <c r="X2225">
        <v>99</v>
      </c>
      <c r="Y2225" s="54">
        <v>50.3</v>
      </c>
      <c r="AM2225" t="s">
        <v>1978</v>
      </c>
      <c r="AN2225" t="s">
        <v>2007</v>
      </c>
      <c r="AO2225" t="s">
        <v>1980</v>
      </c>
      <c r="AP2225" t="s">
        <v>2042</v>
      </c>
      <c r="AQ2225" t="s">
        <v>11340</v>
      </c>
    </row>
    <row r="2226" spans="1:43" ht="23.85" customHeight="1">
      <c r="A2226" t="b">
        <v>0</v>
      </c>
      <c r="B2226" t="s">
        <v>3791</v>
      </c>
      <c r="C2226" t="s">
        <v>1951</v>
      </c>
      <c r="D2226" t="s">
        <v>3792</v>
      </c>
      <c r="E2226" t="s">
        <v>441</v>
      </c>
      <c r="F2226" t="s">
        <v>443</v>
      </c>
      <c r="G2226" t="s">
        <v>442</v>
      </c>
      <c r="H2226" t="s">
        <v>11345</v>
      </c>
      <c r="I2226" t="s">
        <v>3201</v>
      </c>
      <c r="J2226" t="s">
        <v>1955</v>
      </c>
      <c r="K2226" t="s">
        <v>3794</v>
      </c>
      <c r="L2226" t="s">
        <v>2160</v>
      </c>
      <c r="M2226" t="s">
        <v>3795</v>
      </c>
      <c r="N2226" t="s">
        <v>3796</v>
      </c>
      <c r="O2226" t="s">
        <v>1960</v>
      </c>
      <c r="P2226" t="s">
        <v>3797</v>
      </c>
      <c r="Q2226" t="s">
        <v>3798</v>
      </c>
      <c r="R2226" t="s">
        <v>3799</v>
      </c>
      <c r="S2226" s="34">
        <v>42454</v>
      </c>
      <c r="T2226" s="34">
        <v>43290</v>
      </c>
      <c r="U2226" t="s">
        <v>1963</v>
      </c>
      <c r="V2226" s="13">
        <v>912</v>
      </c>
      <c r="W2226">
        <v>20</v>
      </c>
      <c r="X2226">
        <v>3</v>
      </c>
      <c r="Y2226" s="54">
        <v>15</v>
      </c>
      <c r="Z2226" t="s">
        <v>3800</v>
      </c>
      <c r="AD2226" t="s">
        <v>30</v>
      </c>
      <c r="AG2226">
        <v>3</v>
      </c>
      <c r="AH2226">
        <v>0</v>
      </c>
      <c r="AI2226">
        <v>0</v>
      </c>
      <c r="AM2226" t="s">
        <v>1978</v>
      </c>
      <c r="AN2226" t="s">
        <v>1979</v>
      </c>
      <c r="AO2226" t="s">
        <v>1980</v>
      </c>
      <c r="AP2226" t="s">
        <v>2053</v>
      </c>
      <c r="AQ2226" t="s">
        <v>3801</v>
      </c>
    </row>
    <row r="2227" spans="1:43" ht="23.85" customHeight="1">
      <c r="A2227" t="b">
        <v>0</v>
      </c>
      <c r="B2227" t="s">
        <v>3791</v>
      </c>
      <c r="C2227" t="s">
        <v>1951</v>
      </c>
      <c r="D2227" t="s">
        <v>3792</v>
      </c>
      <c r="E2227" t="s">
        <v>441</v>
      </c>
      <c r="F2227" t="s">
        <v>443</v>
      </c>
      <c r="G2227" t="s">
        <v>442</v>
      </c>
      <c r="H2227" t="s">
        <v>11346</v>
      </c>
      <c r="I2227" t="s">
        <v>3201</v>
      </c>
      <c r="J2227" t="s">
        <v>1955</v>
      </c>
      <c r="K2227" t="s">
        <v>3794</v>
      </c>
      <c r="L2227" t="s">
        <v>3270</v>
      </c>
      <c r="M2227" t="s">
        <v>3795</v>
      </c>
      <c r="N2227" t="s">
        <v>3796</v>
      </c>
      <c r="O2227" t="s">
        <v>1960</v>
      </c>
      <c r="P2227" t="s">
        <v>3797</v>
      </c>
      <c r="Q2227" t="s">
        <v>3798</v>
      </c>
      <c r="R2227" t="s">
        <v>3799</v>
      </c>
      <c r="S2227" s="34">
        <v>42454</v>
      </c>
      <c r="T2227" s="34">
        <v>43290</v>
      </c>
      <c r="U2227" t="s">
        <v>1963</v>
      </c>
      <c r="V2227" s="13">
        <v>912</v>
      </c>
      <c r="W2227">
        <v>20</v>
      </c>
      <c r="X2227">
        <v>1</v>
      </c>
      <c r="Y2227" s="54">
        <v>5</v>
      </c>
      <c r="Z2227" t="s">
        <v>3800</v>
      </c>
      <c r="AM2227" t="s">
        <v>1978</v>
      </c>
      <c r="AN2227" t="s">
        <v>1979</v>
      </c>
      <c r="AO2227" t="s">
        <v>1980</v>
      </c>
      <c r="AP2227" t="s">
        <v>2053</v>
      </c>
      <c r="AQ2227" t="s">
        <v>3801</v>
      </c>
    </row>
    <row r="2228" spans="1:43" ht="23.85" customHeight="1">
      <c r="A2228" t="b">
        <v>1</v>
      </c>
      <c r="B2228" t="s">
        <v>2448</v>
      </c>
      <c r="C2228" t="s">
        <v>1966</v>
      </c>
      <c r="D2228" t="s">
        <v>2449</v>
      </c>
      <c r="E2228" t="s">
        <v>1160</v>
      </c>
      <c r="F2228" t="s">
        <v>1162</v>
      </c>
      <c r="G2228" t="s">
        <v>1161</v>
      </c>
      <c r="H2228" t="s">
        <v>11347</v>
      </c>
      <c r="I2228" t="s">
        <v>2451</v>
      </c>
      <c r="J2228" t="s">
        <v>2175</v>
      </c>
      <c r="K2228" t="s">
        <v>2469</v>
      </c>
      <c r="L2228" t="s">
        <v>2432</v>
      </c>
      <c r="M2228" t="s">
        <v>2470</v>
      </c>
      <c r="N2228" t="s">
        <v>2471</v>
      </c>
      <c r="O2228" t="s">
        <v>2456</v>
      </c>
      <c r="P2228" t="s">
        <v>2457</v>
      </c>
      <c r="Q2228" t="s">
        <v>38</v>
      </c>
      <c r="R2228" t="s">
        <v>2458</v>
      </c>
      <c r="S2228" s="34">
        <v>40200</v>
      </c>
      <c r="T2228" s="34">
        <v>40564</v>
      </c>
      <c r="U2228" t="s">
        <v>1977</v>
      </c>
      <c r="V2228" s="13">
        <v>0</v>
      </c>
      <c r="W2228">
        <v>36</v>
      </c>
      <c r="X2228">
        <v>0</v>
      </c>
      <c r="Y2228" s="54">
        <v>0</v>
      </c>
      <c r="AJ2228" t="s">
        <v>11251</v>
      </c>
      <c r="AM2228" t="s">
        <v>1978</v>
      </c>
      <c r="AN2228" t="s">
        <v>2007</v>
      </c>
      <c r="AO2228" t="s">
        <v>2008</v>
      </c>
      <c r="AP2228" t="s">
        <v>2009</v>
      </c>
      <c r="AQ2228" t="s">
        <v>2459</v>
      </c>
    </row>
    <row r="2229" spans="1:43" ht="23.85" customHeight="1">
      <c r="A2229" t="b">
        <v>0</v>
      </c>
      <c r="B2229" t="s">
        <v>11348</v>
      </c>
      <c r="C2229" t="s">
        <v>1951</v>
      </c>
      <c r="D2229" t="s">
        <v>11349</v>
      </c>
      <c r="E2229" t="s">
        <v>187</v>
      </c>
      <c r="F2229" t="s">
        <v>189</v>
      </c>
      <c r="G2229" t="s">
        <v>188</v>
      </c>
      <c r="H2229" t="s">
        <v>11350</v>
      </c>
      <c r="I2229" t="s">
        <v>3165</v>
      </c>
      <c r="J2229" t="s">
        <v>1955</v>
      </c>
      <c r="K2229" t="s">
        <v>11351</v>
      </c>
      <c r="L2229" t="s">
        <v>2340</v>
      </c>
      <c r="M2229" t="s">
        <v>11352</v>
      </c>
      <c r="N2229" t="s">
        <v>11353</v>
      </c>
      <c r="O2229" t="s">
        <v>1960</v>
      </c>
      <c r="P2229" t="s">
        <v>5474</v>
      </c>
      <c r="Q2229" t="s">
        <v>11354</v>
      </c>
      <c r="R2229" t="s">
        <v>11355</v>
      </c>
      <c r="S2229" s="34">
        <v>42356</v>
      </c>
      <c r="T2229" s="34">
        <v>44755</v>
      </c>
      <c r="U2229" t="s">
        <v>1963</v>
      </c>
      <c r="V2229" s="13">
        <v>1825</v>
      </c>
      <c r="W2229">
        <v>12</v>
      </c>
      <c r="X2229">
        <v>3</v>
      </c>
      <c r="Y2229" s="54">
        <v>25</v>
      </c>
      <c r="AM2229" t="s">
        <v>1978</v>
      </c>
      <c r="AN2229" t="s">
        <v>1979</v>
      </c>
      <c r="AO2229" t="s">
        <v>1980</v>
      </c>
      <c r="AQ2229" t="s">
        <v>11356</v>
      </c>
    </row>
    <row r="2230" spans="1:43" ht="23.85" customHeight="1">
      <c r="A2230" t="b">
        <v>0</v>
      </c>
      <c r="B2230" t="s">
        <v>11348</v>
      </c>
      <c r="C2230" t="s">
        <v>1951</v>
      </c>
      <c r="D2230" t="s">
        <v>11349</v>
      </c>
      <c r="E2230" t="s">
        <v>187</v>
      </c>
      <c r="F2230" t="s">
        <v>189</v>
      </c>
      <c r="G2230" t="s">
        <v>188</v>
      </c>
      <c r="H2230" t="s">
        <v>11357</v>
      </c>
      <c r="I2230" t="s">
        <v>3165</v>
      </c>
      <c r="J2230" t="s">
        <v>1955</v>
      </c>
      <c r="K2230" t="s">
        <v>11358</v>
      </c>
      <c r="L2230" t="s">
        <v>2340</v>
      </c>
      <c r="M2230" t="s">
        <v>11359</v>
      </c>
      <c r="N2230" t="s">
        <v>11360</v>
      </c>
      <c r="O2230" t="s">
        <v>1960</v>
      </c>
      <c r="P2230" t="s">
        <v>5474</v>
      </c>
      <c r="Q2230" t="s">
        <v>11361</v>
      </c>
      <c r="R2230" t="s">
        <v>11355</v>
      </c>
      <c r="S2230" s="34">
        <v>42356</v>
      </c>
      <c r="T2230" s="34">
        <v>44755</v>
      </c>
      <c r="U2230" t="s">
        <v>1963</v>
      </c>
      <c r="V2230" s="13">
        <v>1825</v>
      </c>
      <c r="W2230">
        <v>31</v>
      </c>
      <c r="X2230">
        <v>6</v>
      </c>
      <c r="Y2230" s="54">
        <v>19.399999999999999</v>
      </c>
      <c r="AM2230" t="s">
        <v>1978</v>
      </c>
      <c r="AN2230" t="s">
        <v>1979</v>
      </c>
      <c r="AO2230" t="s">
        <v>1980</v>
      </c>
      <c r="AQ2230" t="s">
        <v>11356</v>
      </c>
    </row>
    <row r="2231" spans="1:43" ht="23.85" customHeight="1">
      <c r="A2231" t="b">
        <v>0</v>
      </c>
      <c r="B2231" t="s">
        <v>11362</v>
      </c>
      <c r="C2231" t="s">
        <v>1951</v>
      </c>
      <c r="D2231" t="s">
        <v>11363</v>
      </c>
      <c r="E2231" t="s">
        <v>1115</v>
      </c>
      <c r="F2231" t="s">
        <v>1117</v>
      </c>
      <c r="G2231" t="s">
        <v>1116</v>
      </c>
      <c r="H2231" t="s">
        <v>11364</v>
      </c>
      <c r="I2231" t="s">
        <v>5715</v>
      </c>
      <c r="J2231" t="s">
        <v>1955</v>
      </c>
      <c r="K2231" t="s">
        <v>8538</v>
      </c>
      <c r="L2231" t="s">
        <v>11365</v>
      </c>
      <c r="M2231" t="s">
        <v>11366</v>
      </c>
      <c r="N2231" t="s">
        <v>11367</v>
      </c>
      <c r="O2231" t="s">
        <v>2063</v>
      </c>
      <c r="P2231" t="s">
        <v>8771</v>
      </c>
      <c r="Q2231" t="s">
        <v>38</v>
      </c>
      <c r="R2231" t="s">
        <v>11368</v>
      </c>
      <c r="S2231" s="34">
        <v>42319</v>
      </c>
      <c r="T2231" s="34">
        <v>43047</v>
      </c>
      <c r="U2231" t="s">
        <v>1963</v>
      </c>
      <c r="V2231" s="13">
        <v>7</v>
      </c>
      <c r="W2231">
        <v>7</v>
      </c>
      <c r="X2231">
        <v>0</v>
      </c>
      <c r="Y2231" s="54">
        <v>0</v>
      </c>
      <c r="AD2231" t="s">
        <v>30</v>
      </c>
      <c r="AG2231">
        <v>0</v>
      </c>
      <c r="AH2231">
        <v>0</v>
      </c>
      <c r="AI2231">
        <v>0</v>
      </c>
      <c r="AJ2231" t="s">
        <v>11369</v>
      </c>
      <c r="AM2231" t="s">
        <v>1978</v>
      </c>
      <c r="AN2231" t="s">
        <v>2007</v>
      </c>
      <c r="AO2231" t="s">
        <v>2008</v>
      </c>
      <c r="AP2231" t="s">
        <v>2009</v>
      </c>
      <c r="AQ2231" t="s">
        <v>11370</v>
      </c>
    </row>
    <row r="2232" spans="1:43" ht="23.85" customHeight="1">
      <c r="A2232" t="b">
        <v>0</v>
      </c>
      <c r="B2232" t="s">
        <v>11362</v>
      </c>
      <c r="C2232" t="s">
        <v>1951</v>
      </c>
      <c r="D2232" t="s">
        <v>11363</v>
      </c>
      <c r="E2232" t="s">
        <v>1115</v>
      </c>
      <c r="F2232" t="s">
        <v>1117</v>
      </c>
      <c r="G2232" t="s">
        <v>1116</v>
      </c>
      <c r="H2232" t="s">
        <v>11371</v>
      </c>
      <c r="I2232" t="s">
        <v>5715</v>
      </c>
      <c r="J2232" t="s">
        <v>1955</v>
      </c>
      <c r="K2232" t="s">
        <v>8538</v>
      </c>
      <c r="L2232" t="s">
        <v>11372</v>
      </c>
      <c r="M2232" t="s">
        <v>11373</v>
      </c>
      <c r="N2232" t="s">
        <v>11374</v>
      </c>
      <c r="O2232" t="s">
        <v>2063</v>
      </c>
      <c r="P2232" t="s">
        <v>8771</v>
      </c>
      <c r="Q2232" t="s">
        <v>38</v>
      </c>
      <c r="R2232" t="s">
        <v>11368</v>
      </c>
      <c r="S2232" s="34">
        <v>42319</v>
      </c>
      <c r="T2232" s="34">
        <v>43047</v>
      </c>
      <c r="U2232" t="s">
        <v>1963</v>
      </c>
      <c r="V2232" s="13">
        <v>8</v>
      </c>
      <c r="W2232">
        <v>7</v>
      </c>
      <c r="X2232">
        <v>0</v>
      </c>
      <c r="Y2232" s="54">
        <v>0</v>
      </c>
      <c r="AD2232" t="s">
        <v>30</v>
      </c>
      <c r="AG2232">
        <v>0</v>
      </c>
      <c r="AH2232">
        <v>0</v>
      </c>
      <c r="AI2232">
        <v>0</v>
      </c>
      <c r="AJ2232" t="s">
        <v>11369</v>
      </c>
      <c r="AM2232" t="s">
        <v>1978</v>
      </c>
      <c r="AN2232" t="s">
        <v>2007</v>
      </c>
      <c r="AO2232" t="s">
        <v>2008</v>
      </c>
      <c r="AP2232" t="s">
        <v>2009</v>
      </c>
      <c r="AQ2232" t="s">
        <v>11370</v>
      </c>
    </row>
    <row r="2233" spans="1:43" ht="23.85" customHeight="1">
      <c r="A2233" t="b">
        <v>0</v>
      </c>
      <c r="B2233" t="s">
        <v>3114</v>
      </c>
      <c r="C2233" t="s">
        <v>1951</v>
      </c>
      <c r="D2233" t="s">
        <v>3115</v>
      </c>
      <c r="E2233" t="s">
        <v>170</v>
      </c>
      <c r="F2233" t="s">
        <v>172</v>
      </c>
      <c r="G2233" t="s">
        <v>171</v>
      </c>
      <c r="H2233" t="s">
        <v>11375</v>
      </c>
      <c r="I2233" t="s">
        <v>2557</v>
      </c>
      <c r="J2233" t="s">
        <v>1955</v>
      </c>
      <c r="K2233" t="s">
        <v>8559</v>
      </c>
      <c r="L2233" t="s">
        <v>11376</v>
      </c>
      <c r="M2233" t="s">
        <v>8560</v>
      </c>
      <c r="N2233" t="s">
        <v>8561</v>
      </c>
      <c r="O2233" t="s">
        <v>1960</v>
      </c>
      <c r="P2233" t="s">
        <v>3120</v>
      </c>
      <c r="Q2233" t="s">
        <v>8562</v>
      </c>
      <c r="R2233" t="s">
        <v>3122</v>
      </c>
      <c r="S2233" s="34">
        <v>42360</v>
      </c>
      <c r="T2233" s="34">
        <v>43959</v>
      </c>
      <c r="U2233" t="s">
        <v>1963</v>
      </c>
      <c r="V2233" s="13">
        <v>120</v>
      </c>
      <c r="W2233">
        <v>17</v>
      </c>
      <c r="X2233">
        <v>0</v>
      </c>
      <c r="Y2233" s="54">
        <v>0</v>
      </c>
      <c r="AM2233" t="s">
        <v>1978</v>
      </c>
      <c r="AN2233" t="s">
        <v>1979</v>
      </c>
      <c r="AO2233" t="s">
        <v>1980</v>
      </c>
      <c r="AP2233" t="s">
        <v>2053</v>
      </c>
      <c r="AQ2233" t="s">
        <v>3123</v>
      </c>
    </row>
    <row r="2234" spans="1:43" ht="23.85" customHeight="1">
      <c r="A2234" t="b">
        <v>0</v>
      </c>
      <c r="B2234" t="s">
        <v>3114</v>
      </c>
      <c r="C2234" t="s">
        <v>1951</v>
      </c>
      <c r="D2234" t="s">
        <v>3115</v>
      </c>
      <c r="E2234" t="s">
        <v>170</v>
      </c>
      <c r="F2234" t="s">
        <v>172</v>
      </c>
      <c r="G2234" t="s">
        <v>171</v>
      </c>
      <c r="H2234" t="s">
        <v>11377</v>
      </c>
      <c r="I2234" t="s">
        <v>2557</v>
      </c>
      <c r="J2234" t="s">
        <v>1955</v>
      </c>
      <c r="K2234" t="s">
        <v>8559</v>
      </c>
      <c r="L2234" t="s">
        <v>11378</v>
      </c>
      <c r="M2234" t="s">
        <v>8560</v>
      </c>
      <c r="N2234" t="s">
        <v>8561</v>
      </c>
      <c r="O2234" t="s">
        <v>1960</v>
      </c>
      <c r="P2234" t="s">
        <v>3120</v>
      </c>
      <c r="Q2234" t="s">
        <v>8562</v>
      </c>
      <c r="R2234" t="s">
        <v>3122</v>
      </c>
      <c r="S2234" s="34">
        <v>42360</v>
      </c>
      <c r="T2234" s="34">
        <v>43959</v>
      </c>
      <c r="U2234" t="s">
        <v>1963</v>
      </c>
      <c r="V2234" s="13">
        <v>365</v>
      </c>
      <c r="W2234">
        <v>12</v>
      </c>
      <c r="X2234">
        <v>0</v>
      </c>
      <c r="Y2234" s="54">
        <v>0</v>
      </c>
      <c r="AM2234" t="s">
        <v>1978</v>
      </c>
      <c r="AN2234" t="s">
        <v>1979</v>
      </c>
      <c r="AO2234" t="s">
        <v>1980</v>
      </c>
      <c r="AP2234" t="s">
        <v>2053</v>
      </c>
      <c r="AQ2234" t="s">
        <v>3123</v>
      </c>
    </row>
    <row r="2235" spans="1:43" ht="23.85" customHeight="1">
      <c r="A2235" t="b">
        <v>1</v>
      </c>
      <c r="B2235" t="s">
        <v>2727</v>
      </c>
      <c r="C2235" t="s">
        <v>1966</v>
      </c>
      <c r="D2235" t="s">
        <v>2728</v>
      </c>
      <c r="E2235" t="s">
        <v>231</v>
      </c>
      <c r="F2235" t="s">
        <v>233</v>
      </c>
      <c r="G2235" t="s">
        <v>232</v>
      </c>
      <c r="H2235" t="s">
        <v>11379</v>
      </c>
      <c r="I2235" t="s">
        <v>2730</v>
      </c>
      <c r="J2235" t="s">
        <v>2175</v>
      </c>
      <c r="K2235" t="s">
        <v>2731</v>
      </c>
      <c r="L2235" t="s">
        <v>6509</v>
      </c>
      <c r="M2235" t="s">
        <v>2733</v>
      </c>
      <c r="N2235" t="s">
        <v>2734</v>
      </c>
      <c r="O2235" t="s">
        <v>1974</v>
      </c>
      <c r="P2235" t="s">
        <v>2363</v>
      </c>
      <c r="Q2235" t="s">
        <v>2735</v>
      </c>
      <c r="R2235" t="s">
        <v>2736</v>
      </c>
      <c r="S2235" s="34">
        <v>41757</v>
      </c>
      <c r="T2235" s="34">
        <v>42642</v>
      </c>
      <c r="U2235" t="s">
        <v>1977</v>
      </c>
      <c r="V2235" s="13">
        <v>0</v>
      </c>
      <c r="W2235">
        <v>69</v>
      </c>
      <c r="X2235">
        <v>0</v>
      </c>
      <c r="Y2235" s="54">
        <v>0</v>
      </c>
      <c r="Z2235" s="13" t="s">
        <v>6510</v>
      </c>
      <c r="AM2235" t="s">
        <v>1978</v>
      </c>
      <c r="AN2235" t="s">
        <v>2007</v>
      </c>
      <c r="AO2235" t="s">
        <v>2008</v>
      </c>
      <c r="AP2235" t="s">
        <v>2009</v>
      </c>
      <c r="AQ2235" t="s">
        <v>2739</v>
      </c>
    </row>
    <row r="2236" spans="1:43" ht="23.85" customHeight="1">
      <c r="A2236" t="b">
        <v>0</v>
      </c>
      <c r="B2236" t="s">
        <v>2915</v>
      </c>
      <c r="C2236" t="s">
        <v>1966</v>
      </c>
      <c r="D2236" t="s">
        <v>2916</v>
      </c>
      <c r="E2236" t="s">
        <v>1224</v>
      </c>
      <c r="F2236" t="s">
        <v>1226</v>
      </c>
      <c r="G2236" t="s">
        <v>1225</v>
      </c>
      <c r="H2236" t="s">
        <v>11380</v>
      </c>
      <c r="I2236" t="s">
        <v>2359</v>
      </c>
      <c r="J2236" t="s">
        <v>2175</v>
      </c>
      <c r="K2236" t="s">
        <v>2646</v>
      </c>
      <c r="L2236" t="s">
        <v>2432</v>
      </c>
      <c r="M2236" t="s">
        <v>2919</v>
      </c>
      <c r="N2236" t="s">
        <v>2920</v>
      </c>
      <c r="O2236" t="s">
        <v>1974</v>
      </c>
      <c r="P2236" t="s">
        <v>2677</v>
      </c>
      <c r="Q2236" t="s">
        <v>38</v>
      </c>
      <c r="R2236" t="s">
        <v>2921</v>
      </c>
      <c r="S2236" s="34">
        <v>41949</v>
      </c>
      <c r="T2236" s="34">
        <v>42656</v>
      </c>
      <c r="U2236" t="s">
        <v>1977</v>
      </c>
      <c r="V2236" s="13">
        <v>0</v>
      </c>
      <c r="W2236">
        <v>31</v>
      </c>
      <c r="X2236">
        <v>0</v>
      </c>
      <c r="Y2236" s="54">
        <v>0</v>
      </c>
      <c r="AM2236" t="s">
        <v>1978</v>
      </c>
      <c r="AN2236" t="s">
        <v>2007</v>
      </c>
      <c r="AO2236" t="s">
        <v>2008</v>
      </c>
      <c r="AP2236" t="s">
        <v>2009</v>
      </c>
      <c r="AQ2236" t="s">
        <v>2923</v>
      </c>
    </row>
    <row r="2237" spans="1:43" ht="23.85" customHeight="1">
      <c r="A2237" t="b">
        <v>0</v>
      </c>
      <c r="B2237" t="s">
        <v>2993</v>
      </c>
      <c r="C2237" t="s">
        <v>1966</v>
      </c>
      <c r="D2237" t="s">
        <v>2994</v>
      </c>
      <c r="E2237" t="s">
        <v>658</v>
      </c>
      <c r="F2237" t="s">
        <v>660</v>
      </c>
      <c r="G2237" t="s">
        <v>659</v>
      </c>
      <c r="H2237" t="s">
        <v>11381</v>
      </c>
      <c r="I2237" t="s">
        <v>2996</v>
      </c>
      <c r="J2237" t="s">
        <v>2175</v>
      </c>
      <c r="K2237" t="s">
        <v>2997</v>
      </c>
      <c r="L2237" t="s">
        <v>3389</v>
      </c>
      <c r="M2237" t="s">
        <v>2999</v>
      </c>
      <c r="N2237" t="s">
        <v>3000</v>
      </c>
      <c r="O2237" t="s">
        <v>1960</v>
      </c>
      <c r="P2237" t="s">
        <v>3001</v>
      </c>
      <c r="Q2237" t="s">
        <v>3002</v>
      </c>
      <c r="R2237" t="s">
        <v>3003</v>
      </c>
      <c r="S2237" s="34">
        <v>42452</v>
      </c>
      <c r="T2237" s="34">
        <v>44545</v>
      </c>
      <c r="U2237" t="s">
        <v>1963</v>
      </c>
      <c r="V2237" s="13">
        <v>0</v>
      </c>
      <c r="W2237">
        <v>3</v>
      </c>
      <c r="X2237">
        <v>0</v>
      </c>
      <c r="Y2237" s="54">
        <v>0</v>
      </c>
      <c r="AM2237" t="s">
        <v>1978</v>
      </c>
      <c r="AN2237" t="s">
        <v>1979</v>
      </c>
      <c r="AO2237" t="s">
        <v>1980</v>
      </c>
      <c r="AP2237" t="s">
        <v>2053</v>
      </c>
      <c r="AQ2237" t="s">
        <v>3004</v>
      </c>
    </row>
    <row r="2238" spans="1:43" ht="23.85" customHeight="1">
      <c r="A2238" t="b">
        <v>0</v>
      </c>
      <c r="B2238" t="s">
        <v>3114</v>
      </c>
      <c r="C2238" t="s">
        <v>1951</v>
      </c>
      <c r="D2238" t="s">
        <v>3115</v>
      </c>
      <c r="E2238" t="s">
        <v>658</v>
      </c>
      <c r="F2238" t="s">
        <v>660</v>
      </c>
      <c r="G2238" t="s">
        <v>659</v>
      </c>
      <c r="H2238" t="s">
        <v>11382</v>
      </c>
      <c r="I2238" t="s">
        <v>2996</v>
      </c>
      <c r="J2238" t="s">
        <v>1955</v>
      </c>
      <c r="K2238" t="s">
        <v>8559</v>
      </c>
      <c r="L2238" t="s">
        <v>11383</v>
      </c>
      <c r="M2238" t="s">
        <v>8560</v>
      </c>
      <c r="N2238" t="s">
        <v>8561</v>
      </c>
      <c r="O2238" t="s">
        <v>1960</v>
      </c>
      <c r="P2238" t="s">
        <v>3120</v>
      </c>
      <c r="Q2238" t="s">
        <v>8562</v>
      </c>
      <c r="R2238" t="s">
        <v>3122</v>
      </c>
      <c r="S2238" s="34">
        <v>42360</v>
      </c>
      <c r="T2238" s="34">
        <v>43959</v>
      </c>
      <c r="U2238" t="s">
        <v>1963</v>
      </c>
      <c r="V2238" s="13">
        <v>30</v>
      </c>
      <c r="W2238">
        <v>37</v>
      </c>
      <c r="X2238">
        <v>0</v>
      </c>
      <c r="Y2238" s="54">
        <v>0</v>
      </c>
      <c r="AM2238" t="s">
        <v>1978</v>
      </c>
      <c r="AN2238" t="s">
        <v>1979</v>
      </c>
      <c r="AO2238" t="s">
        <v>1980</v>
      </c>
      <c r="AP2238" t="s">
        <v>2053</v>
      </c>
      <c r="AQ2238" t="s">
        <v>3123</v>
      </c>
    </row>
    <row r="2239" spans="1:43" ht="23.85" customHeight="1">
      <c r="A2239" t="b">
        <v>0</v>
      </c>
      <c r="B2239" t="s">
        <v>3114</v>
      </c>
      <c r="C2239" t="s">
        <v>1951</v>
      </c>
      <c r="D2239" t="s">
        <v>3115</v>
      </c>
      <c r="E2239" t="s">
        <v>658</v>
      </c>
      <c r="F2239" t="s">
        <v>660</v>
      </c>
      <c r="G2239" t="s">
        <v>659</v>
      </c>
      <c r="H2239" t="s">
        <v>11384</v>
      </c>
      <c r="I2239" t="s">
        <v>2996</v>
      </c>
      <c r="J2239" t="s">
        <v>1955</v>
      </c>
      <c r="K2239" t="s">
        <v>8559</v>
      </c>
      <c r="L2239" t="s">
        <v>11385</v>
      </c>
      <c r="M2239" t="s">
        <v>8560</v>
      </c>
      <c r="N2239" t="s">
        <v>8561</v>
      </c>
      <c r="O2239" t="s">
        <v>1960</v>
      </c>
      <c r="P2239" t="s">
        <v>3120</v>
      </c>
      <c r="Q2239" t="s">
        <v>8562</v>
      </c>
      <c r="R2239" t="s">
        <v>3122</v>
      </c>
      <c r="S2239" s="34">
        <v>42360</v>
      </c>
      <c r="T2239" s="34">
        <v>43959</v>
      </c>
      <c r="U2239" t="s">
        <v>1963</v>
      </c>
      <c r="V2239" s="13">
        <v>1460</v>
      </c>
      <c r="W2239">
        <v>14</v>
      </c>
      <c r="X2239">
        <v>0</v>
      </c>
      <c r="Y2239" s="54">
        <v>0</v>
      </c>
      <c r="AM2239" t="s">
        <v>1978</v>
      </c>
      <c r="AN2239" t="s">
        <v>1979</v>
      </c>
      <c r="AO2239" t="s">
        <v>1980</v>
      </c>
      <c r="AP2239" t="s">
        <v>2053</v>
      </c>
      <c r="AQ2239" t="s">
        <v>3123</v>
      </c>
    </row>
    <row r="2240" spans="1:43" ht="23.85" customHeight="1">
      <c r="A2240" t="b">
        <v>0</v>
      </c>
      <c r="B2240" t="s">
        <v>3114</v>
      </c>
      <c r="C2240" t="s">
        <v>1951</v>
      </c>
      <c r="D2240" t="s">
        <v>3115</v>
      </c>
      <c r="E2240" t="s">
        <v>658</v>
      </c>
      <c r="F2240" t="s">
        <v>660</v>
      </c>
      <c r="G2240" t="s">
        <v>659</v>
      </c>
      <c r="H2240" t="s">
        <v>11386</v>
      </c>
      <c r="I2240" t="s">
        <v>2996</v>
      </c>
      <c r="J2240" t="s">
        <v>1955</v>
      </c>
      <c r="K2240" t="s">
        <v>8559</v>
      </c>
      <c r="L2240" t="s">
        <v>11387</v>
      </c>
      <c r="M2240" t="s">
        <v>8560</v>
      </c>
      <c r="N2240" t="s">
        <v>8561</v>
      </c>
      <c r="O2240" t="s">
        <v>1960</v>
      </c>
      <c r="P2240" t="s">
        <v>3120</v>
      </c>
      <c r="Q2240" t="s">
        <v>8562</v>
      </c>
      <c r="R2240" t="s">
        <v>3122</v>
      </c>
      <c r="S2240" s="34">
        <v>42360</v>
      </c>
      <c r="T2240" s="34">
        <v>43959</v>
      </c>
      <c r="U2240" t="s">
        <v>1963</v>
      </c>
      <c r="V2240" s="13">
        <v>120</v>
      </c>
      <c r="W2240">
        <v>33</v>
      </c>
      <c r="X2240">
        <v>0</v>
      </c>
      <c r="Y2240" s="54">
        <v>0</v>
      </c>
      <c r="AM2240" t="s">
        <v>1978</v>
      </c>
      <c r="AN2240" t="s">
        <v>1979</v>
      </c>
      <c r="AO2240" t="s">
        <v>1980</v>
      </c>
      <c r="AP2240" t="s">
        <v>2053</v>
      </c>
      <c r="AQ2240" t="s">
        <v>3123</v>
      </c>
    </row>
    <row r="2241" spans="1:43" ht="23.85" customHeight="1">
      <c r="A2241" t="b">
        <v>0</v>
      </c>
      <c r="B2241" t="s">
        <v>2993</v>
      </c>
      <c r="C2241" t="s">
        <v>1966</v>
      </c>
      <c r="D2241" t="s">
        <v>2994</v>
      </c>
      <c r="E2241" t="s">
        <v>658</v>
      </c>
      <c r="F2241" t="s">
        <v>660</v>
      </c>
      <c r="G2241" t="s">
        <v>659</v>
      </c>
      <c r="H2241" t="s">
        <v>11388</v>
      </c>
      <c r="I2241" t="s">
        <v>2996</v>
      </c>
      <c r="J2241" t="s">
        <v>2175</v>
      </c>
      <c r="K2241" t="s">
        <v>3017</v>
      </c>
      <c r="L2241" t="s">
        <v>3389</v>
      </c>
      <c r="M2241" t="s">
        <v>3018</v>
      </c>
      <c r="N2241" t="s">
        <v>3019</v>
      </c>
      <c r="O2241" t="s">
        <v>1960</v>
      </c>
      <c r="P2241" t="s">
        <v>3001</v>
      </c>
      <c r="Q2241" t="s">
        <v>3002</v>
      </c>
      <c r="R2241" t="s">
        <v>3003</v>
      </c>
      <c r="S2241" s="34">
        <v>42452</v>
      </c>
      <c r="T2241" s="34">
        <v>44545</v>
      </c>
      <c r="U2241" t="s">
        <v>1963</v>
      </c>
      <c r="V2241" s="13">
        <v>0</v>
      </c>
      <c r="W2241">
        <v>4</v>
      </c>
      <c r="X2241">
        <v>0</v>
      </c>
      <c r="Y2241" s="54">
        <v>0</v>
      </c>
      <c r="AM2241" t="s">
        <v>1978</v>
      </c>
      <c r="AN2241" t="s">
        <v>1979</v>
      </c>
      <c r="AO2241" t="s">
        <v>1980</v>
      </c>
      <c r="AP2241" t="s">
        <v>2053</v>
      </c>
      <c r="AQ2241" t="s">
        <v>3004</v>
      </c>
    </row>
    <row r="2242" spans="1:43" ht="23.85" customHeight="1">
      <c r="A2242" t="b">
        <v>0</v>
      </c>
      <c r="B2242" t="s">
        <v>2993</v>
      </c>
      <c r="C2242" t="s">
        <v>1966</v>
      </c>
      <c r="D2242" t="s">
        <v>2994</v>
      </c>
      <c r="E2242" t="s">
        <v>658</v>
      </c>
      <c r="F2242" t="s">
        <v>660</v>
      </c>
      <c r="G2242" t="s">
        <v>659</v>
      </c>
      <c r="H2242" t="s">
        <v>11389</v>
      </c>
      <c r="I2242" t="s">
        <v>2996</v>
      </c>
      <c r="J2242" t="s">
        <v>2175</v>
      </c>
      <c r="K2242" t="s">
        <v>3033</v>
      </c>
      <c r="L2242" t="s">
        <v>3389</v>
      </c>
      <c r="M2242" t="s">
        <v>3034</v>
      </c>
      <c r="N2242" t="s">
        <v>3035</v>
      </c>
      <c r="O2242" t="s">
        <v>1960</v>
      </c>
      <c r="P2242" t="s">
        <v>3001</v>
      </c>
      <c r="Q2242" t="s">
        <v>3002</v>
      </c>
      <c r="R2242" t="s">
        <v>3003</v>
      </c>
      <c r="S2242" s="34">
        <v>42452</v>
      </c>
      <c r="T2242" s="34">
        <v>44545</v>
      </c>
      <c r="U2242" t="s">
        <v>1963</v>
      </c>
      <c r="V2242" s="13">
        <v>0</v>
      </c>
      <c r="W2242">
        <v>2</v>
      </c>
      <c r="X2242">
        <v>0</v>
      </c>
      <c r="Y2242" s="54">
        <v>0</v>
      </c>
      <c r="AM2242" t="s">
        <v>1978</v>
      </c>
      <c r="AN2242" t="s">
        <v>1979</v>
      </c>
      <c r="AO2242" t="s">
        <v>1980</v>
      </c>
      <c r="AP2242" t="s">
        <v>2053</v>
      </c>
      <c r="AQ2242" t="s">
        <v>3004</v>
      </c>
    </row>
    <row r="2243" spans="1:43" ht="23.85" customHeight="1">
      <c r="A2243" t="b">
        <v>0</v>
      </c>
      <c r="B2243" t="s">
        <v>3114</v>
      </c>
      <c r="C2243" t="s">
        <v>1951</v>
      </c>
      <c r="D2243" t="s">
        <v>3115</v>
      </c>
      <c r="E2243" t="s">
        <v>170</v>
      </c>
      <c r="F2243" t="s">
        <v>172</v>
      </c>
      <c r="G2243" t="s">
        <v>171</v>
      </c>
      <c r="H2243" t="s">
        <v>11390</v>
      </c>
      <c r="I2243" t="s">
        <v>2557</v>
      </c>
      <c r="J2243" t="s">
        <v>1955</v>
      </c>
      <c r="K2243" t="s">
        <v>11391</v>
      </c>
      <c r="L2243" t="s">
        <v>11376</v>
      </c>
      <c r="M2243" t="s">
        <v>11392</v>
      </c>
      <c r="N2243" t="s">
        <v>11393</v>
      </c>
      <c r="O2243" t="s">
        <v>1960</v>
      </c>
      <c r="P2243" t="s">
        <v>3120</v>
      </c>
      <c r="Q2243" t="s">
        <v>11394</v>
      </c>
      <c r="R2243" t="s">
        <v>3122</v>
      </c>
      <c r="S2243" s="34">
        <v>42360</v>
      </c>
      <c r="T2243" s="34">
        <v>43959</v>
      </c>
      <c r="U2243" t="s">
        <v>1963</v>
      </c>
      <c r="V2243" s="13">
        <v>120</v>
      </c>
      <c r="W2243">
        <v>2</v>
      </c>
      <c r="X2243">
        <v>0</v>
      </c>
      <c r="Y2243" s="54">
        <v>0</v>
      </c>
      <c r="AM2243" t="s">
        <v>1978</v>
      </c>
      <c r="AN2243" t="s">
        <v>1979</v>
      </c>
      <c r="AO2243" t="s">
        <v>1980</v>
      </c>
      <c r="AP2243" t="s">
        <v>2053</v>
      </c>
      <c r="AQ2243" t="s">
        <v>3123</v>
      </c>
    </row>
    <row r="2244" spans="1:43" ht="23.85" customHeight="1">
      <c r="A2244" t="b">
        <v>0</v>
      </c>
      <c r="B2244" t="s">
        <v>3114</v>
      </c>
      <c r="C2244" t="s">
        <v>1951</v>
      </c>
      <c r="D2244" t="s">
        <v>3115</v>
      </c>
      <c r="E2244" t="s">
        <v>170</v>
      </c>
      <c r="F2244" t="s">
        <v>172</v>
      </c>
      <c r="G2244" t="s">
        <v>171</v>
      </c>
      <c r="H2244" t="s">
        <v>11395</v>
      </c>
      <c r="I2244" t="s">
        <v>2557</v>
      </c>
      <c r="J2244" t="s">
        <v>1955</v>
      </c>
      <c r="K2244" t="s">
        <v>11391</v>
      </c>
      <c r="L2244" t="s">
        <v>11378</v>
      </c>
      <c r="M2244" t="s">
        <v>11392</v>
      </c>
      <c r="N2244" t="s">
        <v>11393</v>
      </c>
      <c r="O2244" t="s">
        <v>1960</v>
      </c>
      <c r="P2244" t="s">
        <v>3120</v>
      </c>
      <c r="Q2244" t="s">
        <v>11394</v>
      </c>
      <c r="R2244" t="s">
        <v>3122</v>
      </c>
      <c r="S2244" s="34">
        <v>42360</v>
      </c>
      <c r="T2244" s="34">
        <v>43959</v>
      </c>
      <c r="U2244" t="s">
        <v>1963</v>
      </c>
      <c r="V2244" s="13">
        <v>365</v>
      </c>
      <c r="W2244">
        <v>4</v>
      </c>
      <c r="X2244">
        <v>0</v>
      </c>
      <c r="Y2244" s="54">
        <v>0</v>
      </c>
      <c r="AM2244" t="s">
        <v>1978</v>
      </c>
      <c r="AN2244" t="s">
        <v>1979</v>
      </c>
      <c r="AO2244" t="s">
        <v>1980</v>
      </c>
      <c r="AP2244" t="s">
        <v>2053</v>
      </c>
      <c r="AQ2244" t="s">
        <v>3123</v>
      </c>
    </row>
    <row r="2245" spans="1:43" ht="23.85" customHeight="1">
      <c r="A2245" t="b">
        <v>0</v>
      </c>
      <c r="B2245" t="s">
        <v>2993</v>
      </c>
      <c r="C2245" t="s">
        <v>1966</v>
      </c>
      <c r="D2245" t="s">
        <v>2994</v>
      </c>
      <c r="E2245" t="s">
        <v>658</v>
      </c>
      <c r="F2245" t="s">
        <v>660</v>
      </c>
      <c r="G2245" t="s">
        <v>659</v>
      </c>
      <c r="H2245" t="s">
        <v>11396</v>
      </c>
      <c r="I2245" t="s">
        <v>2996</v>
      </c>
      <c r="J2245" t="s">
        <v>2175</v>
      </c>
      <c r="K2245" t="s">
        <v>3047</v>
      </c>
      <c r="L2245" t="s">
        <v>3389</v>
      </c>
      <c r="M2245" t="s">
        <v>3048</v>
      </c>
      <c r="N2245" t="s">
        <v>3049</v>
      </c>
      <c r="O2245" t="s">
        <v>1960</v>
      </c>
      <c r="P2245" t="s">
        <v>3001</v>
      </c>
      <c r="Q2245" t="s">
        <v>3002</v>
      </c>
      <c r="R2245" t="s">
        <v>3003</v>
      </c>
      <c r="S2245" s="34">
        <v>42452</v>
      </c>
      <c r="T2245" s="34">
        <v>44545</v>
      </c>
      <c r="U2245" t="s">
        <v>1963</v>
      </c>
      <c r="V2245" s="13">
        <v>0</v>
      </c>
      <c r="W2245">
        <v>6</v>
      </c>
      <c r="X2245">
        <v>0</v>
      </c>
      <c r="Y2245" s="54">
        <v>0</v>
      </c>
      <c r="AM2245" t="s">
        <v>1978</v>
      </c>
      <c r="AN2245" t="s">
        <v>1979</v>
      </c>
      <c r="AO2245" t="s">
        <v>1980</v>
      </c>
      <c r="AP2245" t="s">
        <v>2053</v>
      </c>
      <c r="AQ2245" t="s">
        <v>3004</v>
      </c>
    </row>
    <row r="2246" spans="1:43" ht="23.85" customHeight="1">
      <c r="A2246" t="b">
        <v>0</v>
      </c>
      <c r="B2246" t="s">
        <v>2993</v>
      </c>
      <c r="C2246" t="s">
        <v>1966</v>
      </c>
      <c r="D2246" t="s">
        <v>2994</v>
      </c>
      <c r="E2246" t="s">
        <v>748</v>
      </c>
      <c r="F2246" t="s">
        <v>750</v>
      </c>
      <c r="G2246" t="s">
        <v>749</v>
      </c>
      <c r="H2246" t="s">
        <v>11397</v>
      </c>
      <c r="I2246" t="s">
        <v>2569</v>
      </c>
      <c r="J2246" t="s">
        <v>2175</v>
      </c>
      <c r="K2246" t="s">
        <v>3064</v>
      </c>
      <c r="L2246" t="s">
        <v>3389</v>
      </c>
      <c r="M2246" t="s">
        <v>3065</v>
      </c>
      <c r="N2246" t="s">
        <v>3066</v>
      </c>
      <c r="O2246" t="s">
        <v>1960</v>
      </c>
      <c r="P2246" t="s">
        <v>3001</v>
      </c>
      <c r="Q2246" t="s">
        <v>3002</v>
      </c>
      <c r="R2246" t="s">
        <v>3003</v>
      </c>
      <c r="S2246" s="34">
        <v>42452</v>
      </c>
      <c r="T2246" s="34">
        <v>44545</v>
      </c>
      <c r="U2246" t="s">
        <v>1963</v>
      </c>
      <c r="V2246" s="13">
        <v>0</v>
      </c>
      <c r="W2246">
        <v>2</v>
      </c>
      <c r="X2246">
        <v>0</v>
      </c>
      <c r="Y2246" s="54">
        <v>0</v>
      </c>
      <c r="AM2246" t="s">
        <v>1978</v>
      </c>
      <c r="AN2246" t="s">
        <v>1979</v>
      </c>
      <c r="AO2246" t="s">
        <v>1980</v>
      </c>
      <c r="AP2246" t="s">
        <v>2053</v>
      </c>
      <c r="AQ2246" t="s">
        <v>3004</v>
      </c>
    </row>
    <row r="2247" spans="1:43" ht="23.85" customHeight="1">
      <c r="A2247" t="b">
        <v>0</v>
      </c>
      <c r="B2247" t="s">
        <v>3114</v>
      </c>
      <c r="C2247" t="s">
        <v>1951</v>
      </c>
      <c r="D2247" t="s">
        <v>3115</v>
      </c>
      <c r="E2247" t="s">
        <v>170</v>
      </c>
      <c r="F2247" t="s">
        <v>172</v>
      </c>
      <c r="G2247" t="s">
        <v>171</v>
      </c>
      <c r="H2247" t="s">
        <v>11398</v>
      </c>
      <c r="I2247" t="s">
        <v>2557</v>
      </c>
      <c r="J2247" t="s">
        <v>1955</v>
      </c>
      <c r="K2247" t="s">
        <v>3117</v>
      </c>
      <c r="L2247" t="s">
        <v>11399</v>
      </c>
      <c r="M2247" t="s">
        <v>3118</v>
      </c>
      <c r="N2247" t="s">
        <v>3119</v>
      </c>
      <c r="O2247" t="s">
        <v>1960</v>
      </c>
      <c r="P2247" t="s">
        <v>3120</v>
      </c>
      <c r="Q2247" t="s">
        <v>3121</v>
      </c>
      <c r="R2247" t="s">
        <v>3122</v>
      </c>
      <c r="S2247" s="34">
        <v>42360</v>
      </c>
      <c r="T2247" s="34">
        <v>43959</v>
      </c>
      <c r="U2247" t="s">
        <v>1963</v>
      </c>
      <c r="V2247" s="13">
        <v>1460</v>
      </c>
      <c r="W2247">
        <v>17</v>
      </c>
      <c r="X2247">
        <v>1</v>
      </c>
      <c r="Y2247" s="54">
        <v>5.9</v>
      </c>
      <c r="AM2247" t="s">
        <v>1978</v>
      </c>
      <c r="AN2247" t="s">
        <v>1979</v>
      </c>
      <c r="AO2247" t="s">
        <v>1980</v>
      </c>
      <c r="AP2247" t="s">
        <v>2053</v>
      </c>
      <c r="AQ2247" t="s">
        <v>3123</v>
      </c>
    </row>
    <row r="2248" spans="1:43" ht="23.85" customHeight="1">
      <c r="A2248" t="b">
        <v>0</v>
      </c>
      <c r="B2248" t="s">
        <v>3114</v>
      </c>
      <c r="C2248" t="s">
        <v>1951</v>
      </c>
      <c r="D2248" t="s">
        <v>3115</v>
      </c>
      <c r="E2248" t="s">
        <v>170</v>
      </c>
      <c r="F2248" t="s">
        <v>172</v>
      </c>
      <c r="G2248" t="s">
        <v>171</v>
      </c>
      <c r="H2248" t="s">
        <v>11400</v>
      </c>
      <c r="I2248" t="s">
        <v>2557</v>
      </c>
      <c r="J2248" t="s">
        <v>1955</v>
      </c>
      <c r="K2248" t="s">
        <v>3117</v>
      </c>
      <c r="L2248" t="s">
        <v>11376</v>
      </c>
      <c r="M2248" t="s">
        <v>3118</v>
      </c>
      <c r="N2248" t="s">
        <v>3119</v>
      </c>
      <c r="O2248" t="s">
        <v>1960</v>
      </c>
      <c r="P2248" t="s">
        <v>3120</v>
      </c>
      <c r="Q2248" t="s">
        <v>3121</v>
      </c>
      <c r="R2248" t="s">
        <v>3122</v>
      </c>
      <c r="S2248" s="34">
        <v>42360</v>
      </c>
      <c r="T2248" s="34">
        <v>43959</v>
      </c>
      <c r="U2248" t="s">
        <v>1963</v>
      </c>
      <c r="V2248" s="13">
        <v>120</v>
      </c>
      <c r="W2248">
        <v>11</v>
      </c>
      <c r="X2248">
        <v>1</v>
      </c>
      <c r="Y2248" s="54">
        <v>9.1</v>
      </c>
      <c r="AM2248" t="s">
        <v>1978</v>
      </c>
      <c r="AN2248" t="s">
        <v>1979</v>
      </c>
      <c r="AO2248" t="s">
        <v>1980</v>
      </c>
      <c r="AP2248" t="s">
        <v>2053</v>
      </c>
      <c r="AQ2248" t="s">
        <v>3123</v>
      </c>
    </row>
    <row r="2249" spans="1:43" ht="23.85" customHeight="1">
      <c r="A2249" t="b">
        <v>0</v>
      </c>
      <c r="B2249" t="s">
        <v>3114</v>
      </c>
      <c r="C2249" t="s">
        <v>1951</v>
      </c>
      <c r="D2249" t="s">
        <v>3115</v>
      </c>
      <c r="E2249" t="s">
        <v>170</v>
      </c>
      <c r="F2249" t="s">
        <v>172</v>
      </c>
      <c r="G2249" t="s">
        <v>171</v>
      </c>
      <c r="H2249" t="s">
        <v>11401</v>
      </c>
      <c r="I2249" t="s">
        <v>2557</v>
      </c>
      <c r="J2249" t="s">
        <v>1955</v>
      </c>
      <c r="K2249" t="s">
        <v>3117</v>
      </c>
      <c r="L2249" t="s">
        <v>11378</v>
      </c>
      <c r="M2249" t="s">
        <v>3118</v>
      </c>
      <c r="N2249" t="s">
        <v>3119</v>
      </c>
      <c r="O2249" t="s">
        <v>1960</v>
      </c>
      <c r="P2249" t="s">
        <v>3120</v>
      </c>
      <c r="Q2249" t="s">
        <v>3121</v>
      </c>
      <c r="R2249" t="s">
        <v>3122</v>
      </c>
      <c r="S2249" s="34">
        <v>42360</v>
      </c>
      <c r="T2249" s="34">
        <v>43959</v>
      </c>
      <c r="U2249" t="s">
        <v>1963</v>
      </c>
      <c r="V2249" s="13">
        <v>365</v>
      </c>
      <c r="W2249">
        <v>18</v>
      </c>
      <c r="X2249">
        <v>1</v>
      </c>
      <c r="Y2249" s="54">
        <v>5.6</v>
      </c>
      <c r="AM2249" t="s">
        <v>1978</v>
      </c>
      <c r="AN2249" t="s">
        <v>1979</v>
      </c>
      <c r="AO2249" t="s">
        <v>1980</v>
      </c>
      <c r="AP2249" t="s">
        <v>2053</v>
      </c>
      <c r="AQ2249" t="s">
        <v>3123</v>
      </c>
    </row>
    <row r="2250" spans="1:43" ht="23.85" customHeight="1">
      <c r="A2250" t="b">
        <v>0</v>
      </c>
      <c r="B2250" t="s">
        <v>2993</v>
      </c>
      <c r="C2250" t="s">
        <v>1966</v>
      </c>
      <c r="D2250" t="s">
        <v>2994</v>
      </c>
      <c r="E2250" t="s">
        <v>748</v>
      </c>
      <c r="F2250" t="s">
        <v>750</v>
      </c>
      <c r="G2250" t="s">
        <v>749</v>
      </c>
      <c r="H2250" t="s">
        <v>11402</v>
      </c>
      <c r="I2250" t="s">
        <v>2569</v>
      </c>
      <c r="J2250" t="s">
        <v>2175</v>
      </c>
      <c r="K2250" t="s">
        <v>3071</v>
      </c>
      <c r="L2250" t="s">
        <v>3389</v>
      </c>
      <c r="M2250" t="s">
        <v>3072</v>
      </c>
      <c r="N2250" t="s">
        <v>3073</v>
      </c>
      <c r="O2250" t="s">
        <v>1960</v>
      </c>
      <c r="P2250" t="s">
        <v>3001</v>
      </c>
      <c r="Q2250" t="s">
        <v>3002</v>
      </c>
      <c r="R2250" t="s">
        <v>3003</v>
      </c>
      <c r="S2250" s="34">
        <v>42452</v>
      </c>
      <c r="T2250" s="34">
        <v>44545</v>
      </c>
      <c r="U2250" t="s">
        <v>1963</v>
      </c>
      <c r="V2250" s="13">
        <v>0</v>
      </c>
      <c r="W2250">
        <v>5</v>
      </c>
      <c r="X2250">
        <v>0</v>
      </c>
      <c r="Y2250" s="54">
        <v>0</v>
      </c>
      <c r="AM2250" t="s">
        <v>1978</v>
      </c>
      <c r="AN2250" t="s">
        <v>1979</v>
      </c>
      <c r="AO2250" t="s">
        <v>1980</v>
      </c>
      <c r="AP2250" t="s">
        <v>2053</v>
      </c>
      <c r="AQ2250" t="s">
        <v>3004</v>
      </c>
    </row>
    <row r="2251" spans="1:43" ht="23.85" customHeight="1">
      <c r="A2251" t="b">
        <v>0</v>
      </c>
      <c r="B2251" t="s">
        <v>3114</v>
      </c>
      <c r="C2251" t="s">
        <v>1951</v>
      </c>
      <c r="D2251" t="s">
        <v>3115</v>
      </c>
      <c r="E2251" t="s">
        <v>658</v>
      </c>
      <c r="F2251" t="s">
        <v>660</v>
      </c>
      <c r="G2251" t="s">
        <v>659</v>
      </c>
      <c r="H2251" t="s">
        <v>11403</v>
      </c>
      <c r="I2251" t="s">
        <v>2996</v>
      </c>
      <c r="J2251" t="s">
        <v>1955</v>
      </c>
      <c r="K2251" t="s">
        <v>8559</v>
      </c>
      <c r="L2251" t="s">
        <v>11404</v>
      </c>
      <c r="M2251" t="s">
        <v>8560</v>
      </c>
      <c r="N2251" t="s">
        <v>8561</v>
      </c>
      <c r="O2251" t="s">
        <v>1960</v>
      </c>
      <c r="P2251" t="s">
        <v>3120</v>
      </c>
      <c r="Q2251" t="s">
        <v>8562</v>
      </c>
      <c r="R2251" t="s">
        <v>3122</v>
      </c>
      <c r="S2251" s="34">
        <v>42360</v>
      </c>
      <c r="T2251" s="34">
        <v>43959</v>
      </c>
      <c r="U2251" t="s">
        <v>1963</v>
      </c>
      <c r="V2251" s="13">
        <v>6</v>
      </c>
      <c r="W2251">
        <v>34</v>
      </c>
      <c r="X2251">
        <v>0</v>
      </c>
      <c r="Y2251" s="54">
        <v>0</v>
      </c>
      <c r="AM2251" t="s">
        <v>1978</v>
      </c>
      <c r="AN2251" t="s">
        <v>1979</v>
      </c>
      <c r="AO2251" t="s">
        <v>1980</v>
      </c>
      <c r="AP2251" t="s">
        <v>2053</v>
      </c>
      <c r="AQ2251" t="s">
        <v>3123</v>
      </c>
    </row>
    <row r="2252" spans="1:43" ht="23.85" customHeight="1">
      <c r="A2252" t="b">
        <v>0</v>
      </c>
      <c r="B2252" t="s">
        <v>2993</v>
      </c>
      <c r="C2252" t="s">
        <v>1966</v>
      </c>
      <c r="D2252" t="s">
        <v>2994</v>
      </c>
      <c r="E2252" t="s">
        <v>748</v>
      </c>
      <c r="F2252" t="s">
        <v>750</v>
      </c>
      <c r="G2252" t="s">
        <v>749</v>
      </c>
      <c r="H2252" t="s">
        <v>11405</v>
      </c>
      <c r="I2252" t="s">
        <v>2569</v>
      </c>
      <c r="J2252" t="s">
        <v>2175</v>
      </c>
      <c r="K2252" t="s">
        <v>3087</v>
      </c>
      <c r="L2252" t="s">
        <v>3389</v>
      </c>
      <c r="M2252" t="s">
        <v>3088</v>
      </c>
      <c r="N2252" t="s">
        <v>3089</v>
      </c>
      <c r="O2252" t="s">
        <v>1960</v>
      </c>
      <c r="P2252" t="s">
        <v>3001</v>
      </c>
      <c r="Q2252" t="s">
        <v>3002</v>
      </c>
      <c r="R2252" t="s">
        <v>3003</v>
      </c>
      <c r="S2252" s="34">
        <v>42452</v>
      </c>
      <c r="T2252" s="34">
        <v>44545</v>
      </c>
      <c r="U2252" t="s">
        <v>1963</v>
      </c>
      <c r="V2252" s="13">
        <v>0</v>
      </c>
      <c r="W2252">
        <v>10</v>
      </c>
      <c r="X2252">
        <v>0</v>
      </c>
      <c r="Y2252" s="54">
        <v>0</v>
      </c>
      <c r="AM2252" t="s">
        <v>1978</v>
      </c>
      <c r="AN2252" t="s">
        <v>1979</v>
      </c>
      <c r="AO2252" t="s">
        <v>1980</v>
      </c>
      <c r="AP2252" t="s">
        <v>2053</v>
      </c>
      <c r="AQ2252" t="s">
        <v>3004</v>
      </c>
    </row>
    <row r="2253" spans="1:43" ht="23.85" customHeight="1">
      <c r="A2253" t="b">
        <v>0</v>
      </c>
      <c r="B2253" t="s">
        <v>2993</v>
      </c>
      <c r="C2253" t="s">
        <v>1966</v>
      </c>
      <c r="D2253" t="s">
        <v>2994</v>
      </c>
      <c r="E2253" t="s">
        <v>748</v>
      </c>
      <c r="F2253" t="s">
        <v>750</v>
      </c>
      <c r="G2253" t="s">
        <v>749</v>
      </c>
      <c r="H2253" t="s">
        <v>11406</v>
      </c>
      <c r="I2253" t="s">
        <v>2569</v>
      </c>
      <c r="J2253" t="s">
        <v>2175</v>
      </c>
      <c r="K2253" t="s">
        <v>3102</v>
      </c>
      <c r="L2253" t="s">
        <v>3389</v>
      </c>
      <c r="M2253" t="s">
        <v>3088</v>
      </c>
      <c r="N2253" t="s">
        <v>3089</v>
      </c>
      <c r="O2253" t="s">
        <v>1960</v>
      </c>
      <c r="P2253" t="s">
        <v>3001</v>
      </c>
      <c r="Q2253" t="s">
        <v>3002</v>
      </c>
      <c r="R2253" t="s">
        <v>3003</v>
      </c>
      <c r="S2253" s="34">
        <v>42452</v>
      </c>
      <c r="T2253" s="34">
        <v>44545</v>
      </c>
      <c r="U2253" t="s">
        <v>1963</v>
      </c>
      <c r="V2253" s="13">
        <v>0</v>
      </c>
      <c r="W2253">
        <v>36</v>
      </c>
      <c r="X2253">
        <v>0</v>
      </c>
      <c r="Y2253" s="54">
        <v>0</v>
      </c>
      <c r="AM2253" t="s">
        <v>1978</v>
      </c>
      <c r="AN2253" t="s">
        <v>1979</v>
      </c>
      <c r="AO2253" t="s">
        <v>1980</v>
      </c>
      <c r="AP2253" t="s">
        <v>2053</v>
      </c>
      <c r="AQ2253" t="s">
        <v>3004</v>
      </c>
    </row>
    <row r="2254" spans="1:43" ht="23.85" customHeight="1">
      <c r="A2254" t="b">
        <v>0</v>
      </c>
      <c r="B2254" t="s">
        <v>3114</v>
      </c>
      <c r="C2254" t="s">
        <v>1951</v>
      </c>
      <c r="D2254" t="s">
        <v>3115</v>
      </c>
      <c r="E2254" t="s">
        <v>748</v>
      </c>
      <c r="F2254" t="s">
        <v>750</v>
      </c>
      <c r="G2254" t="s">
        <v>749</v>
      </c>
      <c r="H2254" t="s">
        <v>11407</v>
      </c>
      <c r="I2254" t="s">
        <v>2569</v>
      </c>
      <c r="J2254" t="s">
        <v>1955</v>
      </c>
      <c r="K2254" t="s">
        <v>3117</v>
      </c>
      <c r="L2254" t="s">
        <v>11408</v>
      </c>
      <c r="M2254" t="s">
        <v>3118</v>
      </c>
      <c r="N2254" t="s">
        <v>3119</v>
      </c>
      <c r="O2254" t="s">
        <v>1960</v>
      </c>
      <c r="P2254" t="s">
        <v>3120</v>
      </c>
      <c r="Q2254" t="s">
        <v>3121</v>
      </c>
      <c r="R2254" t="s">
        <v>3122</v>
      </c>
      <c r="S2254" s="34">
        <v>42360</v>
      </c>
      <c r="T2254" s="34">
        <v>43959</v>
      </c>
      <c r="U2254" t="s">
        <v>1963</v>
      </c>
      <c r="V2254" s="13">
        <v>120</v>
      </c>
      <c r="W2254">
        <v>6</v>
      </c>
      <c r="X2254">
        <v>0</v>
      </c>
      <c r="Y2254" s="54">
        <v>0</v>
      </c>
      <c r="AM2254" t="s">
        <v>1978</v>
      </c>
      <c r="AN2254" t="s">
        <v>1979</v>
      </c>
      <c r="AO2254" t="s">
        <v>1980</v>
      </c>
      <c r="AP2254" t="s">
        <v>2053</v>
      </c>
      <c r="AQ2254" t="s">
        <v>3123</v>
      </c>
    </row>
    <row r="2255" spans="1:43" ht="23.85" customHeight="1">
      <c r="A2255" t="b">
        <v>0</v>
      </c>
      <c r="B2255" t="s">
        <v>3114</v>
      </c>
      <c r="C2255" t="s">
        <v>1951</v>
      </c>
      <c r="D2255" t="s">
        <v>3115</v>
      </c>
      <c r="E2255" t="s">
        <v>748</v>
      </c>
      <c r="F2255" t="s">
        <v>750</v>
      </c>
      <c r="G2255" t="s">
        <v>749</v>
      </c>
      <c r="H2255" t="s">
        <v>11409</v>
      </c>
      <c r="I2255" t="s">
        <v>2569</v>
      </c>
      <c r="J2255" t="s">
        <v>1955</v>
      </c>
      <c r="K2255" t="s">
        <v>3117</v>
      </c>
      <c r="L2255" t="s">
        <v>11410</v>
      </c>
      <c r="M2255" t="s">
        <v>3118</v>
      </c>
      <c r="N2255" t="s">
        <v>3119</v>
      </c>
      <c r="O2255" t="s">
        <v>1960</v>
      </c>
      <c r="P2255" t="s">
        <v>3120</v>
      </c>
      <c r="Q2255" t="s">
        <v>3121</v>
      </c>
      <c r="R2255" t="s">
        <v>3122</v>
      </c>
      <c r="S2255" s="34">
        <v>42360</v>
      </c>
      <c r="T2255" s="34">
        <v>43959</v>
      </c>
      <c r="U2255" t="s">
        <v>1963</v>
      </c>
      <c r="V2255" s="13">
        <v>365</v>
      </c>
      <c r="W2255">
        <v>11</v>
      </c>
      <c r="X2255">
        <v>0</v>
      </c>
      <c r="Y2255" s="54">
        <v>0</v>
      </c>
      <c r="AM2255" t="s">
        <v>1978</v>
      </c>
      <c r="AN2255" t="s">
        <v>1979</v>
      </c>
      <c r="AO2255" t="s">
        <v>1980</v>
      </c>
      <c r="AP2255" t="s">
        <v>2053</v>
      </c>
      <c r="AQ2255" t="s">
        <v>3123</v>
      </c>
    </row>
    <row r="2256" spans="1:43" ht="23.85" customHeight="1">
      <c r="A2256" t="b">
        <v>0</v>
      </c>
      <c r="B2256" t="s">
        <v>3114</v>
      </c>
      <c r="C2256" t="s">
        <v>1951</v>
      </c>
      <c r="D2256" t="s">
        <v>3115</v>
      </c>
      <c r="E2256" t="s">
        <v>748</v>
      </c>
      <c r="F2256" t="s">
        <v>750</v>
      </c>
      <c r="G2256" t="s">
        <v>749</v>
      </c>
      <c r="H2256" t="s">
        <v>11411</v>
      </c>
      <c r="I2256" t="s">
        <v>2569</v>
      </c>
      <c r="J2256" t="s">
        <v>1955</v>
      </c>
      <c r="K2256" t="s">
        <v>3117</v>
      </c>
      <c r="L2256" t="s">
        <v>11385</v>
      </c>
      <c r="M2256" t="s">
        <v>3118</v>
      </c>
      <c r="N2256" t="s">
        <v>3119</v>
      </c>
      <c r="O2256" t="s">
        <v>1960</v>
      </c>
      <c r="P2256" t="s">
        <v>3120</v>
      </c>
      <c r="Q2256" t="s">
        <v>3121</v>
      </c>
      <c r="R2256" t="s">
        <v>3122</v>
      </c>
      <c r="S2256" s="34">
        <v>42360</v>
      </c>
      <c r="T2256" s="34">
        <v>43959</v>
      </c>
      <c r="U2256" t="s">
        <v>1963</v>
      </c>
      <c r="V2256" s="13">
        <v>1460</v>
      </c>
      <c r="W2256">
        <v>13</v>
      </c>
      <c r="X2256">
        <v>0</v>
      </c>
      <c r="Y2256" s="54">
        <v>0</v>
      </c>
      <c r="AM2256" t="s">
        <v>1978</v>
      </c>
      <c r="AN2256" t="s">
        <v>1979</v>
      </c>
      <c r="AO2256" t="s">
        <v>1980</v>
      </c>
      <c r="AP2256" t="s">
        <v>2053</v>
      </c>
      <c r="AQ2256" t="s">
        <v>3123</v>
      </c>
    </row>
    <row r="2257" spans="1:43" ht="23.85" customHeight="1">
      <c r="A2257" t="b">
        <v>0</v>
      </c>
      <c r="B2257" t="s">
        <v>11412</v>
      </c>
      <c r="C2257" t="s">
        <v>1951</v>
      </c>
      <c r="D2257" t="s">
        <v>11413</v>
      </c>
      <c r="E2257" t="s">
        <v>187</v>
      </c>
      <c r="F2257" t="s">
        <v>189</v>
      </c>
      <c r="G2257" t="s">
        <v>188</v>
      </c>
      <c r="H2257" t="s">
        <v>11414</v>
      </c>
      <c r="I2257" t="s">
        <v>3165</v>
      </c>
      <c r="J2257" t="s">
        <v>1955</v>
      </c>
      <c r="K2257" t="s">
        <v>11415</v>
      </c>
      <c r="L2257" t="s">
        <v>2160</v>
      </c>
      <c r="M2257" t="s">
        <v>11416</v>
      </c>
      <c r="N2257" t="s">
        <v>11417</v>
      </c>
      <c r="O2257" t="s">
        <v>1960</v>
      </c>
      <c r="P2257" t="s">
        <v>11418</v>
      </c>
      <c r="Q2257" t="s">
        <v>38</v>
      </c>
      <c r="R2257" t="s">
        <v>11419</v>
      </c>
      <c r="S2257" s="34">
        <v>42439</v>
      </c>
      <c r="T2257" s="34">
        <v>43566</v>
      </c>
      <c r="U2257" t="s">
        <v>1963</v>
      </c>
      <c r="V2257" s="13">
        <v>882</v>
      </c>
      <c r="W2257">
        <v>5</v>
      </c>
      <c r="X2257">
        <v>0</v>
      </c>
      <c r="Y2257" s="54">
        <v>0</v>
      </c>
      <c r="AA2257" t="s">
        <v>11420</v>
      </c>
      <c r="AD2257" t="s">
        <v>30</v>
      </c>
      <c r="AG2257">
        <v>0</v>
      </c>
      <c r="AH2257">
        <v>0</v>
      </c>
      <c r="AI2257">
        <v>0</v>
      </c>
      <c r="AM2257" t="s">
        <v>1978</v>
      </c>
      <c r="AN2257" t="s">
        <v>2007</v>
      </c>
      <c r="AO2257" t="s">
        <v>1980</v>
      </c>
      <c r="AP2257" t="s">
        <v>2053</v>
      </c>
      <c r="AQ2257" t="s">
        <v>11421</v>
      </c>
    </row>
    <row r="2258" spans="1:43" ht="23.85" customHeight="1">
      <c r="A2258" t="b">
        <v>0</v>
      </c>
      <c r="B2258" t="s">
        <v>11412</v>
      </c>
      <c r="C2258" t="s">
        <v>1951</v>
      </c>
      <c r="D2258" t="s">
        <v>11413</v>
      </c>
      <c r="E2258" t="s">
        <v>187</v>
      </c>
      <c r="F2258" t="s">
        <v>189</v>
      </c>
      <c r="G2258" t="s">
        <v>188</v>
      </c>
      <c r="H2258" t="s">
        <v>11422</v>
      </c>
      <c r="I2258" t="s">
        <v>3165</v>
      </c>
      <c r="J2258" t="s">
        <v>1955</v>
      </c>
      <c r="K2258" t="s">
        <v>11423</v>
      </c>
      <c r="L2258" t="s">
        <v>2160</v>
      </c>
      <c r="M2258" t="s">
        <v>11424</v>
      </c>
      <c r="N2258" t="s">
        <v>11425</v>
      </c>
      <c r="O2258" t="s">
        <v>1960</v>
      </c>
      <c r="P2258" t="s">
        <v>11418</v>
      </c>
      <c r="Q2258" t="s">
        <v>38</v>
      </c>
      <c r="R2258" t="s">
        <v>11419</v>
      </c>
      <c r="S2258" s="34">
        <v>42439</v>
      </c>
      <c r="T2258" s="34">
        <v>43566</v>
      </c>
      <c r="U2258" t="s">
        <v>1963</v>
      </c>
      <c r="V2258" s="13">
        <v>882</v>
      </c>
      <c r="W2258">
        <v>6</v>
      </c>
      <c r="X2258">
        <v>1</v>
      </c>
      <c r="Y2258" s="54">
        <v>16.7</v>
      </c>
      <c r="AA2258" t="s">
        <v>11420</v>
      </c>
      <c r="AD2258" t="s">
        <v>41</v>
      </c>
      <c r="AG2258">
        <v>1</v>
      </c>
      <c r="AH2258">
        <v>1</v>
      </c>
      <c r="AI2258">
        <v>100</v>
      </c>
      <c r="AM2258" t="s">
        <v>1978</v>
      </c>
      <c r="AN2258" t="s">
        <v>2007</v>
      </c>
      <c r="AO2258" t="s">
        <v>1980</v>
      </c>
      <c r="AP2258" t="s">
        <v>2053</v>
      </c>
      <c r="AQ2258" t="s">
        <v>11421</v>
      </c>
    </row>
    <row r="2259" spans="1:43" ht="23.85" customHeight="1">
      <c r="A2259" t="b">
        <v>0</v>
      </c>
      <c r="B2259" t="s">
        <v>11412</v>
      </c>
      <c r="C2259" t="s">
        <v>1951</v>
      </c>
      <c r="D2259" t="s">
        <v>11413</v>
      </c>
      <c r="E2259" t="s">
        <v>187</v>
      </c>
      <c r="F2259" t="s">
        <v>189</v>
      </c>
      <c r="G2259" t="s">
        <v>188</v>
      </c>
      <c r="H2259" t="s">
        <v>11426</v>
      </c>
      <c r="I2259" t="s">
        <v>3165</v>
      </c>
      <c r="J2259" t="s">
        <v>1955</v>
      </c>
      <c r="K2259" t="s">
        <v>11427</v>
      </c>
      <c r="L2259" t="s">
        <v>2160</v>
      </c>
      <c r="M2259" t="s">
        <v>11428</v>
      </c>
      <c r="N2259" t="s">
        <v>11429</v>
      </c>
      <c r="O2259" t="s">
        <v>1960</v>
      </c>
      <c r="P2259" t="s">
        <v>11418</v>
      </c>
      <c r="Q2259" t="s">
        <v>38</v>
      </c>
      <c r="R2259" t="s">
        <v>11419</v>
      </c>
      <c r="S2259" s="34">
        <v>42439</v>
      </c>
      <c r="T2259" s="34">
        <v>43566</v>
      </c>
      <c r="U2259" t="s">
        <v>1963</v>
      </c>
      <c r="V2259" s="13">
        <v>882</v>
      </c>
      <c r="W2259">
        <v>6</v>
      </c>
      <c r="X2259">
        <v>3</v>
      </c>
      <c r="Y2259" s="54">
        <v>50</v>
      </c>
      <c r="AA2259" t="s">
        <v>11420</v>
      </c>
      <c r="AD2259" t="s">
        <v>41</v>
      </c>
      <c r="AG2259">
        <v>3</v>
      </c>
      <c r="AH2259">
        <v>2</v>
      </c>
      <c r="AI2259">
        <v>66.666666669999998</v>
      </c>
      <c r="AM2259" t="s">
        <v>1978</v>
      </c>
      <c r="AN2259" t="s">
        <v>2007</v>
      </c>
      <c r="AO2259" t="s">
        <v>1980</v>
      </c>
      <c r="AP2259" t="s">
        <v>2053</v>
      </c>
      <c r="AQ2259" t="s">
        <v>11421</v>
      </c>
    </row>
    <row r="2260" spans="1:43" ht="23.85" customHeight="1">
      <c r="A2260" t="b">
        <v>0</v>
      </c>
      <c r="B2260" t="s">
        <v>11412</v>
      </c>
      <c r="C2260" t="s">
        <v>1951</v>
      </c>
      <c r="D2260" t="s">
        <v>11413</v>
      </c>
      <c r="E2260" t="s">
        <v>187</v>
      </c>
      <c r="F2260" t="s">
        <v>189</v>
      </c>
      <c r="G2260" t="s">
        <v>188</v>
      </c>
      <c r="H2260" t="s">
        <v>11430</v>
      </c>
      <c r="I2260" t="s">
        <v>3165</v>
      </c>
      <c r="J2260" t="s">
        <v>1955</v>
      </c>
      <c r="K2260" t="s">
        <v>11431</v>
      </c>
      <c r="L2260" t="s">
        <v>2160</v>
      </c>
      <c r="M2260" t="s">
        <v>11432</v>
      </c>
      <c r="N2260" t="s">
        <v>11433</v>
      </c>
      <c r="O2260" t="s">
        <v>1960</v>
      </c>
      <c r="P2260" t="s">
        <v>11418</v>
      </c>
      <c r="Q2260" t="s">
        <v>38</v>
      </c>
      <c r="R2260" t="s">
        <v>11419</v>
      </c>
      <c r="S2260" s="34">
        <v>42439</v>
      </c>
      <c r="T2260" s="34">
        <v>43566</v>
      </c>
      <c r="U2260" t="s">
        <v>1963</v>
      </c>
      <c r="V2260" s="13">
        <v>882</v>
      </c>
      <c r="W2260">
        <v>6</v>
      </c>
      <c r="X2260">
        <v>2</v>
      </c>
      <c r="Y2260" s="54">
        <v>33.299999999999997</v>
      </c>
      <c r="AA2260" t="s">
        <v>11420</v>
      </c>
      <c r="AD2260" t="s">
        <v>30</v>
      </c>
      <c r="AG2260">
        <v>2</v>
      </c>
      <c r="AH2260">
        <v>0</v>
      </c>
      <c r="AI2260">
        <v>0</v>
      </c>
      <c r="AM2260" t="s">
        <v>1978</v>
      </c>
      <c r="AN2260" t="s">
        <v>2007</v>
      </c>
      <c r="AO2260" t="s">
        <v>1980</v>
      </c>
      <c r="AP2260" t="s">
        <v>2053</v>
      </c>
      <c r="AQ2260" t="s">
        <v>11421</v>
      </c>
    </row>
    <row r="2261" spans="1:43" ht="23.85" customHeight="1">
      <c r="A2261" t="b">
        <v>0</v>
      </c>
      <c r="B2261" t="s">
        <v>11412</v>
      </c>
      <c r="C2261" t="s">
        <v>1951</v>
      </c>
      <c r="D2261" t="s">
        <v>11413</v>
      </c>
      <c r="E2261" t="s">
        <v>187</v>
      </c>
      <c r="F2261" t="s">
        <v>189</v>
      </c>
      <c r="G2261" t="s">
        <v>188</v>
      </c>
      <c r="H2261" t="s">
        <v>11434</v>
      </c>
      <c r="I2261" t="s">
        <v>3165</v>
      </c>
      <c r="J2261" t="s">
        <v>1955</v>
      </c>
      <c r="K2261" t="s">
        <v>11435</v>
      </c>
      <c r="L2261" t="s">
        <v>2160</v>
      </c>
      <c r="M2261" t="s">
        <v>11436</v>
      </c>
      <c r="N2261" t="s">
        <v>11437</v>
      </c>
      <c r="O2261" t="s">
        <v>1960</v>
      </c>
      <c r="P2261" t="s">
        <v>11418</v>
      </c>
      <c r="Q2261" t="s">
        <v>38</v>
      </c>
      <c r="R2261" t="s">
        <v>11419</v>
      </c>
      <c r="S2261" s="34">
        <v>42439</v>
      </c>
      <c r="T2261" s="34">
        <v>43566</v>
      </c>
      <c r="U2261" t="s">
        <v>1963</v>
      </c>
      <c r="V2261" s="13">
        <v>882</v>
      </c>
      <c r="W2261">
        <v>6</v>
      </c>
      <c r="X2261">
        <v>0</v>
      </c>
      <c r="Y2261" s="54">
        <v>0</v>
      </c>
      <c r="AA2261" t="s">
        <v>11420</v>
      </c>
      <c r="AD2261" t="s">
        <v>30</v>
      </c>
      <c r="AG2261">
        <v>0</v>
      </c>
      <c r="AH2261">
        <v>0</v>
      </c>
      <c r="AI2261">
        <v>0</v>
      </c>
      <c r="AM2261" t="s">
        <v>1978</v>
      </c>
      <c r="AN2261" t="s">
        <v>2007</v>
      </c>
      <c r="AO2261" t="s">
        <v>1980</v>
      </c>
      <c r="AP2261" t="s">
        <v>2053</v>
      </c>
      <c r="AQ2261" t="s">
        <v>11421</v>
      </c>
    </row>
    <row r="2262" spans="1:43" ht="23.85" customHeight="1">
      <c r="A2262" t="b">
        <v>0</v>
      </c>
      <c r="B2262" t="s">
        <v>11412</v>
      </c>
      <c r="C2262" t="s">
        <v>1951</v>
      </c>
      <c r="D2262" t="s">
        <v>11413</v>
      </c>
      <c r="E2262" t="s">
        <v>187</v>
      </c>
      <c r="F2262" t="s">
        <v>189</v>
      </c>
      <c r="G2262" t="s">
        <v>188</v>
      </c>
      <c r="H2262" t="s">
        <v>11438</v>
      </c>
      <c r="I2262" t="s">
        <v>3165</v>
      </c>
      <c r="J2262" t="s">
        <v>1955</v>
      </c>
      <c r="K2262" t="s">
        <v>11439</v>
      </c>
      <c r="L2262" t="s">
        <v>2160</v>
      </c>
      <c r="M2262" t="s">
        <v>11440</v>
      </c>
      <c r="N2262" t="s">
        <v>11441</v>
      </c>
      <c r="O2262" t="s">
        <v>1960</v>
      </c>
      <c r="P2262" t="s">
        <v>11418</v>
      </c>
      <c r="Q2262" t="s">
        <v>38</v>
      </c>
      <c r="R2262" t="s">
        <v>11419</v>
      </c>
      <c r="S2262" s="34">
        <v>42439</v>
      </c>
      <c r="T2262" s="34">
        <v>43566</v>
      </c>
      <c r="U2262" t="s">
        <v>1963</v>
      </c>
      <c r="V2262" s="13">
        <v>882</v>
      </c>
      <c r="W2262">
        <v>3</v>
      </c>
      <c r="X2262">
        <v>1</v>
      </c>
      <c r="Y2262" s="54">
        <v>33.299999999999997</v>
      </c>
      <c r="AA2262" t="s">
        <v>11420</v>
      </c>
      <c r="AD2262" t="s">
        <v>30</v>
      </c>
      <c r="AG2262">
        <v>1</v>
      </c>
      <c r="AH2262">
        <v>0</v>
      </c>
      <c r="AI2262">
        <v>0</v>
      </c>
      <c r="AM2262" t="s">
        <v>1978</v>
      </c>
      <c r="AN2262" t="s">
        <v>2007</v>
      </c>
      <c r="AO2262" t="s">
        <v>1980</v>
      </c>
      <c r="AP2262" t="s">
        <v>2053</v>
      </c>
      <c r="AQ2262" t="s">
        <v>11421</v>
      </c>
    </row>
    <row r="2263" spans="1:43" ht="23.85" customHeight="1">
      <c r="A2263" t="b">
        <v>0</v>
      </c>
      <c r="B2263" t="s">
        <v>11442</v>
      </c>
      <c r="C2263" t="s">
        <v>1951</v>
      </c>
      <c r="D2263" t="s">
        <v>11443</v>
      </c>
      <c r="E2263" t="s">
        <v>187</v>
      </c>
      <c r="F2263" t="s">
        <v>189</v>
      </c>
      <c r="G2263" t="s">
        <v>188</v>
      </c>
      <c r="H2263" t="s">
        <v>11444</v>
      </c>
      <c r="I2263" t="s">
        <v>3165</v>
      </c>
      <c r="J2263" t="s">
        <v>1955</v>
      </c>
      <c r="K2263" t="s">
        <v>11445</v>
      </c>
      <c r="L2263" t="s">
        <v>2340</v>
      </c>
      <c r="M2263" t="s">
        <v>11446</v>
      </c>
      <c r="N2263" t="s">
        <v>11447</v>
      </c>
      <c r="O2263" t="s">
        <v>1960</v>
      </c>
      <c r="P2263" t="s">
        <v>5003</v>
      </c>
      <c r="Q2263" t="s">
        <v>11448</v>
      </c>
      <c r="R2263" t="s">
        <v>11449</v>
      </c>
      <c r="S2263" s="34">
        <v>42485</v>
      </c>
      <c r="T2263" s="34">
        <v>45013</v>
      </c>
      <c r="U2263" t="s">
        <v>1963</v>
      </c>
      <c r="V2263" s="13">
        <v>1247</v>
      </c>
      <c r="W2263">
        <v>344</v>
      </c>
      <c r="X2263">
        <v>66</v>
      </c>
      <c r="Y2263" s="54">
        <v>19.2</v>
      </c>
      <c r="Z2263" t="s">
        <v>11450</v>
      </c>
      <c r="AA2263" t="s">
        <v>11451</v>
      </c>
      <c r="AM2263" t="s">
        <v>1978</v>
      </c>
      <c r="AN2263" t="s">
        <v>2007</v>
      </c>
      <c r="AO2263" t="s">
        <v>1980</v>
      </c>
      <c r="AP2263" t="s">
        <v>2053</v>
      </c>
      <c r="AQ2263" t="s">
        <v>11452</v>
      </c>
    </row>
    <row r="2264" spans="1:43" ht="23.85" customHeight="1">
      <c r="A2264" t="b">
        <v>0</v>
      </c>
      <c r="B2264" t="s">
        <v>11453</v>
      </c>
      <c r="C2264" t="s">
        <v>1951</v>
      </c>
      <c r="D2264" t="s">
        <v>11454</v>
      </c>
      <c r="E2264" t="s">
        <v>550</v>
      </c>
      <c r="F2264" t="s">
        <v>552</v>
      </c>
      <c r="G2264" t="s">
        <v>551</v>
      </c>
      <c r="H2264" t="s">
        <v>11455</v>
      </c>
      <c r="I2264" t="s">
        <v>2000</v>
      </c>
      <c r="J2264" t="s">
        <v>1955</v>
      </c>
      <c r="K2264" t="s">
        <v>11456</v>
      </c>
      <c r="L2264" t="s">
        <v>2160</v>
      </c>
      <c r="M2264" t="s">
        <v>11457</v>
      </c>
      <c r="N2264" t="s">
        <v>11458</v>
      </c>
      <c r="O2264" t="s">
        <v>1974</v>
      </c>
      <c r="P2264" t="s">
        <v>11459</v>
      </c>
      <c r="Q2264" t="s">
        <v>38</v>
      </c>
      <c r="R2264" t="s">
        <v>11460</v>
      </c>
      <c r="S2264" s="34">
        <v>42257</v>
      </c>
      <c r="T2264" s="34">
        <v>43465</v>
      </c>
      <c r="U2264" t="s">
        <v>1963</v>
      </c>
      <c r="V2264" s="13">
        <v>730</v>
      </c>
      <c r="W2264">
        <v>221</v>
      </c>
      <c r="X2264">
        <v>1</v>
      </c>
      <c r="Y2264" s="54">
        <v>0.45</v>
      </c>
      <c r="AM2264" t="s">
        <v>1978</v>
      </c>
      <c r="AQ2264" t="s">
        <v>11461</v>
      </c>
    </row>
    <row r="2265" spans="1:43" ht="23.85" customHeight="1">
      <c r="A2265" t="b">
        <v>0</v>
      </c>
      <c r="B2265" t="s">
        <v>11453</v>
      </c>
      <c r="C2265" t="s">
        <v>1951</v>
      </c>
      <c r="D2265" t="s">
        <v>11454</v>
      </c>
      <c r="E2265" t="s">
        <v>550</v>
      </c>
      <c r="F2265" t="s">
        <v>552</v>
      </c>
      <c r="G2265" t="s">
        <v>551</v>
      </c>
      <c r="H2265" t="s">
        <v>11462</v>
      </c>
      <c r="I2265" t="s">
        <v>2000</v>
      </c>
      <c r="J2265" t="s">
        <v>1955</v>
      </c>
      <c r="K2265" t="s">
        <v>11463</v>
      </c>
      <c r="L2265" t="s">
        <v>2160</v>
      </c>
      <c r="M2265" t="s">
        <v>11464</v>
      </c>
      <c r="N2265" t="s">
        <v>11458</v>
      </c>
      <c r="O2265" t="s">
        <v>1974</v>
      </c>
      <c r="P2265" t="s">
        <v>11459</v>
      </c>
      <c r="Q2265" t="s">
        <v>38</v>
      </c>
      <c r="R2265" t="s">
        <v>11460</v>
      </c>
      <c r="S2265" s="34">
        <v>42257</v>
      </c>
      <c r="T2265" s="34">
        <v>43465</v>
      </c>
      <c r="U2265" t="s">
        <v>1963</v>
      </c>
      <c r="V2265" s="13">
        <v>730</v>
      </c>
      <c r="W2265">
        <v>107</v>
      </c>
      <c r="X2265">
        <v>0</v>
      </c>
      <c r="Y2265" s="54">
        <v>0</v>
      </c>
      <c r="AM2265" t="s">
        <v>1978</v>
      </c>
      <c r="AQ2265" t="s">
        <v>11461</v>
      </c>
    </row>
    <row r="2266" spans="1:43" ht="23.85" customHeight="1">
      <c r="A2266" t="b">
        <v>0</v>
      </c>
      <c r="B2266" t="s">
        <v>2993</v>
      </c>
      <c r="C2266" t="s">
        <v>1966</v>
      </c>
      <c r="D2266" t="s">
        <v>2994</v>
      </c>
      <c r="E2266" t="s">
        <v>719</v>
      </c>
      <c r="F2266" t="s">
        <v>721</v>
      </c>
      <c r="G2266" t="s">
        <v>720</v>
      </c>
      <c r="H2266" t="s">
        <v>11465</v>
      </c>
      <c r="I2266" t="s">
        <v>3113</v>
      </c>
      <c r="J2266" t="s">
        <v>2175</v>
      </c>
      <c r="K2266" t="s">
        <v>2997</v>
      </c>
      <c r="L2266" t="s">
        <v>3389</v>
      </c>
      <c r="M2266" t="s">
        <v>2999</v>
      </c>
      <c r="N2266" t="s">
        <v>3000</v>
      </c>
      <c r="O2266" t="s">
        <v>1960</v>
      </c>
      <c r="P2266" t="s">
        <v>3001</v>
      </c>
      <c r="Q2266" t="s">
        <v>3002</v>
      </c>
      <c r="R2266" t="s">
        <v>3003</v>
      </c>
      <c r="S2266" s="34">
        <v>42452</v>
      </c>
      <c r="T2266" s="34">
        <v>44545</v>
      </c>
      <c r="U2266" t="s">
        <v>1963</v>
      </c>
      <c r="V2266" s="13">
        <v>0</v>
      </c>
      <c r="W2266">
        <v>3</v>
      </c>
      <c r="X2266">
        <v>0</v>
      </c>
      <c r="Y2266" s="54">
        <v>0</v>
      </c>
      <c r="AM2266" t="s">
        <v>1978</v>
      </c>
      <c r="AN2266" t="s">
        <v>1979</v>
      </c>
      <c r="AO2266" t="s">
        <v>1980</v>
      </c>
      <c r="AP2266" t="s">
        <v>2053</v>
      </c>
      <c r="AQ2266" t="s">
        <v>3004</v>
      </c>
    </row>
    <row r="2267" spans="1:43" ht="23.85" customHeight="1">
      <c r="A2267" t="b">
        <v>0</v>
      </c>
      <c r="B2267" t="s">
        <v>2993</v>
      </c>
      <c r="C2267" t="s">
        <v>1966</v>
      </c>
      <c r="D2267" t="s">
        <v>2994</v>
      </c>
      <c r="E2267" t="s">
        <v>719</v>
      </c>
      <c r="F2267" t="s">
        <v>721</v>
      </c>
      <c r="G2267" t="s">
        <v>720</v>
      </c>
      <c r="H2267" t="s">
        <v>11466</v>
      </c>
      <c r="I2267" t="s">
        <v>3113</v>
      </c>
      <c r="J2267" t="s">
        <v>2175</v>
      </c>
      <c r="K2267" t="s">
        <v>3017</v>
      </c>
      <c r="L2267" t="s">
        <v>3389</v>
      </c>
      <c r="M2267" t="s">
        <v>3018</v>
      </c>
      <c r="N2267" t="s">
        <v>3019</v>
      </c>
      <c r="O2267" t="s">
        <v>1960</v>
      </c>
      <c r="P2267" t="s">
        <v>3001</v>
      </c>
      <c r="Q2267" t="s">
        <v>3002</v>
      </c>
      <c r="R2267" t="s">
        <v>3003</v>
      </c>
      <c r="S2267" s="34">
        <v>42452</v>
      </c>
      <c r="T2267" s="34">
        <v>44545</v>
      </c>
      <c r="U2267" t="s">
        <v>1963</v>
      </c>
      <c r="V2267" s="13">
        <v>0</v>
      </c>
      <c r="W2267">
        <v>4</v>
      </c>
      <c r="X2267">
        <v>0</v>
      </c>
      <c r="Y2267" s="54">
        <v>0</v>
      </c>
      <c r="AM2267" t="s">
        <v>1978</v>
      </c>
      <c r="AN2267" t="s">
        <v>1979</v>
      </c>
      <c r="AO2267" t="s">
        <v>1980</v>
      </c>
      <c r="AP2267" t="s">
        <v>2053</v>
      </c>
      <c r="AQ2267" t="s">
        <v>3004</v>
      </c>
    </row>
    <row r="2268" spans="1:43" ht="23.85" customHeight="1">
      <c r="A2268" t="b">
        <v>0</v>
      </c>
      <c r="B2268" t="s">
        <v>2993</v>
      </c>
      <c r="C2268" t="s">
        <v>1966</v>
      </c>
      <c r="D2268" t="s">
        <v>2994</v>
      </c>
      <c r="E2268" t="s">
        <v>719</v>
      </c>
      <c r="F2268" t="s">
        <v>721</v>
      </c>
      <c r="G2268" t="s">
        <v>720</v>
      </c>
      <c r="H2268" t="s">
        <v>11467</v>
      </c>
      <c r="I2268" t="s">
        <v>3113</v>
      </c>
      <c r="J2268" t="s">
        <v>2175</v>
      </c>
      <c r="K2268" t="s">
        <v>3033</v>
      </c>
      <c r="L2268" t="s">
        <v>3389</v>
      </c>
      <c r="M2268" t="s">
        <v>3034</v>
      </c>
      <c r="N2268" t="s">
        <v>3035</v>
      </c>
      <c r="O2268" t="s">
        <v>1960</v>
      </c>
      <c r="P2268" t="s">
        <v>3001</v>
      </c>
      <c r="Q2268" t="s">
        <v>3002</v>
      </c>
      <c r="R2268" t="s">
        <v>3003</v>
      </c>
      <c r="S2268" s="34">
        <v>42452</v>
      </c>
      <c r="T2268" s="34">
        <v>44545</v>
      </c>
      <c r="U2268" t="s">
        <v>1963</v>
      </c>
      <c r="V2268" s="13">
        <v>0</v>
      </c>
      <c r="W2268">
        <v>2</v>
      </c>
      <c r="X2268">
        <v>0</v>
      </c>
      <c r="Y2268" s="54">
        <v>0</v>
      </c>
      <c r="AM2268" t="s">
        <v>1978</v>
      </c>
      <c r="AN2268" t="s">
        <v>1979</v>
      </c>
      <c r="AO2268" t="s">
        <v>1980</v>
      </c>
      <c r="AP2268" t="s">
        <v>2053</v>
      </c>
      <c r="AQ2268" t="s">
        <v>3004</v>
      </c>
    </row>
    <row r="2269" spans="1:43" ht="23.85" customHeight="1">
      <c r="A2269" t="b">
        <v>0</v>
      </c>
      <c r="B2269" t="s">
        <v>2993</v>
      </c>
      <c r="C2269" t="s">
        <v>1966</v>
      </c>
      <c r="D2269" t="s">
        <v>2994</v>
      </c>
      <c r="E2269" t="s">
        <v>719</v>
      </c>
      <c r="F2269" t="s">
        <v>721</v>
      </c>
      <c r="G2269" t="s">
        <v>720</v>
      </c>
      <c r="H2269" t="s">
        <v>11468</v>
      </c>
      <c r="I2269" t="s">
        <v>3113</v>
      </c>
      <c r="J2269" t="s">
        <v>2175</v>
      </c>
      <c r="K2269" t="s">
        <v>3047</v>
      </c>
      <c r="L2269" t="s">
        <v>3389</v>
      </c>
      <c r="M2269" t="s">
        <v>3048</v>
      </c>
      <c r="N2269" t="s">
        <v>3049</v>
      </c>
      <c r="O2269" t="s">
        <v>1960</v>
      </c>
      <c r="P2269" t="s">
        <v>3001</v>
      </c>
      <c r="Q2269" t="s">
        <v>3002</v>
      </c>
      <c r="R2269" t="s">
        <v>3003</v>
      </c>
      <c r="S2269" s="34">
        <v>42452</v>
      </c>
      <c r="T2269" s="34">
        <v>44545</v>
      </c>
      <c r="U2269" t="s">
        <v>1963</v>
      </c>
      <c r="V2269" s="13">
        <v>0</v>
      </c>
      <c r="W2269">
        <v>6</v>
      </c>
      <c r="X2269">
        <v>0</v>
      </c>
      <c r="Y2269" s="54">
        <v>0</v>
      </c>
      <c r="AM2269" t="s">
        <v>1978</v>
      </c>
      <c r="AN2269" t="s">
        <v>1979</v>
      </c>
      <c r="AO2269" t="s">
        <v>1980</v>
      </c>
      <c r="AP2269" t="s">
        <v>2053</v>
      </c>
      <c r="AQ2269" t="s">
        <v>3004</v>
      </c>
    </row>
    <row r="2270" spans="1:43" ht="23.85" customHeight="1">
      <c r="A2270" t="b">
        <v>1</v>
      </c>
      <c r="B2270" t="s">
        <v>8689</v>
      </c>
      <c r="C2270" t="s">
        <v>1951</v>
      </c>
      <c r="D2270" t="s">
        <v>8690</v>
      </c>
      <c r="E2270" t="s">
        <v>830</v>
      </c>
      <c r="F2270" t="s">
        <v>1088</v>
      </c>
      <c r="G2270" t="s">
        <v>1087</v>
      </c>
      <c r="H2270" t="s">
        <v>11469</v>
      </c>
      <c r="I2270" t="s">
        <v>2215</v>
      </c>
      <c r="J2270" t="s">
        <v>1955</v>
      </c>
      <c r="K2270" t="s">
        <v>11470</v>
      </c>
      <c r="L2270" t="s">
        <v>4140</v>
      </c>
      <c r="M2270" t="s">
        <v>11471</v>
      </c>
      <c r="N2270" t="s">
        <v>11472</v>
      </c>
      <c r="O2270" t="s">
        <v>2220</v>
      </c>
      <c r="P2270" t="s">
        <v>8695</v>
      </c>
      <c r="Q2270" t="s">
        <v>38</v>
      </c>
      <c r="R2270" t="s">
        <v>8696</v>
      </c>
      <c r="S2270" s="34">
        <v>42357</v>
      </c>
      <c r="T2270" s="34">
        <v>43257</v>
      </c>
      <c r="U2270" t="s">
        <v>2223</v>
      </c>
      <c r="V2270" s="13">
        <v>28</v>
      </c>
      <c r="W2270">
        <v>226</v>
      </c>
      <c r="X2270">
        <v>2</v>
      </c>
      <c r="Y2270" s="54">
        <v>0.9</v>
      </c>
      <c r="AA2270" t="s">
        <v>8697</v>
      </c>
      <c r="AM2270" t="s">
        <v>1978</v>
      </c>
      <c r="AN2270" t="s">
        <v>2007</v>
      </c>
      <c r="AO2270" t="s">
        <v>2008</v>
      </c>
      <c r="AP2270" t="s">
        <v>2053</v>
      </c>
      <c r="AQ2270" t="s">
        <v>8698</v>
      </c>
    </row>
    <row r="2271" spans="1:43" ht="23.85" customHeight="1">
      <c r="A2271" t="b">
        <v>1</v>
      </c>
      <c r="B2271" t="s">
        <v>8689</v>
      </c>
      <c r="C2271" t="s">
        <v>1951</v>
      </c>
      <c r="D2271" t="s">
        <v>8690</v>
      </c>
      <c r="E2271" t="s">
        <v>830</v>
      </c>
      <c r="F2271" t="s">
        <v>832</v>
      </c>
      <c r="G2271" t="s">
        <v>831</v>
      </c>
      <c r="H2271" t="s">
        <v>11473</v>
      </c>
      <c r="I2271" t="s">
        <v>2215</v>
      </c>
      <c r="J2271" t="s">
        <v>1955</v>
      </c>
      <c r="K2271" t="s">
        <v>8692</v>
      </c>
      <c r="L2271" t="s">
        <v>4140</v>
      </c>
      <c r="M2271" t="s">
        <v>8693</v>
      </c>
      <c r="N2271" t="s">
        <v>8694</v>
      </c>
      <c r="O2271" t="s">
        <v>2220</v>
      </c>
      <c r="P2271" t="s">
        <v>8695</v>
      </c>
      <c r="Q2271" t="s">
        <v>38</v>
      </c>
      <c r="R2271" t="s">
        <v>8696</v>
      </c>
      <c r="S2271" s="34">
        <v>42357</v>
      </c>
      <c r="T2271" s="34">
        <v>43257</v>
      </c>
      <c r="U2271" t="s">
        <v>2223</v>
      </c>
      <c r="V2271" s="13">
        <v>28</v>
      </c>
      <c r="W2271">
        <v>228</v>
      </c>
      <c r="X2271">
        <v>2</v>
      </c>
      <c r="Y2271" s="54">
        <v>0.9</v>
      </c>
      <c r="AA2271" t="s">
        <v>8697</v>
      </c>
      <c r="AM2271" t="s">
        <v>1978</v>
      </c>
      <c r="AN2271" t="s">
        <v>2007</v>
      </c>
      <c r="AO2271" t="s">
        <v>2008</v>
      </c>
      <c r="AP2271" t="s">
        <v>2053</v>
      </c>
      <c r="AQ2271" t="s">
        <v>8698</v>
      </c>
    </row>
    <row r="2272" spans="1:43" ht="23.85" customHeight="1">
      <c r="A2272" t="b">
        <v>1</v>
      </c>
      <c r="B2272" t="s">
        <v>8689</v>
      </c>
      <c r="C2272" t="s">
        <v>1951</v>
      </c>
      <c r="D2272" t="s">
        <v>8690</v>
      </c>
      <c r="E2272" t="s">
        <v>830</v>
      </c>
      <c r="F2272" t="s">
        <v>1088</v>
      </c>
      <c r="G2272" t="s">
        <v>1087</v>
      </c>
      <c r="H2272" t="s">
        <v>11474</v>
      </c>
      <c r="I2272" t="s">
        <v>2215</v>
      </c>
      <c r="J2272" t="s">
        <v>1955</v>
      </c>
      <c r="K2272" t="s">
        <v>11470</v>
      </c>
      <c r="L2272" t="s">
        <v>3648</v>
      </c>
      <c r="M2272" t="s">
        <v>11471</v>
      </c>
      <c r="N2272" t="s">
        <v>11472</v>
      </c>
      <c r="O2272" t="s">
        <v>2220</v>
      </c>
      <c r="P2272" t="s">
        <v>8695</v>
      </c>
      <c r="Q2272" t="s">
        <v>38</v>
      </c>
      <c r="R2272" t="s">
        <v>8696</v>
      </c>
      <c r="S2272" s="34">
        <v>42357</v>
      </c>
      <c r="T2272" s="34">
        <v>43257</v>
      </c>
      <c r="U2272" t="s">
        <v>2223</v>
      </c>
      <c r="V2272" s="13">
        <v>84</v>
      </c>
      <c r="W2272">
        <v>226</v>
      </c>
      <c r="X2272">
        <v>1</v>
      </c>
      <c r="Y2272" s="54">
        <v>0.4</v>
      </c>
      <c r="AA2272" t="s">
        <v>8697</v>
      </c>
      <c r="AM2272" t="s">
        <v>1978</v>
      </c>
      <c r="AN2272" t="s">
        <v>2007</v>
      </c>
      <c r="AO2272" t="s">
        <v>2008</v>
      </c>
      <c r="AP2272" t="s">
        <v>2053</v>
      </c>
      <c r="AQ2272" t="s">
        <v>8698</v>
      </c>
    </row>
    <row r="2273" spans="1:43" ht="23.85" customHeight="1">
      <c r="A2273" t="b">
        <v>1</v>
      </c>
      <c r="B2273" t="s">
        <v>8689</v>
      </c>
      <c r="C2273" t="s">
        <v>1951</v>
      </c>
      <c r="D2273" t="s">
        <v>8690</v>
      </c>
      <c r="E2273" t="s">
        <v>830</v>
      </c>
      <c r="F2273" t="s">
        <v>832</v>
      </c>
      <c r="G2273" t="s">
        <v>831</v>
      </c>
      <c r="H2273" t="s">
        <v>11475</v>
      </c>
      <c r="I2273" t="s">
        <v>2215</v>
      </c>
      <c r="J2273" t="s">
        <v>1955</v>
      </c>
      <c r="K2273" t="s">
        <v>8692</v>
      </c>
      <c r="L2273" t="s">
        <v>3648</v>
      </c>
      <c r="M2273" t="s">
        <v>8693</v>
      </c>
      <c r="N2273" t="s">
        <v>8694</v>
      </c>
      <c r="O2273" t="s">
        <v>2220</v>
      </c>
      <c r="P2273" t="s">
        <v>8695</v>
      </c>
      <c r="Q2273" t="s">
        <v>38</v>
      </c>
      <c r="R2273" t="s">
        <v>8696</v>
      </c>
      <c r="S2273" s="34">
        <v>42357</v>
      </c>
      <c r="T2273" s="34">
        <v>43257</v>
      </c>
      <c r="U2273" t="s">
        <v>2223</v>
      </c>
      <c r="V2273" s="13">
        <v>84</v>
      </c>
      <c r="W2273">
        <v>226</v>
      </c>
      <c r="X2273">
        <v>2</v>
      </c>
      <c r="Y2273" s="54">
        <v>0.9</v>
      </c>
      <c r="AA2273" t="s">
        <v>8697</v>
      </c>
      <c r="AM2273" t="s">
        <v>1978</v>
      </c>
      <c r="AN2273" t="s">
        <v>2007</v>
      </c>
      <c r="AO2273" t="s">
        <v>2008</v>
      </c>
      <c r="AP2273" t="s">
        <v>2053</v>
      </c>
      <c r="AQ2273" t="s">
        <v>8698</v>
      </c>
    </row>
    <row r="2274" spans="1:43" ht="23.85" customHeight="1">
      <c r="A2274" t="b">
        <v>1</v>
      </c>
      <c r="B2274" t="s">
        <v>8689</v>
      </c>
      <c r="C2274" t="s">
        <v>1951</v>
      </c>
      <c r="D2274" t="s">
        <v>8690</v>
      </c>
      <c r="E2274" t="s">
        <v>830</v>
      </c>
      <c r="F2274" t="s">
        <v>1088</v>
      </c>
      <c r="G2274" t="s">
        <v>1087</v>
      </c>
      <c r="H2274" t="s">
        <v>11476</v>
      </c>
      <c r="I2274" t="s">
        <v>2215</v>
      </c>
      <c r="J2274" t="s">
        <v>1955</v>
      </c>
      <c r="K2274" t="s">
        <v>11470</v>
      </c>
      <c r="L2274" t="s">
        <v>2478</v>
      </c>
      <c r="M2274" t="s">
        <v>11471</v>
      </c>
      <c r="N2274" t="s">
        <v>11472</v>
      </c>
      <c r="O2274" t="s">
        <v>2220</v>
      </c>
      <c r="P2274" t="s">
        <v>8695</v>
      </c>
      <c r="Q2274" t="s">
        <v>38</v>
      </c>
      <c r="R2274" t="s">
        <v>8696</v>
      </c>
      <c r="S2274" s="34">
        <v>42357</v>
      </c>
      <c r="T2274" s="34">
        <v>43257</v>
      </c>
      <c r="U2274" t="s">
        <v>2223</v>
      </c>
      <c r="V2274" s="13">
        <v>168</v>
      </c>
      <c r="W2274">
        <v>225</v>
      </c>
      <c r="X2274">
        <v>6</v>
      </c>
      <c r="Y2274" s="54">
        <v>2.7</v>
      </c>
      <c r="AA2274" t="s">
        <v>8697</v>
      </c>
      <c r="AM2274" t="s">
        <v>1978</v>
      </c>
      <c r="AN2274" t="s">
        <v>2007</v>
      </c>
      <c r="AO2274" t="s">
        <v>2008</v>
      </c>
      <c r="AP2274" t="s">
        <v>2053</v>
      </c>
      <c r="AQ2274" t="s">
        <v>8698</v>
      </c>
    </row>
    <row r="2275" spans="1:43" ht="23.85" customHeight="1">
      <c r="A2275" t="b">
        <v>1</v>
      </c>
      <c r="B2275" t="s">
        <v>8689</v>
      </c>
      <c r="C2275" t="s">
        <v>1951</v>
      </c>
      <c r="D2275" t="s">
        <v>8690</v>
      </c>
      <c r="E2275" t="s">
        <v>830</v>
      </c>
      <c r="F2275" t="s">
        <v>832</v>
      </c>
      <c r="G2275" t="s">
        <v>831</v>
      </c>
      <c r="H2275" t="s">
        <v>11477</v>
      </c>
      <c r="I2275" t="s">
        <v>2215</v>
      </c>
      <c r="J2275" t="s">
        <v>1955</v>
      </c>
      <c r="K2275" t="s">
        <v>8692</v>
      </c>
      <c r="L2275" t="s">
        <v>2478</v>
      </c>
      <c r="M2275" t="s">
        <v>8693</v>
      </c>
      <c r="N2275" t="s">
        <v>8694</v>
      </c>
      <c r="O2275" t="s">
        <v>2220</v>
      </c>
      <c r="P2275" t="s">
        <v>8695</v>
      </c>
      <c r="Q2275" t="s">
        <v>38</v>
      </c>
      <c r="R2275" t="s">
        <v>8696</v>
      </c>
      <c r="S2275" s="34">
        <v>42357</v>
      </c>
      <c r="T2275" s="34">
        <v>43257</v>
      </c>
      <c r="U2275" t="s">
        <v>2223</v>
      </c>
      <c r="V2275" s="13">
        <v>168</v>
      </c>
      <c r="W2275">
        <v>225</v>
      </c>
      <c r="X2275">
        <v>6</v>
      </c>
      <c r="Y2275" s="54">
        <v>2.7</v>
      </c>
      <c r="AA2275" t="s">
        <v>8697</v>
      </c>
      <c r="AM2275" t="s">
        <v>1978</v>
      </c>
      <c r="AN2275" t="s">
        <v>2007</v>
      </c>
      <c r="AO2275" t="s">
        <v>2008</v>
      </c>
      <c r="AP2275" t="s">
        <v>2053</v>
      </c>
      <c r="AQ2275" t="s">
        <v>8698</v>
      </c>
    </row>
    <row r="2276" spans="1:43" ht="23.85" customHeight="1">
      <c r="A2276" t="b">
        <v>1</v>
      </c>
      <c r="B2276" t="s">
        <v>8689</v>
      </c>
      <c r="C2276" t="s">
        <v>1951</v>
      </c>
      <c r="D2276" t="s">
        <v>8690</v>
      </c>
      <c r="E2276" t="s">
        <v>830</v>
      </c>
      <c r="F2276" t="s">
        <v>1088</v>
      </c>
      <c r="G2276" t="s">
        <v>1087</v>
      </c>
      <c r="H2276" t="s">
        <v>11478</v>
      </c>
      <c r="I2276" t="s">
        <v>2215</v>
      </c>
      <c r="J2276" t="s">
        <v>1955</v>
      </c>
      <c r="K2276" t="s">
        <v>11470</v>
      </c>
      <c r="L2276" t="s">
        <v>5873</v>
      </c>
      <c r="M2276" t="s">
        <v>11471</v>
      </c>
      <c r="N2276" t="s">
        <v>11472</v>
      </c>
      <c r="O2276" t="s">
        <v>2220</v>
      </c>
      <c r="P2276" t="s">
        <v>8695</v>
      </c>
      <c r="Q2276" t="s">
        <v>38</v>
      </c>
      <c r="R2276" t="s">
        <v>8696</v>
      </c>
      <c r="S2276" s="34">
        <v>42357</v>
      </c>
      <c r="T2276" s="34">
        <v>43257</v>
      </c>
      <c r="U2276" t="s">
        <v>2223</v>
      </c>
      <c r="V2276" s="13">
        <v>336</v>
      </c>
      <c r="W2276">
        <v>229</v>
      </c>
      <c r="X2276">
        <v>9</v>
      </c>
      <c r="Y2276" s="54">
        <v>3.9</v>
      </c>
      <c r="AA2276" t="s">
        <v>8697</v>
      </c>
      <c r="AM2276" t="s">
        <v>1978</v>
      </c>
      <c r="AN2276" t="s">
        <v>2007</v>
      </c>
      <c r="AO2276" t="s">
        <v>2008</v>
      </c>
      <c r="AP2276" t="s">
        <v>2053</v>
      </c>
      <c r="AQ2276" t="s">
        <v>8698</v>
      </c>
    </row>
    <row r="2277" spans="1:43" ht="23.85" customHeight="1">
      <c r="A2277" t="b">
        <v>1</v>
      </c>
      <c r="B2277" t="s">
        <v>8689</v>
      </c>
      <c r="C2277" t="s">
        <v>1951</v>
      </c>
      <c r="D2277" t="s">
        <v>8690</v>
      </c>
      <c r="E2277" t="s">
        <v>830</v>
      </c>
      <c r="F2277" t="s">
        <v>832</v>
      </c>
      <c r="G2277" t="s">
        <v>831</v>
      </c>
      <c r="H2277" t="s">
        <v>11479</v>
      </c>
      <c r="I2277" t="s">
        <v>2215</v>
      </c>
      <c r="J2277" t="s">
        <v>1955</v>
      </c>
      <c r="K2277" t="s">
        <v>8692</v>
      </c>
      <c r="L2277" t="s">
        <v>5873</v>
      </c>
      <c r="M2277" t="s">
        <v>8693</v>
      </c>
      <c r="N2277" t="s">
        <v>8694</v>
      </c>
      <c r="O2277" t="s">
        <v>2220</v>
      </c>
      <c r="P2277" t="s">
        <v>8695</v>
      </c>
      <c r="Q2277" t="s">
        <v>38</v>
      </c>
      <c r="R2277" t="s">
        <v>8696</v>
      </c>
      <c r="S2277" s="34">
        <v>42357</v>
      </c>
      <c r="T2277" s="34">
        <v>43257</v>
      </c>
      <c r="U2277" t="s">
        <v>2223</v>
      </c>
      <c r="V2277" s="13">
        <v>336</v>
      </c>
      <c r="W2277">
        <v>225</v>
      </c>
      <c r="X2277">
        <v>12</v>
      </c>
      <c r="Y2277" s="54">
        <v>5.3</v>
      </c>
      <c r="AA2277" t="s">
        <v>8697</v>
      </c>
      <c r="AM2277" t="s">
        <v>1978</v>
      </c>
      <c r="AN2277" t="s">
        <v>2007</v>
      </c>
      <c r="AO2277" t="s">
        <v>2008</v>
      </c>
      <c r="AP2277" t="s">
        <v>2053</v>
      </c>
      <c r="AQ2277" t="s">
        <v>8698</v>
      </c>
    </row>
    <row r="2278" spans="1:43" ht="23.85" customHeight="1">
      <c r="A2278" t="b">
        <v>0</v>
      </c>
      <c r="B2278" t="s">
        <v>11480</v>
      </c>
      <c r="C2278" t="s">
        <v>1951</v>
      </c>
      <c r="D2278" t="s">
        <v>11481</v>
      </c>
      <c r="E2278" t="s">
        <v>1184</v>
      </c>
      <c r="F2278" t="s">
        <v>1186</v>
      </c>
      <c r="G2278" t="s">
        <v>1185</v>
      </c>
      <c r="H2278" t="s">
        <v>11482</v>
      </c>
      <c r="I2278" t="s">
        <v>9952</v>
      </c>
      <c r="J2278" t="s">
        <v>2175</v>
      </c>
      <c r="K2278" t="s">
        <v>2176</v>
      </c>
      <c r="L2278" t="s">
        <v>2160</v>
      </c>
      <c r="M2278" t="s">
        <v>11483</v>
      </c>
      <c r="N2278" t="s">
        <v>10460</v>
      </c>
      <c r="O2278" t="s">
        <v>2063</v>
      </c>
      <c r="P2278" t="s">
        <v>8771</v>
      </c>
      <c r="Q2278" t="s">
        <v>38</v>
      </c>
      <c r="R2278" t="s">
        <v>11484</v>
      </c>
      <c r="S2278" s="34">
        <v>42338</v>
      </c>
      <c r="T2278" s="34">
        <v>43321</v>
      </c>
      <c r="U2278" t="s">
        <v>1977</v>
      </c>
      <c r="V2278" s="13">
        <v>300</v>
      </c>
      <c r="W2278">
        <v>422</v>
      </c>
      <c r="X2278">
        <v>7</v>
      </c>
      <c r="Y2278" s="54">
        <v>1.66</v>
      </c>
      <c r="Z2278" t="s">
        <v>10463</v>
      </c>
      <c r="AD2278" t="s">
        <v>41</v>
      </c>
      <c r="AG2278">
        <v>7</v>
      </c>
      <c r="AH2278">
        <v>5.987951807</v>
      </c>
      <c r="AI2278">
        <v>85.542168669999995</v>
      </c>
      <c r="AJ2278" t="s">
        <v>11485</v>
      </c>
      <c r="AM2278" t="s">
        <v>1978</v>
      </c>
      <c r="AN2278" t="s">
        <v>2007</v>
      </c>
      <c r="AO2278" t="s">
        <v>2008</v>
      </c>
      <c r="AP2278" t="s">
        <v>2009</v>
      </c>
      <c r="AQ2278" t="s">
        <v>11486</v>
      </c>
    </row>
    <row r="2279" spans="1:43" ht="23.85" customHeight="1">
      <c r="A2279" t="b">
        <v>0</v>
      </c>
      <c r="B2279" t="s">
        <v>11480</v>
      </c>
      <c r="C2279" t="s">
        <v>1951</v>
      </c>
      <c r="D2279" t="s">
        <v>11481</v>
      </c>
      <c r="E2279" t="s">
        <v>1184</v>
      </c>
      <c r="F2279" t="s">
        <v>1186</v>
      </c>
      <c r="G2279" t="s">
        <v>1185</v>
      </c>
      <c r="H2279" t="s">
        <v>11487</v>
      </c>
      <c r="I2279" t="s">
        <v>9952</v>
      </c>
      <c r="J2279" t="s">
        <v>1955</v>
      </c>
      <c r="K2279" t="s">
        <v>11488</v>
      </c>
      <c r="L2279" t="s">
        <v>2160</v>
      </c>
      <c r="M2279" t="s">
        <v>11489</v>
      </c>
      <c r="N2279" t="s">
        <v>11490</v>
      </c>
      <c r="O2279" t="s">
        <v>2063</v>
      </c>
      <c r="P2279" t="s">
        <v>8771</v>
      </c>
      <c r="Q2279" t="s">
        <v>38</v>
      </c>
      <c r="R2279" t="s">
        <v>11484</v>
      </c>
      <c r="S2279" s="34">
        <v>42338</v>
      </c>
      <c r="T2279" s="34">
        <v>43321</v>
      </c>
      <c r="U2279" t="s">
        <v>1977</v>
      </c>
      <c r="V2279" s="13">
        <v>300</v>
      </c>
      <c r="W2279">
        <v>202</v>
      </c>
      <c r="X2279">
        <v>7</v>
      </c>
      <c r="Y2279" s="54">
        <v>3.47</v>
      </c>
      <c r="Z2279" t="s">
        <v>10463</v>
      </c>
      <c r="AD2279" t="s">
        <v>41</v>
      </c>
      <c r="AG2279">
        <v>7</v>
      </c>
      <c r="AH2279">
        <v>7</v>
      </c>
      <c r="AI2279">
        <v>100</v>
      </c>
      <c r="AJ2279" t="s">
        <v>11491</v>
      </c>
      <c r="AM2279" t="s">
        <v>1978</v>
      </c>
      <c r="AN2279" t="s">
        <v>2007</v>
      </c>
      <c r="AO2279" t="s">
        <v>2008</v>
      </c>
      <c r="AP2279" t="s">
        <v>2009</v>
      </c>
      <c r="AQ2279" t="s">
        <v>11486</v>
      </c>
    </row>
    <row r="2280" spans="1:43" ht="23.85" customHeight="1">
      <c r="A2280" t="b">
        <v>0</v>
      </c>
      <c r="B2280" t="s">
        <v>11480</v>
      </c>
      <c r="C2280" t="s">
        <v>1951</v>
      </c>
      <c r="D2280" t="s">
        <v>11481</v>
      </c>
      <c r="E2280" t="s">
        <v>1184</v>
      </c>
      <c r="F2280" t="s">
        <v>1186</v>
      </c>
      <c r="G2280" t="s">
        <v>1185</v>
      </c>
      <c r="H2280" t="s">
        <v>11492</v>
      </c>
      <c r="I2280" t="s">
        <v>9952</v>
      </c>
      <c r="J2280" t="s">
        <v>1955</v>
      </c>
      <c r="K2280" t="s">
        <v>11493</v>
      </c>
      <c r="L2280" t="s">
        <v>2160</v>
      </c>
      <c r="M2280" t="s">
        <v>11494</v>
      </c>
      <c r="N2280" t="s">
        <v>11495</v>
      </c>
      <c r="O2280" t="s">
        <v>2063</v>
      </c>
      <c r="P2280" t="s">
        <v>8771</v>
      </c>
      <c r="Q2280" t="s">
        <v>38</v>
      </c>
      <c r="R2280" t="s">
        <v>11484</v>
      </c>
      <c r="S2280" s="34">
        <v>42338</v>
      </c>
      <c r="T2280" s="34">
        <v>43321</v>
      </c>
      <c r="U2280" t="s">
        <v>1977</v>
      </c>
      <c r="V2280" s="13">
        <v>300</v>
      </c>
      <c r="W2280">
        <v>213</v>
      </c>
      <c r="X2280">
        <v>10</v>
      </c>
      <c r="Y2280" s="54">
        <v>5.16</v>
      </c>
      <c r="Z2280" t="s">
        <v>10463</v>
      </c>
      <c r="AD2280" t="s">
        <v>41</v>
      </c>
      <c r="AG2280">
        <v>11</v>
      </c>
      <c r="AH2280">
        <v>11</v>
      </c>
      <c r="AI2280">
        <v>100</v>
      </c>
      <c r="AJ2280" t="s">
        <v>11496</v>
      </c>
      <c r="AM2280" t="s">
        <v>1978</v>
      </c>
      <c r="AN2280" t="s">
        <v>2007</v>
      </c>
      <c r="AO2280" t="s">
        <v>2008</v>
      </c>
      <c r="AP2280" t="s">
        <v>2009</v>
      </c>
      <c r="AQ2280" t="s">
        <v>11486</v>
      </c>
    </row>
    <row r="2281" spans="1:43" ht="23.85" customHeight="1">
      <c r="A2281" t="b">
        <v>0</v>
      </c>
      <c r="B2281" t="s">
        <v>11497</v>
      </c>
      <c r="C2281" t="s">
        <v>1951</v>
      </c>
      <c r="D2281" t="s">
        <v>11498</v>
      </c>
      <c r="E2281" t="s">
        <v>1184</v>
      </c>
      <c r="F2281" t="s">
        <v>1186</v>
      </c>
      <c r="G2281" t="s">
        <v>1185</v>
      </c>
      <c r="H2281" t="s">
        <v>11499</v>
      </c>
      <c r="I2281" t="s">
        <v>9952</v>
      </c>
      <c r="J2281" t="s">
        <v>2175</v>
      </c>
      <c r="K2281" t="s">
        <v>2646</v>
      </c>
      <c r="L2281" t="s">
        <v>2160</v>
      </c>
      <c r="M2281" t="s">
        <v>11500</v>
      </c>
      <c r="N2281" t="s">
        <v>11501</v>
      </c>
      <c r="O2281" t="s">
        <v>2063</v>
      </c>
      <c r="P2281" t="s">
        <v>8771</v>
      </c>
      <c r="Q2281" t="s">
        <v>38</v>
      </c>
      <c r="R2281" t="s">
        <v>11502</v>
      </c>
      <c r="S2281" s="34">
        <v>42342</v>
      </c>
      <c r="T2281" s="34">
        <v>43378</v>
      </c>
      <c r="U2281" t="s">
        <v>1977</v>
      </c>
      <c r="V2281" s="13">
        <v>300</v>
      </c>
      <c r="W2281">
        <v>443</v>
      </c>
      <c r="X2281">
        <v>1</v>
      </c>
      <c r="Y2281" s="54">
        <v>0.45</v>
      </c>
      <c r="Z2281" t="s">
        <v>10463</v>
      </c>
      <c r="AJ2281" t="s">
        <v>11503</v>
      </c>
      <c r="AM2281" t="s">
        <v>1978</v>
      </c>
      <c r="AN2281" t="s">
        <v>2007</v>
      </c>
      <c r="AO2281" t="s">
        <v>2008</v>
      </c>
      <c r="AP2281" t="s">
        <v>2009</v>
      </c>
      <c r="AQ2281" t="s">
        <v>11486</v>
      </c>
    </row>
    <row r="2282" spans="1:43" ht="23.85" customHeight="1">
      <c r="A2282" t="b">
        <v>0</v>
      </c>
      <c r="B2282" t="s">
        <v>11497</v>
      </c>
      <c r="C2282" t="s">
        <v>1951</v>
      </c>
      <c r="D2282" t="s">
        <v>11498</v>
      </c>
      <c r="E2282" t="s">
        <v>1184</v>
      </c>
      <c r="F2282" t="s">
        <v>1186</v>
      </c>
      <c r="G2282" t="s">
        <v>1185</v>
      </c>
      <c r="H2282" t="s">
        <v>11504</v>
      </c>
      <c r="I2282" t="s">
        <v>9952</v>
      </c>
      <c r="J2282" t="s">
        <v>1955</v>
      </c>
      <c r="K2282" t="s">
        <v>11488</v>
      </c>
      <c r="L2282" t="s">
        <v>2160</v>
      </c>
      <c r="M2282" t="s">
        <v>11505</v>
      </c>
      <c r="N2282" t="s">
        <v>11506</v>
      </c>
      <c r="O2282" t="s">
        <v>2063</v>
      </c>
      <c r="P2282" t="s">
        <v>8771</v>
      </c>
      <c r="Q2282" t="s">
        <v>38</v>
      </c>
      <c r="R2282" t="s">
        <v>11502</v>
      </c>
      <c r="S2282" s="34">
        <v>42342</v>
      </c>
      <c r="T2282" s="34">
        <v>43378</v>
      </c>
      <c r="U2282" t="s">
        <v>1977</v>
      </c>
      <c r="V2282" s="13">
        <v>300</v>
      </c>
      <c r="W2282">
        <v>222</v>
      </c>
      <c r="X2282">
        <v>19</v>
      </c>
      <c r="Y2282" s="54">
        <v>8.56</v>
      </c>
      <c r="Z2282" t="s">
        <v>10463</v>
      </c>
      <c r="AJ2282" t="s">
        <v>11507</v>
      </c>
      <c r="AM2282" t="s">
        <v>1978</v>
      </c>
      <c r="AN2282" t="s">
        <v>2007</v>
      </c>
      <c r="AO2282" t="s">
        <v>2008</v>
      </c>
      <c r="AP2282" t="s">
        <v>2009</v>
      </c>
      <c r="AQ2282" t="s">
        <v>11486</v>
      </c>
    </row>
    <row r="2283" spans="1:43" ht="23.85" customHeight="1">
      <c r="A2283" t="b">
        <v>0</v>
      </c>
      <c r="B2283" t="s">
        <v>11497</v>
      </c>
      <c r="C2283" t="s">
        <v>1951</v>
      </c>
      <c r="D2283" t="s">
        <v>11498</v>
      </c>
      <c r="E2283" t="s">
        <v>1184</v>
      </c>
      <c r="F2283" t="s">
        <v>1186</v>
      </c>
      <c r="G2283" t="s">
        <v>1185</v>
      </c>
      <c r="H2283" t="s">
        <v>11508</v>
      </c>
      <c r="I2283" t="s">
        <v>9952</v>
      </c>
      <c r="J2283" t="s">
        <v>1955</v>
      </c>
      <c r="K2283" t="s">
        <v>11493</v>
      </c>
      <c r="L2283" t="s">
        <v>2160</v>
      </c>
      <c r="M2283" t="s">
        <v>11509</v>
      </c>
      <c r="N2283" t="s">
        <v>11510</v>
      </c>
      <c r="O2283" t="s">
        <v>2063</v>
      </c>
      <c r="P2283" t="s">
        <v>8771</v>
      </c>
      <c r="Q2283" t="s">
        <v>38</v>
      </c>
      <c r="R2283" t="s">
        <v>11502</v>
      </c>
      <c r="S2283" s="34">
        <v>42342</v>
      </c>
      <c r="T2283" s="34">
        <v>43378</v>
      </c>
      <c r="U2283" t="s">
        <v>1977</v>
      </c>
      <c r="V2283" s="13">
        <v>300</v>
      </c>
      <c r="W2283">
        <v>214</v>
      </c>
      <c r="X2283">
        <v>10</v>
      </c>
      <c r="Y2283" s="54">
        <v>5.14</v>
      </c>
      <c r="Z2283" t="s">
        <v>10463</v>
      </c>
      <c r="AJ2283" t="s">
        <v>11511</v>
      </c>
      <c r="AM2283" t="s">
        <v>1978</v>
      </c>
      <c r="AN2283" t="s">
        <v>2007</v>
      </c>
      <c r="AO2283" t="s">
        <v>2008</v>
      </c>
      <c r="AP2283" t="s">
        <v>2009</v>
      </c>
      <c r="AQ2283" t="s">
        <v>11486</v>
      </c>
    </row>
    <row r="2284" spans="1:43" ht="23.85" customHeight="1">
      <c r="A2284" t="b">
        <v>0</v>
      </c>
      <c r="B2284" t="s">
        <v>11512</v>
      </c>
      <c r="C2284" t="s">
        <v>1951</v>
      </c>
      <c r="D2284" t="s">
        <v>11513</v>
      </c>
      <c r="E2284" t="s">
        <v>1184</v>
      </c>
      <c r="F2284" t="s">
        <v>1186</v>
      </c>
      <c r="G2284" t="s">
        <v>1185</v>
      </c>
      <c r="H2284" t="s">
        <v>11514</v>
      </c>
      <c r="I2284" t="s">
        <v>9952</v>
      </c>
      <c r="J2284" t="s">
        <v>2175</v>
      </c>
      <c r="K2284" t="s">
        <v>2646</v>
      </c>
      <c r="L2284" t="s">
        <v>6293</v>
      </c>
      <c r="M2284" t="s">
        <v>11515</v>
      </c>
      <c r="N2284" t="s">
        <v>11501</v>
      </c>
      <c r="O2284" t="s">
        <v>2063</v>
      </c>
      <c r="P2284" t="s">
        <v>9531</v>
      </c>
      <c r="Q2284" t="s">
        <v>38</v>
      </c>
      <c r="R2284" t="s">
        <v>11516</v>
      </c>
      <c r="S2284" s="34">
        <v>42338</v>
      </c>
      <c r="T2284" s="34">
        <v>44391</v>
      </c>
      <c r="U2284" t="s">
        <v>1977</v>
      </c>
      <c r="V2284" s="13">
        <v>1560</v>
      </c>
      <c r="W2284">
        <v>535</v>
      </c>
      <c r="X2284">
        <v>8</v>
      </c>
      <c r="Y2284" s="54">
        <v>1.4953271029999999</v>
      </c>
      <c r="Z2284" t="s">
        <v>11517</v>
      </c>
      <c r="AJ2284" t="s">
        <v>11518</v>
      </c>
      <c r="AM2284" t="s">
        <v>1978</v>
      </c>
      <c r="AN2284" t="s">
        <v>2007</v>
      </c>
      <c r="AO2284" t="s">
        <v>2008</v>
      </c>
      <c r="AP2284" t="s">
        <v>2009</v>
      </c>
      <c r="AQ2284" t="s">
        <v>11519</v>
      </c>
    </row>
    <row r="2285" spans="1:43" ht="23.85" customHeight="1">
      <c r="A2285" t="b">
        <v>0</v>
      </c>
      <c r="B2285" t="s">
        <v>11512</v>
      </c>
      <c r="C2285" t="s">
        <v>1951</v>
      </c>
      <c r="D2285" t="s">
        <v>11513</v>
      </c>
      <c r="E2285" t="s">
        <v>1184</v>
      </c>
      <c r="F2285" t="s">
        <v>1186</v>
      </c>
      <c r="G2285" t="s">
        <v>1185</v>
      </c>
      <c r="H2285" t="s">
        <v>11520</v>
      </c>
      <c r="I2285" t="s">
        <v>9952</v>
      </c>
      <c r="J2285" t="s">
        <v>1955</v>
      </c>
      <c r="K2285" t="s">
        <v>11488</v>
      </c>
      <c r="L2285" t="s">
        <v>6293</v>
      </c>
      <c r="M2285" t="s">
        <v>11521</v>
      </c>
      <c r="N2285" t="s">
        <v>11522</v>
      </c>
      <c r="O2285" t="s">
        <v>2063</v>
      </c>
      <c r="P2285" t="s">
        <v>9531</v>
      </c>
      <c r="Q2285" t="s">
        <v>38</v>
      </c>
      <c r="R2285" t="s">
        <v>11516</v>
      </c>
      <c r="S2285" s="34">
        <v>42338</v>
      </c>
      <c r="T2285" s="34">
        <v>44391</v>
      </c>
      <c r="U2285" t="s">
        <v>1977</v>
      </c>
      <c r="V2285" s="13">
        <v>1560</v>
      </c>
      <c r="W2285">
        <v>264</v>
      </c>
      <c r="X2285">
        <v>7</v>
      </c>
      <c r="Y2285" s="54">
        <v>2.651515152</v>
      </c>
      <c r="Z2285" t="s">
        <v>11517</v>
      </c>
      <c r="AJ2285" t="s">
        <v>11523</v>
      </c>
      <c r="AM2285" t="s">
        <v>1978</v>
      </c>
      <c r="AN2285" t="s">
        <v>2007</v>
      </c>
      <c r="AO2285" t="s">
        <v>2008</v>
      </c>
      <c r="AP2285" t="s">
        <v>2009</v>
      </c>
      <c r="AQ2285" t="s">
        <v>11519</v>
      </c>
    </row>
    <row r="2286" spans="1:43" ht="23.85" customHeight="1">
      <c r="A2286" t="b">
        <v>0</v>
      </c>
      <c r="B2286" t="s">
        <v>11512</v>
      </c>
      <c r="C2286" t="s">
        <v>1951</v>
      </c>
      <c r="D2286" t="s">
        <v>11513</v>
      </c>
      <c r="E2286" t="s">
        <v>1184</v>
      </c>
      <c r="F2286" t="s">
        <v>1186</v>
      </c>
      <c r="G2286" t="s">
        <v>1185</v>
      </c>
      <c r="H2286" t="s">
        <v>11524</v>
      </c>
      <c r="I2286" t="s">
        <v>9952</v>
      </c>
      <c r="J2286" t="s">
        <v>1955</v>
      </c>
      <c r="K2286" t="s">
        <v>11493</v>
      </c>
      <c r="L2286" t="s">
        <v>6293</v>
      </c>
      <c r="M2286" t="s">
        <v>11525</v>
      </c>
      <c r="N2286" t="s">
        <v>11526</v>
      </c>
      <c r="O2286" t="s">
        <v>2063</v>
      </c>
      <c r="P2286" t="s">
        <v>9531</v>
      </c>
      <c r="Q2286" t="s">
        <v>38</v>
      </c>
      <c r="R2286" t="s">
        <v>11516</v>
      </c>
      <c r="S2286" s="34">
        <v>42338</v>
      </c>
      <c r="T2286" s="34">
        <v>44391</v>
      </c>
      <c r="U2286" t="s">
        <v>1977</v>
      </c>
      <c r="V2286" s="13">
        <v>1560</v>
      </c>
      <c r="W2286">
        <v>272</v>
      </c>
      <c r="X2286">
        <v>7</v>
      </c>
      <c r="Y2286" s="54">
        <v>2.5735294120000001</v>
      </c>
      <c r="Z2286" t="s">
        <v>11517</v>
      </c>
      <c r="AJ2286" t="s">
        <v>11527</v>
      </c>
      <c r="AM2286" t="s">
        <v>1978</v>
      </c>
      <c r="AN2286" t="s">
        <v>2007</v>
      </c>
      <c r="AO2286" t="s">
        <v>2008</v>
      </c>
      <c r="AP2286" t="s">
        <v>2009</v>
      </c>
      <c r="AQ2286" t="s">
        <v>11519</v>
      </c>
    </row>
    <row r="2287" spans="1:43" ht="23.85" customHeight="1">
      <c r="A2287" t="b">
        <v>0</v>
      </c>
      <c r="B2287" t="s">
        <v>11528</v>
      </c>
      <c r="C2287" t="s">
        <v>1951</v>
      </c>
      <c r="D2287" t="s">
        <v>11529</v>
      </c>
      <c r="E2287" t="s">
        <v>1184</v>
      </c>
      <c r="F2287" t="s">
        <v>1186</v>
      </c>
      <c r="G2287" t="s">
        <v>1185</v>
      </c>
      <c r="H2287" t="s">
        <v>11530</v>
      </c>
      <c r="I2287" t="s">
        <v>9952</v>
      </c>
      <c r="J2287" t="s">
        <v>1955</v>
      </c>
      <c r="K2287" t="s">
        <v>11531</v>
      </c>
      <c r="L2287" t="s">
        <v>11532</v>
      </c>
      <c r="M2287" t="s">
        <v>11533</v>
      </c>
      <c r="N2287" t="s">
        <v>11534</v>
      </c>
      <c r="O2287" t="s">
        <v>2063</v>
      </c>
      <c r="P2287" t="s">
        <v>8771</v>
      </c>
      <c r="Q2287" t="s">
        <v>38</v>
      </c>
      <c r="R2287" t="s">
        <v>11535</v>
      </c>
      <c r="S2287" s="34">
        <v>42338</v>
      </c>
      <c r="T2287" s="34">
        <v>43326</v>
      </c>
      <c r="U2287" t="s">
        <v>1977</v>
      </c>
      <c r="V2287" s="13">
        <v>421</v>
      </c>
      <c r="W2287">
        <v>129</v>
      </c>
      <c r="X2287">
        <v>15</v>
      </c>
      <c r="Y2287" s="54">
        <v>12.4</v>
      </c>
      <c r="Z2287" t="s">
        <v>11536</v>
      </c>
      <c r="AJ2287" t="s">
        <v>11537</v>
      </c>
      <c r="AM2287" t="s">
        <v>1978</v>
      </c>
      <c r="AN2287" t="s">
        <v>2007</v>
      </c>
      <c r="AO2287" t="s">
        <v>1980</v>
      </c>
      <c r="AP2287" t="s">
        <v>2053</v>
      </c>
      <c r="AQ2287" t="s">
        <v>11538</v>
      </c>
    </row>
    <row r="2288" spans="1:43" ht="23.85" customHeight="1">
      <c r="A2288" t="b">
        <v>0</v>
      </c>
      <c r="B2288" t="s">
        <v>11528</v>
      </c>
      <c r="C2288" t="s">
        <v>1951</v>
      </c>
      <c r="D2288" t="s">
        <v>11529</v>
      </c>
      <c r="E2288" t="s">
        <v>1184</v>
      </c>
      <c r="F2288" t="s">
        <v>1186</v>
      </c>
      <c r="G2288" t="s">
        <v>1185</v>
      </c>
      <c r="H2288" t="s">
        <v>11539</v>
      </c>
      <c r="I2288" t="s">
        <v>9952</v>
      </c>
      <c r="J2288" t="s">
        <v>1955</v>
      </c>
      <c r="K2288" t="s">
        <v>11540</v>
      </c>
      <c r="L2288" t="s">
        <v>11532</v>
      </c>
      <c r="M2288" t="s">
        <v>11541</v>
      </c>
      <c r="N2288" t="s">
        <v>11542</v>
      </c>
      <c r="O2288" t="s">
        <v>2063</v>
      </c>
      <c r="P2288" t="s">
        <v>8771</v>
      </c>
      <c r="Q2288" t="s">
        <v>38</v>
      </c>
      <c r="R2288" t="s">
        <v>11535</v>
      </c>
      <c r="S2288" s="34">
        <v>42338</v>
      </c>
      <c r="T2288" s="34">
        <v>43326</v>
      </c>
      <c r="U2288" t="s">
        <v>1977</v>
      </c>
      <c r="V2288" s="13">
        <v>421</v>
      </c>
      <c r="W2288">
        <v>137</v>
      </c>
      <c r="X2288">
        <v>10</v>
      </c>
      <c r="Y2288" s="54">
        <v>7.3</v>
      </c>
      <c r="Z2288" t="s">
        <v>11536</v>
      </c>
      <c r="AJ2288" t="s">
        <v>11543</v>
      </c>
      <c r="AM2288" t="s">
        <v>1978</v>
      </c>
      <c r="AN2288" t="s">
        <v>2007</v>
      </c>
      <c r="AO2288" t="s">
        <v>1980</v>
      </c>
      <c r="AP2288" t="s">
        <v>2053</v>
      </c>
      <c r="AQ2288" t="s">
        <v>11538</v>
      </c>
    </row>
    <row r="2289" spans="1:43" ht="23.85" customHeight="1">
      <c r="A2289" t="b">
        <v>0</v>
      </c>
      <c r="B2289" t="s">
        <v>2993</v>
      </c>
      <c r="C2289" t="s">
        <v>1966</v>
      </c>
      <c r="D2289" t="s">
        <v>2994</v>
      </c>
      <c r="E2289" t="s">
        <v>719</v>
      </c>
      <c r="F2289" t="s">
        <v>721</v>
      </c>
      <c r="G2289" t="s">
        <v>720</v>
      </c>
      <c r="H2289" t="s">
        <v>11544</v>
      </c>
      <c r="I2289" t="s">
        <v>3113</v>
      </c>
      <c r="J2289" t="s">
        <v>2175</v>
      </c>
      <c r="K2289" t="s">
        <v>3064</v>
      </c>
      <c r="L2289" t="s">
        <v>3389</v>
      </c>
      <c r="M2289" t="s">
        <v>3065</v>
      </c>
      <c r="N2289" t="s">
        <v>3066</v>
      </c>
      <c r="O2289" t="s">
        <v>1960</v>
      </c>
      <c r="P2289" t="s">
        <v>3001</v>
      </c>
      <c r="Q2289" t="s">
        <v>3002</v>
      </c>
      <c r="R2289" t="s">
        <v>3003</v>
      </c>
      <c r="S2289" s="34">
        <v>42452</v>
      </c>
      <c r="T2289" s="34">
        <v>44545</v>
      </c>
      <c r="U2289" t="s">
        <v>1963</v>
      </c>
      <c r="V2289" s="13">
        <v>0</v>
      </c>
      <c r="W2289">
        <v>3</v>
      </c>
      <c r="X2289">
        <v>0</v>
      </c>
      <c r="Y2289" s="54">
        <v>0</v>
      </c>
      <c r="AM2289" t="s">
        <v>1978</v>
      </c>
      <c r="AN2289" t="s">
        <v>1979</v>
      </c>
      <c r="AO2289" t="s">
        <v>1980</v>
      </c>
      <c r="AP2289" t="s">
        <v>2053</v>
      </c>
      <c r="AQ2289" t="s">
        <v>3004</v>
      </c>
    </row>
    <row r="2290" spans="1:43" ht="23.85" customHeight="1">
      <c r="A2290" t="b">
        <v>0</v>
      </c>
      <c r="B2290" t="s">
        <v>3114</v>
      </c>
      <c r="C2290" t="s">
        <v>1951</v>
      </c>
      <c r="D2290" t="s">
        <v>3115</v>
      </c>
      <c r="E2290" t="s">
        <v>748</v>
      </c>
      <c r="F2290" t="s">
        <v>750</v>
      </c>
      <c r="G2290" t="s">
        <v>749</v>
      </c>
      <c r="H2290" t="s">
        <v>11545</v>
      </c>
      <c r="I2290" t="s">
        <v>2569</v>
      </c>
      <c r="J2290" t="s">
        <v>1955</v>
      </c>
      <c r="K2290" t="s">
        <v>3117</v>
      </c>
      <c r="L2290" t="s">
        <v>11546</v>
      </c>
      <c r="M2290" t="s">
        <v>3118</v>
      </c>
      <c r="N2290" t="s">
        <v>3119</v>
      </c>
      <c r="O2290" t="s">
        <v>1960</v>
      </c>
      <c r="P2290" t="s">
        <v>3120</v>
      </c>
      <c r="Q2290" t="s">
        <v>3121</v>
      </c>
      <c r="R2290" t="s">
        <v>3122</v>
      </c>
      <c r="S2290" s="34">
        <v>42360</v>
      </c>
      <c r="T2290" s="34">
        <v>43959</v>
      </c>
      <c r="U2290" t="s">
        <v>1963</v>
      </c>
      <c r="V2290" s="13">
        <v>8</v>
      </c>
      <c r="W2290">
        <v>28</v>
      </c>
      <c r="X2290">
        <v>0</v>
      </c>
      <c r="Y2290" s="54">
        <v>0</v>
      </c>
      <c r="AM2290" t="s">
        <v>1978</v>
      </c>
      <c r="AN2290" t="s">
        <v>1979</v>
      </c>
      <c r="AO2290" t="s">
        <v>1980</v>
      </c>
      <c r="AP2290" t="s">
        <v>2053</v>
      </c>
      <c r="AQ2290" t="s">
        <v>3123</v>
      </c>
    </row>
    <row r="2291" spans="1:43" ht="23.85" customHeight="1">
      <c r="A2291" t="b">
        <v>0</v>
      </c>
      <c r="B2291" t="s">
        <v>2993</v>
      </c>
      <c r="C2291" t="s">
        <v>1966</v>
      </c>
      <c r="D2291" t="s">
        <v>2994</v>
      </c>
      <c r="E2291" t="s">
        <v>719</v>
      </c>
      <c r="F2291" t="s">
        <v>721</v>
      </c>
      <c r="G2291" t="s">
        <v>720</v>
      </c>
      <c r="H2291" t="s">
        <v>11547</v>
      </c>
      <c r="I2291" t="s">
        <v>3113</v>
      </c>
      <c r="J2291" t="s">
        <v>2175</v>
      </c>
      <c r="K2291" t="s">
        <v>3071</v>
      </c>
      <c r="L2291" t="s">
        <v>3389</v>
      </c>
      <c r="M2291" t="s">
        <v>3072</v>
      </c>
      <c r="N2291" t="s">
        <v>3073</v>
      </c>
      <c r="O2291" t="s">
        <v>1960</v>
      </c>
      <c r="P2291" t="s">
        <v>3001</v>
      </c>
      <c r="Q2291" t="s">
        <v>3002</v>
      </c>
      <c r="R2291" t="s">
        <v>3003</v>
      </c>
      <c r="S2291" s="34">
        <v>42452</v>
      </c>
      <c r="T2291" s="34">
        <v>44545</v>
      </c>
      <c r="U2291" t="s">
        <v>1963</v>
      </c>
      <c r="V2291" s="13">
        <v>0</v>
      </c>
      <c r="W2291">
        <v>5</v>
      </c>
      <c r="X2291">
        <v>0</v>
      </c>
      <c r="Y2291" s="54">
        <v>0</v>
      </c>
      <c r="AM2291" t="s">
        <v>1978</v>
      </c>
      <c r="AN2291" t="s">
        <v>1979</v>
      </c>
      <c r="AO2291" t="s">
        <v>1980</v>
      </c>
      <c r="AP2291" t="s">
        <v>2053</v>
      </c>
      <c r="AQ2291" t="s">
        <v>3004</v>
      </c>
    </row>
    <row r="2292" spans="1:43" ht="23.85" customHeight="1">
      <c r="A2292" t="b">
        <v>0</v>
      </c>
      <c r="B2292" t="s">
        <v>2993</v>
      </c>
      <c r="C2292" t="s">
        <v>1966</v>
      </c>
      <c r="D2292" t="s">
        <v>2994</v>
      </c>
      <c r="E2292" t="s">
        <v>719</v>
      </c>
      <c r="F2292" t="s">
        <v>721</v>
      </c>
      <c r="G2292" t="s">
        <v>720</v>
      </c>
      <c r="H2292" t="s">
        <v>11548</v>
      </c>
      <c r="I2292" t="s">
        <v>3113</v>
      </c>
      <c r="J2292" t="s">
        <v>2175</v>
      </c>
      <c r="K2292" t="s">
        <v>3087</v>
      </c>
      <c r="L2292" t="s">
        <v>3389</v>
      </c>
      <c r="M2292" t="s">
        <v>3088</v>
      </c>
      <c r="N2292" t="s">
        <v>3089</v>
      </c>
      <c r="O2292" t="s">
        <v>1960</v>
      </c>
      <c r="P2292" t="s">
        <v>3001</v>
      </c>
      <c r="Q2292" t="s">
        <v>3002</v>
      </c>
      <c r="R2292" t="s">
        <v>3003</v>
      </c>
      <c r="S2292" s="34">
        <v>42452</v>
      </c>
      <c r="T2292" s="34">
        <v>44545</v>
      </c>
      <c r="U2292" t="s">
        <v>1963</v>
      </c>
      <c r="V2292" s="13">
        <v>0</v>
      </c>
      <c r="W2292">
        <v>10</v>
      </c>
      <c r="X2292">
        <v>0</v>
      </c>
      <c r="Y2292" s="54">
        <v>0</v>
      </c>
      <c r="AM2292" t="s">
        <v>1978</v>
      </c>
      <c r="AN2292" t="s">
        <v>1979</v>
      </c>
      <c r="AO2292" t="s">
        <v>1980</v>
      </c>
      <c r="AP2292" t="s">
        <v>2053</v>
      </c>
      <c r="AQ2292" t="s">
        <v>3004</v>
      </c>
    </row>
    <row r="2293" spans="1:43" ht="23.85" customHeight="1">
      <c r="A2293" t="b">
        <v>0</v>
      </c>
      <c r="B2293" t="s">
        <v>11549</v>
      </c>
      <c r="C2293" t="s">
        <v>1951</v>
      </c>
      <c r="D2293" t="s">
        <v>11550</v>
      </c>
      <c r="E2293" t="s">
        <v>1115</v>
      </c>
      <c r="F2293" t="s">
        <v>1117</v>
      </c>
      <c r="G2293" t="s">
        <v>1116</v>
      </c>
      <c r="H2293" t="s">
        <v>11551</v>
      </c>
      <c r="I2293" t="s">
        <v>5715</v>
      </c>
      <c r="J2293" t="s">
        <v>1955</v>
      </c>
      <c r="K2293" t="s">
        <v>11552</v>
      </c>
      <c r="L2293" t="s">
        <v>11553</v>
      </c>
      <c r="M2293" t="s">
        <v>11554</v>
      </c>
      <c r="N2293" t="s">
        <v>11555</v>
      </c>
      <c r="O2293" t="s">
        <v>2063</v>
      </c>
      <c r="P2293" t="s">
        <v>8771</v>
      </c>
      <c r="Q2293" t="s">
        <v>38</v>
      </c>
      <c r="R2293" t="s">
        <v>11556</v>
      </c>
      <c r="S2293" s="34">
        <v>42375</v>
      </c>
      <c r="T2293" s="34">
        <v>43621</v>
      </c>
      <c r="U2293" t="s">
        <v>1977</v>
      </c>
      <c r="V2293" s="13">
        <v>784</v>
      </c>
      <c r="W2293">
        <v>133</v>
      </c>
      <c r="X2293">
        <v>4</v>
      </c>
      <c r="Y2293" s="54">
        <v>3</v>
      </c>
      <c r="AD2293" t="s">
        <v>30</v>
      </c>
      <c r="AG2293">
        <v>4</v>
      </c>
      <c r="AH2293">
        <v>0</v>
      </c>
      <c r="AI2293">
        <v>0</v>
      </c>
      <c r="AM2293" t="s">
        <v>1978</v>
      </c>
      <c r="AN2293" t="s">
        <v>2007</v>
      </c>
      <c r="AO2293" t="s">
        <v>2008</v>
      </c>
      <c r="AP2293" t="s">
        <v>2009</v>
      </c>
      <c r="AQ2293" t="s">
        <v>11557</v>
      </c>
    </row>
    <row r="2294" spans="1:43" ht="23.85" customHeight="1">
      <c r="A2294" t="b">
        <v>0</v>
      </c>
      <c r="B2294" t="s">
        <v>11549</v>
      </c>
      <c r="C2294" t="s">
        <v>1951</v>
      </c>
      <c r="D2294" t="s">
        <v>11550</v>
      </c>
      <c r="E2294" t="s">
        <v>1115</v>
      </c>
      <c r="F2294" t="s">
        <v>1117</v>
      </c>
      <c r="G2294" t="s">
        <v>1116</v>
      </c>
      <c r="H2294" t="s">
        <v>11558</v>
      </c>
      <c r="I2294" t="s">
        <v>5715</v>
      </c>
      <c r="J2294" t="s">
        <v>1955</v>
      </c>
      <c r="K2294" t="s">
        <v>11559</v>
      </c>
      <c r="L2294" t="s">
        <v>11553</v>
      </c>
      <c r="M2294" t="s">
        <v>11560</v>
      </c>
      <c r="N2294" t="s">
        <v>11555</v>
      </c>
      <c r="O2294" t="s">
        <v>2063</v>
      </c>
      <c r="P2294" t="s">
        <v>8771</v>
      </c>
      <c r="Q2294" t="s">
        <v>38</v>
      </c>
      <c r="R2294" t="s">
        <v>11556</v>
      </c>
      <c r="S2294" s="34">
        <v>42375</v>
      </c>
      <c r="T2294" s="34">
        <v>43621</v>
      </c>
      <c r="U2294" t="s">
        <v>1977</v>
      </c>
      <c r="V2294" s="13">
        <v>784</v>
      </c>
      <c r="W2294">
        <v>66</v>
      </c>
      <c r="X2294">
        <v>5</v>
      </c>
      <c r="Y2294" s="54">
        <v>7.6</v>
      </c>
      <c r="AD2294" t="s">
        <v>30</v>
      </c>
      <c r="AG2294">
        <v>5</v>
      </c>
      <c r="AH2294">
        <v>0</v>
      </c>
      <c r="AI2294">
        <v>0</v>
      </c>
      <c r="AM2294" t="s">
        <v>1978</v>
      </c>
      <c r="AN2294" t="s">
        <v>2007</v>
      </c>
      <c r="AO2294" t="s">
        <v>2008</v>
      </c>
      <c r="AP2294" t="s">
        <v>2009</v>
      </c>
      <c r="AQ2294" t="s">
        <v>11557</v>
      </c>
    </row>
    <row r="2295" spans="1:43" ht="23.85" customHeight="1">
      <c r="A2295" t="b">
        <v>0</v>
      </c>
      <c r="B2295" t="s">
        <v>11549</v>
      </c>
      <c r="C2295" t="s">
        <v>1951</v>
      </c>
      <c r="D2295" t="s">
        <v>11550</v>
      </c>
      <c r="E2295" t="s">
        <v>1115</v>
      </c>
      <c r="F2295" t="s">
        <v>1117</v>
      </c>
      <c r="G2295" t="s">
        <v>1116</v>
      </c>
      <c r="H2295" t="s">
        <v>11561</v>
      </c>
      <c r="I2295" t="s">
        <v>5715</v>
      </c>
      <c r="J2295" t="s">
        <v>1955</v>
      </c>
      <c r="K2295" t="s">
        <v>8783</v>
      </c>
      <c r="L2295" t="s">
        <v>11553</v>
      </c>
      <c r="M2295" t="s">
        <v>11560</v>
      </c>
      <c r="N2295" t="s">
        <v>11555</v>
      </c>
      <c r="O2295" t="s">
        <v>2063</v>
      </c>
      <c r="P2295" t="s">
        <v>8771</v>
      </c>
      <c r="Q2295" t="s">
        <v>38</v>
      </c>
      <c r="R2295" t="s">
        <v>11556</v>
      </c>
      <c r="S2295" s="34">
        <v>42375</v>
      </c>
      <c r="T2295" s="34">
        <v>43621</v>
      </c>
      <c r="U2295" t="s">
        <v>1977</v>
      </c>
      <c r="V2295" s="13">
        <v>784</v>
      </c>
      <c r="W2295">
        <v>135</v>
      </c>
      <c r="X2295">
        <v>6</v>
      </c>
      <c r="Y2295" s="54">
        <v>4.4000000000000004</v>
      </c>
      <c r="AD2295" t="s">
        <v>30</v>
      </c>
      <c r="AG2295">
        <v>6</v>
      </c>
      <c r="AH2295">
        <v>0</v>
      </c>
      <c r="AI2295">
        <v>0</v>
      </c>
      <c r="AM2295" t="s">
        <v>1978</v>
      </c>
      <c r="AN2295" t="s">
        <v>2007</v>
      </c>
      <c r="AO2295" t="s">
        <v>2008</v>
      </c>
      <c r="AP2295" t="s">
        <v>2009</v>
      </c>
      <c r="AQ2295" t="s">
        <v>11557</v>
      </c>
    </row>
    <row r="2296" spans="1:43" ht="23.85" customHeight="1">
      <c r="A2296" t="b">
        <v>0</v>
      </c>
      <c r="B2296" t="s">
        <v>11549</v>
      </c>
      <c r="C2296" t="s">
        <v>1951</v>
      </c>
      <c r="D2296" t="s">
        <v>11550</v>
      </c>
      <c r="E2296" t="s">
        <v>1115</v>
      </c>
      <c r="F2296" t="s">
        <v>1117</v>
      </c>
      <c r="G2296" t="s">
        <v>1116</v>
      </c>
      <c r="H2296" t="s">
        <v>11562</v>
      </c>
      <c r="I2296" t="s">
        <v>5715</v>
      </c>
      <c r="J2296" t="s">
        <v>1955</v>
      </c>
      <c r="K2296" t="s">
        <v>11563</v>
      </c>
      <c r="L2296" t="s">
        <v>11553</v>
      </c>
      <c r="M2296" t="s">
        <v>11560</v>
      </c>
      <c r="N2296" t="s">
        <v>11555</v>
      </c>
      <c r="O2296" t="s">
        <v>2063</v>
      </c>
      <c r="P2296" t="s">
        <v>8771</v>
      </c>
      <c r="Q2296" t="s">
        <v>38</v>
      </c>
      <c r="R2296" t="s">
        <v>11556</v>
      </c>
      <c r="S2296" s="34">
        <v>42375</v>
      </c>
      <c r="T2296" s="34">
        <v>43621</v>
      </c>
      <c r="U2296" t="s">
        <v>1977</v>
      </c>
      <c r="V2296" s="13">
        <v>784</v>
      </c>
      <c r="W2296">
        <v>137</v>
      </c>
      <c r="X2296">
        <v>0</v>
      </c>
      <c r="Y2296" s="54">
        <v>0</v>
      </c>
      <c r="AD2296" t="s">
        <v>30</v>
      </c>
      <c r="AG2296">
        <v>0</v>
      </c>
      <c r="AH2296">
        <v>0</v>
      </c>
      <c r="AI2296">
        <v>0</v>
      </c>
      <c r="AM2296" t="s">
        <v>1978</v>
      </c>
      <c r="AN2296" t="s">
        <v>2007</v>
      </c>
      <c r="AO2296" t="s">
        <v>2008</v>
      </c>
      <c r="AP2296" t="s">
        <v>2009</v>
      </c>
      <c r="AQ2296" t="s">
        <v>11557</v>
      </c>
    </row>
    <row r="2297" spans="1:43" ht="23.85" customHeight="1">
      <c r="A2297" t="b">
        <v>0</v>
      </c>
      <c r="B2297" t="s">
        <v>11549</v>
      </c>
      <c r="C2297" t="s">
        <v>1951</v>
      </c>
      <c r="D2297" t="s">
        <v>11550</v>
      </c>
      <c r="E2297" t="s">
        <v>1115</v>
      </c>
      <c r="F2297" t="s">
        <v>1117</v>
      </c>
      <c r="G2297" t="s">
        <v>1116</v>
      </c>
      <c r="H2297" t="s">
        <v>11564</v>
      </c>
      <c r="I2297" t="s">
        <v>5715</v>
      </c>
      <c r="J2297" t="s">
        <v>1955</v>
      </c>
      <c r="K2297" t="s">
        <v>11552</v>
      </c>
      <c r="L2297" t="s">
        <v>11565</v>
      </c>
      <c r="M2297" t="s">
        <v>11554</v>
      </c>
      <c r="N2297" t="s">
        <v>11555</v>
      </c>
      <c r="O2297" t="s">
        <v>2063</v>
      </c>
      <c r="P2297" t="s">
        <v>8771</v>
      </c>
      <c r="Q2297" t="s">
        <v>38</v>
      </c>
      <c r="R2297" t="s">
        <v>11556</v>
      </c>
      <c r="S2297" s="34">
        <v>42375</v>
      </c>
      <c r="T2297" s="34">
        <v>43621</v>
      </c>
      <c r="U2297" t="s">
        <v>1977</v>
      </c>
      <c r="V2297" s="13">
        <v>784</v>
      </c>
      <c r="W2297">
        <v>133</v>
      </c>
      <c r="X2297">
        <v>2</v>
      </c>
      <c r="Y2297" s="54">
        <v>1.5</v>
      </c>
      <c r="AA2297" t="s">
        <v>11566</v>
      </c>
      <c r="AD2297" t="s">
        <v>30</v>
      </c>
      <c r="AG2297">
        <v>2</v>
      </c>
      <c r="AH2297">
        <v>0</v>
      </c>
      <c r="AI2297">
        <v>0</v>
      </c>
      <c r="AM2297" t="s">
        <v>1978</v>
      </c>
      <c r="AN2297" t="s">
        <v>2007</v>
      </c>
      <c r="AO2297" t="s">
        <v>2008</v>
      </c>
      <c r="AP2297" t="s">
        <v>2009</v>
      </c>
      <c r="AQ2297" t="s">
        <v>11557</v>
      </c>
    </row>
    <row r="2298" spans="1:43" ht="23.85" customHeight="1">
      <c r="A2298" t="b">
        <v>0</v>
      </c>
      <c r="B2298" t="s">
        <v>11549</v>
      </c>
      <c r="C2298" t="s">
        <v>1951</v>
      </c>
      <c r="D2298" t="s">
        <v>11550</v>
      </c>
      <c r="E2298" t="s">
        <v>1115</v>
      </c>
      <c r="F2298" t="s">
        <v>1117</v>
      </c>
      <c r="G2298" t="s">
        <v>1116</v>
      </c>
      <c r="H2298" t="s">
        <v>11567</v>
      </c>
      <c r="I2298" t="s">
        <v>5715</v>
      </c>
      <c r="J2298" t="s">
        <v>1955</v>
      </c>
      <c r="K2298" t="s">
        <v>11559</v>
      </c>
      <c r="L2298" t="s">
        <v>11565</v>
      </c>
      <c r="M2298" t="s">
        <v>11560</v>
      </c>
      <c r="N2298" t="s">
        <v>11555</v>
      </c>
      <c r="O2298" t="s">
        <v>2063</v>
      </c>
      <c r="P2298" t="s">
        <v>8771</v>
      </c>
      <c r="Q2298" t="s">
        <v>38</v>
      </c>
      <c r="R2298" t="s">
        <v>11556</v>
      </c>
      <c r="S2298" s="34">
        <v>42375</v>
      </c>
      <c r="T2298" s="34">
        <v>43621</v>
      </c>
      <c r="U2298" t="s">
        <v>1977</v>
      </c>
      <c r="V2298" s="13">
        <v>784</v>
      </c>
      <c r="W2298">
        <v>66</v>
      </c>
      <c r="X2298">
        <v>4</v>
      </c>
      <c r="Y2298" s="54">
        <v>6.1</v>
      </c>
      <c r="AA2298" t="s">
        <v>11566</v>
      </c>
      <c r="AD2298" t="s">
        <v>30</v>
      </c>
      <c r="AG2298">
        <v>4</v>
      </c>
      <c r="AH2298">
        <v>0</v>
      </c>
      <c r="AI2298">
        <v>0</v>
      </c>
      <c r="AM2298" t="s">
        <v>1978</v>
      </c>
      <c r="AN2298" t="s">
        <v>2007</v>
      </c>
      <c r="AO2298" t="s">
        <v>2008</v>
      </c>
      <c r="AP2298" t="s">
        <v>2009</v>
      </c>
      <c r="AQ2298" t="s">
        <v>11557</v>
      </c>
    </row>
    <row r="2299" spans="1:43" ht="23.85" customHeight="1">
      <c r="A2299" t="b">
        <v>0</v>
      </c>
      <c r="B2299" t="s">
        <v>11549</v>
      </c>
      <c r="C2299" t="s">
        <v>1951</v>
      </c>
      <c r="D2299" t="s">
        <v>11550</v>
      </c>
      <c r="E2299" t="s">
        <v>1115</v>
      </c>
      <c r="F2299" t="s">
        <v>1117</v>
      </c>
      <c r="G2299" t="s">
        <v>1116</v>
      </c>
      <c r="H2299" t="s">
        <v>11568</v>
      </c>
      <c r="I2299" t="s">
        <v>5715</v>
      </c>
      <c r="J2299" t="s">
        <v>1955</v>
      </c>
      <c r="K2299" t="s">
        <v>8783</v>
      </c>
      <c r="L2299" t="s">
        <v>11565</v>
      </c>
      <c r="M2299" t="s">
        <v>11560</v>
      </c>
      <c r="N2299" t="s">
        <v>11555</v>
      </c>
      <c r="O2299" t="s">
        <v>2063</v>
      </c>
      <c r="P2299" t="s">
        <v>8771</v>
      </c>
      <c r="Q2299" t="s">
        <v>38</v>
      </c>
      <c r="R2299" t="s">
        <v>11556</v>
      </c>
      <c r="S2299" s="34">
        <v>42375</v>
      </c>
      <c r="T2299" s="34">
        <v>43621</v>
      </c>
      <c r="U2299" t="s">
        <v>1977</v>
      </c>
      <c r="V2299" s="13">
        <v>784</v>
      </c>
      <c r="W2299">
        <v>135</v>
      </c>
      <c r="X2299">
        <v>5</v>
      </c>
      <c r="Y2299" s="54">
        <v>3.7</v>
      </c>
      <c r="AA2299" t="s">
        <v>11566</v>
      </c>
      <c r="AD2299" t="s">
        <v>30</v>
      </c>
      <c r="AG2299">
        <v>5</v>
      </c>
      <c r="AH2299">
        <v>0</v>
      </c>
      <c r="AI2299">
        <v>0</v>
      </c>
      <c r="AM2299" t="s">
        <v>1978</v>
      </c>
      <c r="AN2299" t="s">
        <v>2007</v>
      </c>
      <c r="AO2299" t="s">
        <v>2008</v>
      </c>
      <c r="AP2299" t="s">
        <v>2009</v>
      </c>
      <c r="AQ2299" t="s">
        <v>11557</v>
      </c>
    </row>
    <row r="2300" spans="1:43" ht="23.85" customHeight="1">
      <c r="A2300" t="b">
        <v>0</v>
      </c>
      <c r="B2300" t="s">
        <v>11549</v>
      </c>
      <c r="C2300" t="s">
        <v>1951</v>
      </c>
      <c r="D2300" t="s">
        <v>11550</v>
      </c>
      <c r="E2300" t="s">
        <v>1115</v>
      </c>
      <c r="F2300" t="s">
        <v>1117</v>
      </c>
      <c r="G2300" t="s">
        <v>1116</v>
      </c>
      <c r="H2300" t="s">
        <v>11569</v>
      </c>
      <c r="I2300" t="s">
        <v>5715</v>
      </c>
      <c r="J2300" t="s">
        <v>1955</v>
      </c>
      <c r="K2300" t="s">
        <v>11563</v>
      </c>
      <c r="L2300" t="s">
        <v>11565</v>
      </c>
      <c r="M2300" t="s">
        <v>11560</v>
      </c>
      <c r="N2300" t="s">
        <v>11555</v>
      </c>
      <c r="O2300" t="s">
        <v>2063</v>
      </c>
      <c r="P2300" t="s">
        <v>8771</v>
      </c>
      <c r="Q2300" t="s">
        <v>38</v>
      </c>
      <c r="R2300" t="s">
        <v>11556</v>
      </c>
      <c r="S2300" s="34">
        <v>42375</v>
      </c>
      <c r="T2300" s="34">
        <v>43621</v>
      </c>
      <c r="U2300" t="s">
        <v>1977</v>
      </c>
      <c r="V2300" s="13">
        <v>784</v>
      </c>
      <c r="W2300">
        <v>137</v>
      </c>
      <c r="X2300">
        <v>0</v>
      </c>
      <c r="Y2300" s="54">
        <v>0</v>
      </c>
      <c r="AA2300" t="s">
        <v>11566</v>
      </c>
      <c r="AD2300" t="s">
        <v>30</v>
      </c>
      <c r="AG2300">
        <v>0</v>
      </c>
      <c r="AH2300">
        <v>0</v>
      </c>
      <c r="AI2300">
        <v>0</v>
      </c>
      <c r="AM2300" t="s">
        <v>1978</v>
      </c>
      <c r="AN2300" t="s">
        <v>2007</v>
      </c>
      <c r="AO2300" t="s">
        <v>2008</v>
      </c>
      <c r="AP2300" t="s">
        <v>2009</v>
      </c>
      <c r="AQ2300" t="s">
        <v>11557</v>
      </c>
    </row>
    <row r="2301" spans="1:43" ht="23.85" customHeight="1">
      <c r="A2301" t="b">
        <v>1</v>
      </c>
      <c r="B2301" t="s">
        <v>8689</v>
      </c>
      <c r="C2301" t="s">
        <v>1951</v>
      </c>
      <c r="D2301" t="s">
        <v>8690</v>
      </c>
      <c r="E2301" t="s">
        <v>830</v>
      </c>
      <c r="F2301" t="s">
        <v>1088</v>
      </c>
      <c r="G2301" t="s">
        <v>1087</v>
      </c>
      <c r="H2301" t="s">
        <v>11570</v>
      </c>
      <c r="I2301" t="s">
        <v>2215</v>
      </c>
      <c r="J2301" t="s">
        <v>1955</v>
      </c>
      <c r="K2301" t="s">
        <v>11470</v>
      </c>
      <c r="L2301" t="s">
        <v>11571</v>
      </c>
      <c r="M2301" t="s">
        <v>11471</v>
      </c>
      <c r="N2301" t="s">
        <v>11472</v>
      </c>
      <c r="O2301" t="s">
        <v>2220</v>
      </c>
      <c r="P2301" t="s">
        <v>8695</v>
      </c>
      <c r="Q2301" t="s">
        <v>38</v>
      </c>
      <c r="R2301" t="s">
        <v>8696</v>
      </c>
      <c r="S2301" s="34">
        <v>42357</v>
      </c>
      <c r="T2301" s="34">
        <v>43257</v>
      </c>
      <c r="U2301" t="s">
        <v>2223</v>
      </c>
      <c r="V2301" s="13">
        <v>7</v>
      </c>
      <c r="W2301">
        <v>28</v>
      </c>
      <c r="X2301">
        <v>0</v>
      </c>
      <c r="Y2301" s="54">
        <v>0</v>
      </c>
      <c r="AA2301" t="s">
        <v>8697</v>
      </c>
      <c r="AM2301" t="s">
        <v>1978</v>
      </c>
      <c r="AN2301" t="s">
        <v>2007</v>
      </c>
      <c r="AO2301" t="s">
        <v>2008</v>
      </c>
      <c r="AP2301" t="s">
        <v>2053</v>
      </c>
      <c r="AQ2301" t="s">
        <v>8698</v>
      </c>
    </row>
    <row r="2302" spans="1:43" ht="23.85" customHeight="1">
      <c r="A2302" t="b">
        <v>1</v>
      </c>
      <c r="B2302" t="s">
        <v>8689</v>
      </c>
      <c r="C2302" t="s">
        <v>1951</v>
      </c>
      <c r="D2302" t="s">
        <v>8690</v>
      </c>
      <c r="E2302" t="s">
        <v>830</v>
      </c>
      <c r="F2302" t="s">
        <v>832</v>
      </c>
      <c r="G2302" t="s">
        <v>831</v>
      </c>
      <c r="H2302" t="s">
        <v>11572</v>
      </c>
      <c r="I2302" t="s">
        <v>2215</v>
      </c>
      <c r="J2302" t="s">
        <v>1955</v>
      </c>
      <c r="K2302" t="s">
        <v>8692</v>
      </c>
      <c r="L2302" t="s">
        <v>11571</v>
      </c>
      <c r="M2302" t="s">
        <v>8693</v>
      </c>
      <c r="N2302" t="s">
        <v>8694</v>
      </c>
      <c r="O2302" t="s">
        <v>2220</v>
      </c>
      <c r="P2302" t="s">
        <v>8695</v>
      </c>
      <c r="Q2302" t="s">
        <v>38</v>
      </c>
      <c r="R2302" t="s">
        <v>8696</v>
      </c>
      <c r="S2302" s="34">
        <v>42357</v>
      </c>
      <c r="T2302" s="34">
        <v>43257</v>
      </c>
      <c r="U2302" t="s">
        <v>2223</v>
      </c>
      <c r="V2302" s="13">
        <v>7</v>
      </c>
      <c r="W2302">
        <v>29</v>
      </c>
      <c r="X2302">
        <v>0</v>
      </c>
      <c r="Y2302" s="54">
        <v>0</v>
      </c>
      <c r="AA2302" t="s">
        <v>8697</v>
      </c>
      <c r="AM2302" t="s">
        <v>1978</v>
      </c>
      <c r="AN2302" t="s">
        <v>2007</v>
      </c>
      <c r="AO2302" t="s">
        <v>2008</v>
      </c>
      <c r="AP2302" t="s">
        <v>2053</v>
      </c>
      <c r="AQ2302" t="s">
        <v>8698</v>
      </c>
    </row>
    <row r="2303" spans="1:43" ht="23.85" customHeight="1">
      <c r="A2303" t="b">
        <v>1</v>
      </c>
      <c r="B2303" t="s">
        <v>11573</v>
      </c>
      <c r="C2303" t="s">
        <v>1951</v>
      </c>
      <c r="D2303" t="s">
        <v>11574</v>
      </c>
      <c r="E2303" t="s">
        <v>658</v>
      </c>
      <c r="F2303" t="s">
        <v>660</v>
      </c>
      <c r="G2303" t="s">
        <v>659</v>
      </c>
      <c r="H2303" t="s">
        <v>11575</v>
      </c>
      <c r="I2303" t="s">
        <v>2996</v>
      </c>
      <c r="J2303" t="s">
        <v>1955</v>
      </c>
      <c r="K2303" t="s">
        <v>11576</v>
      </c>
      <c r="L2303" t="s">
        <v>11577</v>
      </c>
      <c r="M2303" t="s">
        <v>11578</v>
      </c>
      <c r="N2303" t="s">
        <v>11579</v>
      </c>
      <c r="O2303" t="s">
        <v>1960</v>
      </c>
      <c r="P2303" t="s">
        <v>11580</v>
      </c>
      <c r="Q2303" t="s">
        <v>11581</v>
      </c>
      <c r="R2303" t="s">
        <v>11582</v>
      </c>
      <c r="S2303" s="34">
        <v>42369</v>
      </c>
      <c r="T2303" s="34">
        <v>44111</v>
      </c>
      <c r="U2303" t="s">
        <v>1963</v>
      </c>
      <c r="V2303" s="13"/>
      <c r="W2303">
        <v>1</v>
      </c>
      <c r="X2303">
        <v>0</v>
      </c>
      <c r="Y2303" s="54">
        <v>0</v>
      </c>
      <c r="AN2303" t="s">
        <v>1979</v>
      </c>
      <c r="AO2303" t="s">
        <v>1980</v>
      </c>
      <c r="AP2303" t="s">
        <v>2053</v>
      </c>
      <c r="AQ2303" t="s">
        <v>11583</v>
      </c>
    </row>
    <row r="2304" spans="1:43" ht="23.85" customHeight="1">
      <c r="A2304" t="b">
        <v>1</v>
      </c>
      <c r="B2304" t="s">
        <v>11573</v>
      </c>
      <c r="C2304" t="s">
        <v>1951</v>
      </c>
      <c r="D2304" t="s">
        <v>11574</v>
      </c>
      <c r="E2304" t="s">
        <v>658</v>
      </c>
      <c r="F2304" t="s">
        <v>660</v>
      </c>
      <c r="G2304" t="s">
        <v>659</v>
      </c>
      <c r="H2304" t="s">
        <v>11584</v>
      </c>
      <c r="I2304" t="s">
        <v>2996</v>
      </c>
      <c r="J2304" t="s">
        <v>1955</v>
      </c>
      <c r="K2304" t="s">
        <v>11576</v>
      </c>
      <c r="L2304" t="s">
        <v>11585</v>
      </c>
      <c r="M2304" t="s">
        <v>11578</v>
      </c>
      <c r="N2304" t="s">
        <v>11579</v>
      </c>
      <c r="O2304" t="s">
        <v>1960</v>
      </c>
      <c r="P2304" t="s">
        <v>11580</v>
      </c>
      <c r="Q2304" t="s">
        <v>11581</v>
      </c>
      <c r="R2304" t="s">
        <v>11582</v>
      </c>
      <c r="S2304" s="34">
        <v>42369</v>
      </c>
      <c r="T2304" s="34">
        <v>44111</v>
      </c>
      <c r="U2304" t="s">
        <v>1963</v>
      </c>
      <c r="V2304" s="13">
        <v>365</v>
      </c>
      <c r="W2304">
        <v>2</v>
      </c>
      <c r="X2304">
        <v>0</v>
      </c>
      <c r="Y2304" s="54">
        <v>0</v>
      </c>
      <c r="AN2304" t="s">
        <v>1979</v>
      </c>
      <c r="AO2304" t="s">
        <v>1980</v>
      </c>
      <c r="AP2304" t="s">
        <v>2053</v>
      </c>
      <c r="AQ2304" t="s">
        <v>11583</v>
      </c>
    </row>
    <row r="2305" spans="1:43" ht="23.85" customHeight="1">
      <c r="A2305" t="b">
        <v>1</v>
      </c>
      <c r="B2305" t="s">
        <v>3036</v>
      </c>
      <c r="C2305" t="s">
        <v>1966</v>
      </c>
      <c r="D2305" t="s">
        <v>3037</v>
      </c>
      <c r="E2305" t="s">
        <v>170</v>
      </c>
      <c r="F2305" t="s">
        <v>172</v>
      </c>
      <c r="G2305" t="s">
        <v>171</v>
      </c>
      <c r="H2305" t="s">
        <v>11586</v>
      </c>
      <c r="I2305" t="s">
        <v>2557</v>
      </c>
      <c r="J2305" t="s">
        <v>2175</v>
      </c>
      <c r="K2305" t="s">
        <v>3290</v>
      </c>
      <c r="L2305" t="s">
        <v>2025</v>
      </c>
      <c r="M2305" t="s">
        <v>3292</v>
      </c>
      <c r="N2305" t="s">
        <v>3293</v>
      </c>
      <c r="O2305" t="s">
        <v>1960</v>
      </c>
      <c r="P2305" t="s">
        <v>3042</v>
      </c>
      <c r="Q2305" t="s">
        <v>658</v>
      </c>
      <c r="R2305" t="s">
        <v>3043</v>
      </c>
      <c r="S2305" s="34">
        <v>43060</v>
      </c>
      <c r="T2305" s="34">
        <v>44575</v>
      </c>
      <c r="U2305" t="s">
        <v>1963</v>
      </c>
      <c r="V2305" s="13">
        <v>0</v>
      </c>
      <c r="W2305">
        <v>28</v>
      </c>
      <c r="X2305">
        <v>0</v>
      </c>
      <c r="Y2305" s="54">
        <v>0</v>
      </c>
      <c r="AA2305" t="s">
        <v>3044</v>
      </c>
      <c r="AM2305" t="s">
        <v>1978</v>
      </c>
      <c r="AN2305" t="s">
        <v>1979</v>
      </c>
      <c r="AO2305" t="s">
        <v>1980</v>
      </c>
      <c r="AP2305" t="s">
        <v>2053</v>
      </c>
      <c r="AQ2305" t="s">
        <v>3045</v>
      </c>
    </row>
    <row r="2306" spans="1:43" ht="23.85" customHeight="1">
      <c r="A2306" t="b">
        <v>1</v>
      </c>
      <c r="B2306" t="s">
        <v>11573</v>
      </c>
      <c r="C2306" t="s">
        <v>1951</v>
      </c>
      <c r="D2306" t="s">
        <v>11574</v>
      </c>
      <c r="E2306" t="s">
        <v>170</v>
      </c>
      <c r="F2306" t="s">
        <v>172</v>
      </c>
      <c r="G2306" t="s">
        <v>171</v>
      </c>
      <c r="H2306" t="s">
        <v>11587</v>
      </c>
      <c r="I2306" t="s">
        <v>2557</v>
      </c>
      <c r="J2306" t="s">
        <v>1955</v>
      </c>
      <c r="K2306" t="s">
        <v>11576</v>
      </c>
      <c r="L2306" t="s">
        <v>11588</v>
      </c>
      <c r="M2306" t="s">
        <v>11578</v>
      </c>
      <c r="N2306" t="s">
        <v>11579</v>
      </c>
      <c r="O2306" t="s">
        <v>1960</v>
      </c>
      <c r="P2306" t="s">
        <v>11580</v>
      </c>
      <c r="Q2306" t="s">
        <v>11581</v>
      </c>
      <c r="R2306" t="s">
        <v>11582</v>
      </c>
      <c r="S2306" s="34">
        <v>42369</v>
      </c>
      <c r="T2306" s="34">
        <v>44111</v>
      </c>
      <c r="U2306" t="s">
        <v>1963</v>
      </c>
      <c r="V2306" s="13">
        <v>15</v>
      </c>
      <c r="W2306">
        <v>2</v>
      </c>
      <c r="X2306">
        <v>0</v>
      </c>
      <c r="Y2306" s="54">
        <v>0</v>
      </c>
      <c r="AN2306" t="s">
        <v>1979</v>
      </c>
      <c r="AO2306" t="s">
        <v>1980</v>
      </c>
      <c r="AP2306" t="s">
        <v>2053</v>
      </c>
      <c r="AQ2306" t="s">
        <v>11583</v>
      </c>
    </row>
    <row r="2307" spans="1:43" ht="23.85" customHeight="1">
      <c r="A2307" t="b">
        <v>0</v>
      </c>
      <c r="B2307" t="s">
        <v>3114</v>
      </c>
      <c r="C2307" t="s">
        <v>1951</v>
      </c>
      <c r="D2307" t="s">
        <v>3115</v>
      </c>
      <c r="E2307" t="s">
        <v>170</v>
      </c>
      <c r="F2307" t="s">
        <v>172</v>
      </c>
      <c r="G2307" t="s">
        <v>171</v>
      </c>
      <c r="H2307" t="s">
        <v>11589</v>
      </c>
      <c r="I2307" t="s">
        <v>2557</v>
      </c>
      <c r="J2307" t="s">
        <v>1955</v>
      </c>
      <c r="K2307" t="s">
        <v>8559</v>
      </c>
      <c r="L2307" t="s">
        <v>5598</v>
      </c>
      <c r="M2307" t="s">
        <v>8560</v>
      </c>
      <c r="N2307" t="s">
        <v>8561</v>
      </c>
      <c r="O2307" t="s">
        <v>1960</v>
      </c>
      <c r="P2307" t="s">
        <v>3120</v>
      </c>
      <c r="Q2307" t="s">
        <v>8562</v>
      </c>
      <c r="R2307" t="s">
        <v>3122</v>
      </c>
      <c r="S2307" s="34">
        <v>42360</v>
      </c>
      <c r="T2307" s="34">
        <v>43959</v>
      </c>
      <c r="U2307" t="s">
        <v>1963</v>
      </c>
      <c r="V2307" s="13">
        <v>2</v>
      </c>
      <c r="W2307">
        <v>41</v>
      </c>
      <c r="X2307">
        <v>0</v>
      </c>
      <c r="Y2307" s="54">
        <v>0</v>
      </c>
      <c r="AM2307" t="s">
        <v>1978</v>
      </c>
      <c r="AN2307" t="s">
        <v>1979</v>
      </c>
      <c r="AO2307" t="s">
        <v>1980</v>
      </c>
      <c r="AP2307" t="s">
        <v>2053</v>
      </c>
      <c r="AQ2307" t="s">
        <v>3123</v>
      </c>
    </row>
    <row r="2308" spans="1:43" ht="23.85" customHeight="1">
      <c r="A2308" t="b">
        <v>0</v>
      </c>
      <c r="B2308" t="s">
        <v>3114</v>
      </c>
      <c r="C2308" t="s">
        <v>1951</v>
      </c>
      <c r="D2308" t="s">
        <v>3115</v>
      </c>
      <c r="E2308" t="s">
        <v>658</v>
      </c>
      <c r="F2308" t="s">
        <v>660</v>
      </c>
      <c r="G2308" t="s">
        <v>659</v>
      </c>
      <c r="H2308" t="s">
        <v>11590</v>
      </c>
      <c r="I2308" t="s">
        <v>2996</v>
      </c>
      <c r="J2308" t="s">
        <v>1955</v>
      </c>
      <c r="K2308" t="s">
        <v>8559</v>
      </c>
      <c r="L2308" t="s">
        <v>11591</v>
      </c>
      <c r="M2308" t="s">
        <v>8560</v>
      </c>
      <c r="N2308" t="s">
        <v>8561</v>
      </c>
      <c r="O2308" t="s">
        <v>1960</v>
      </c>
      <c r="P2308" t="s">
        <v>3120</v>
      </c>
      <c r="Q2308" t="s">
        <v>8562</v>
      </c>
      <c r="R2308" t="s">
        <v>3122</v>
      </c>
      <c r="S2308" s="34">
        <v>42360</v>
      </c>
      <c r="T2308" s="34">
        <v>43959</v>
      </c>
      <c r="U2308" t="s">
        <v>1963</v>
      </c>
      <c r="V2308" s="13">
        <v>5</v>
      </c>
      <c r="W2308">
        <v>31</v>
      </c>
      <c r="X2308">
        <v>0</v>
      </c>
      <c r="Y2308" s="54">
        <v>0</v>
      </c>
      <c r="AM2308" t="s">
        <v>1978</v>
      </c>
      <c r="AN2308" t="s">
        <v>1979</v>
      </c>
      <c r="AO2308" t="s">
        <v>1980</v>
      </c>
      <c r="AP2308" t="s">
        <v>2053</v>
      </c>
      <c r="AQ2308" t="s">
        <v>3123</v>
      </c>
    </row>
    <row r="2309" spans="1:43" ht="23.85" customHeight="1">
      <c r="A2309" t="b">
        <v>1</v>
      </c>
      <c r="B2309" t="s">
        <v>11573</v>
      </c>
      <c r="C2309" t="s">
        <v>1951</v>
      </c>
      <c r="D2309" t="s">
        <v>11574</v>
      </c>
      <c r="E2309" t="s">
        <v>170</v>
      </c>
      <c r="F2309" t="s">
        <v>172</v>
      </c>
      <c r="G2309" t="s">
        <v>171</v>
      </c>
      <c r="H2309" t="s">
        <v>11592</v>
      </c>
      <c r="I2309" t="s">
        <v>2557</v>
      </c>
      <c r="J2309" t="s">
        <v>1955</v>
      </c>
      <c r="K2309" t="s">
        <v>11576</v>
      </c>
      <c r="L2309" t="s">
        <v>11383</v>
      </c>
      <c r="M2309" t="s">
        <v>11578</v>
      </c>
      <c r="N2309" t="s">
        <v>11579</v>
      </c>
      <c r="O2309" t="s">
        <v>1960</v>
      </c>
      <c r="P2309" t="s">
        <v>11580</v>
      </c>
      <c r="Q2309" t="s">
        <v>11581</v>
      </c>
      <c r="R2309" t="s">
        <v>11582</v>
      </c>
      <c r="S2309" s="34">
        <v>42369</v>
      </c>
      <c r="T2309" s="34">
        <v>44111</v>
      </c>
      <c r="U2309" t="s">
        <v>1963</v>
      </c>
      <c r="V2309" s="13">
        <v>30</v>
      </c>
      <c r="W2309">
        <v>3</v>
      </c>
      <c r="X2309">
        <v>0</v>
      </c>
      <c r="Y2309" s="54">
        <v>0</v>
      </c>
      <c r="AN2309" t="s">
        <v>1979</v>
      </c>
      <c r="AO2309" t="s">
        <v>1980</v>
      </c>
      <c r="AP2309" t="s">
        <v>2053</v>
      </c>
      <c r="AQ2309" t="s">
        <v>11583</v>
      </c>
    </row>
    <row r="2310" spans="1:43" ht="23.85" customHeight="1">
      <c r="A2310" t="b">
        <v>1</v>
      </c>
      <c r="B2310" t="s">
        <v>11573</v>
      </c>
      <c r="C2310" t="s">
        <v>1951</v>
      </c>
      <c r="D2310" t="s">
        <v>11574</v>
      </c>
      <c r="E2310" t="s">
        <v>170</v>
      </c>
      <c r="F2310" t="s">
        <v>172</v>
      </c>
      <c r="G2310" t="s">
        <v>171</v>
      </c>
      <c r="H2310" t="s">
        <v>11593</v>
      </c>
      <c r="I2310" t="s">
        <v>2557</v>
      </c>
      <c r="J2310" t="s">
        <v>1955</v>
      </c>
      <c r="K2310" t="s">
        <v>11576</v>
      </c>
      <c r="L2310" t="s">
        <v>11594</v>
      </c>
      <c r="M2310" t="s">
        <v>11578</v>
      </c>
      <c r="N2310" t="s">
        <v>11579</v>
      </c>
      <c r="O2310" t="s">
        <v>1960</v>
      </c>
      <c r="P2310" t="s">
        <v>11580</v>
      </c>
      <c r="Q2310" t="s">
        <v>11581</v>
      </c>
      <c r="R2310" t="s">
        <v>11582</v>
      </c>
      <c r="S2310" s="34">
        <v>42369</v>
      </c>
      <c r="T2310" s="34">
        <v>44111</v>
      </c>
      <c r="U2310" t="s">
        <v>1963</v>
      </c>
      <c r="V2310" s="13">
        <v>120</v>
      </c>
      <c r="W2310">
        <v>3</v>
      </c>
      <c r="X2310">
        <v>0</v>
      </c>
      <c r="Y2310" s="54">
        <v>0</v>
      </c>
      <c r="AN2310" t="s">
        <v>1979</v>
      </c>
      <c r="AO2310" t="s">
        <v>1980</v>
      </c>
      <c r="AP2310" t="s">
        <v>2053</v>
      </c>
      <c r="AQ2310" t="s">
        <v>11583</v>
      </c>
    </row>
    <row r="2311" spans="1:43" ht="23.85" customHeight="1">
      <c r="A2311" t="b">
        <v>1</v>
      </c>
      <c r="B2311" t="s">
        <v>11573</v>
      </c>
      <c r="C2311" t="s">
        <v>1951</v>
      </c>
      <c r="D2311" t="s">
        <v>11574</v>
      </c>
      <c r="E2311" t="s">
        <v>170</v>
      </c>
      <c r="F2311" t="s">
        <v>172</v>
      </c>
      <c r="G2311" t="s">
        <v>171</v>
      </c>
      <c r="H2311" t="s">
        <v>11595</v>
      </c>
      <c r="I2311" t="s">
        <v>2557</v>
      </c>
      <c r="J2311" t="s">
        <v>1955</v>
      </c>
      <c r="K2311" t="s">
        <v>11576</v>
      </c>
      <c r="L2311" t="s">
        <v>11596</v>
      </c>
      <c r="M2311" t="s">
        <v>11578</v>
      </c>
      <c r="N2311" t="s">
        <v>11579</v>
      </c>
      <c r="O2311" t="s">
        <v>1960</v>
      </c>
      <c r="P2311" t="s">
        <v>11580</v>
      </c>
      <c r="Q2311" t="s">
        <v>11581</v>
      </c>
      <c r="R2311" t="s">
        <v>11582</v>
      </c>
      <c r="S2311" s="34">
        <v>42369</v>
      </c>
      <c r="T2311" s="34">
        <v>44111</v>
      </c>
      <c r="U2311" t="s">
        <v>1963</v>
      </c>
      <c r="V2311" s="13">
        <v>210</v>
      </c>
      <c r="W2311">
        <v>2</v>
      </c>
      <c r="X2311">
        <v>0</v>
      </c>
      <c r="Y2311" s="54">
        <v>0</v>
      </c>
      <c r="AN2311" t="s">
        <v>1979</v>
      </c>
      <c r="AO2311" t="s">
        <v>1980</v>
      </c>
      <c r="AP2311" t="s">
        <v>2053</v>
      </c>
      <c r="AQ2311" t="s">
        <v>11583</v>
      </c>
    </row>
    <row r="2312" spans="1:43" ht="23.85" customHeight="1">
      <c r="A2312" t="b">
        <v>1</v>
      </c>
      <c r="B2312" t="s">
        <v>11573</v>
      </c>
      <c r="C2312" t="s">
        <v>1951</v>
      </c>
      <c r="D2312" t="s">
        <v>11574</v>
      </c>
      <c r="E2312" t="s">
        <v>170</v>
      </c>
      <c r="F2312" t="s">
        <v>172</v>
      </c>
      <c r="G2312" t="s">
        <v>171</v>
      </c>
      <c r="H2312" t="s">
        <v>11597</v>
      </c>
      <c r="I2312" t="s">
        <v>2557</v>
      </c>
      <c r="J2312" t="s">
        <v>1955</v>
      </c>
      <c r="K2312" t="s">
        <v>11576</v>
      </c>
      <c r="L2312" t="s">
        <v>11598</v>
      </c>
      <c r="M2312" t="s">
        <v>11578</v>
      </c>
      <c r="N2312" t="s">
        <v>11579</v>
      </c>
      <c r="O2312" t="s">
        <v>1960</v>
      </c>
      <c r="P2312" t="s">
        <v>11580</v>
      </c>
      <c r="Q2312" t="s">
        <v>11581</v>
      </c>
      <c r="R2312" t="s">
        <v>11582</v>
      </c>
      <c r="S2312" s="34">
        <v>42369</v>
      </c>
      <c r="T2312" s="34">
        <v>44111</v>
      </c>
      <c r="U2312" t="s">
        <v>1963</v>
      </c>
      <c r="V2312" s="13">
        <v>390</v>
      </c>
      <c r="W2312">
        <v>1</v>
      </c>
      <c r="X2312">
        <v>0</v>
      </c>
      <c r="Y2312" s="54">
        <v>0</v>
      </c>
      <c r="AN2312" t="s">
        <v>1979</v>
      </c>
      <c r="AO2312" t="s">
        <v>1980</v>
      </c>
      <c r="AP2312" t="s">
        <v>2053</v>
      </c>
      <c r="AQ2312" t="s">
        <v>11583</v>
      </c>
    </row>
    <row r="2313" spans="1:43" ht="23.85" customHeight="1">
      <c r="A2313" t="b">
        <v>1</v>
      </c>
      <c r="B2313" t="s">
        <v>11573</v>
      </c>
      <c r="C2313" t="s">
        <v>1951</v>
      </c>
      <c r="D2313" t="s">
        <v>11574</v>
      </c>
      <c r="E2313" t="s">
        <v>170</v>
      </c>
      <c r="F2313" t="s">
        <v>172</v>
      </c>
      <c r="G2313" t="s">
        <v>171</v>
      </c>
      <c r="H2313" t="s">
        <v>11599</v>
      </c>
      <c r="I2313" t="s">
        <v>2557</v>
      </c>
      <c r="J2313" t="s">
        <v>1955</v>
      </c>
      <c r="K2313" t="s">
        <v>11576</v>
      </c>
      <c r="L2313" t="s">
        <v>11600</v>
      </c>
      <c r="M2313" t="s">
        <v>11578</v>
      </c>
      <c r="N2313" t="s">
        <v>11579</v>
      </c>
      <c r="O2313" t="s">
        <v>1960</v>
      </c>
      <c r="P2313" t="s">
        <v>11580</v>
      </c>
      <c r="Q2313" t="s">
        <v>11581</v>
      </c>
      <c r="R2313" t="s">
        <v>11582</v>
      </c>
      <c r="S2313" s="34">
        <v>42369</v>
      </c>
      <c r="T2313" s="34">
        <v>44111</v>
      </c>
      <c r="U2313" t="s">
        <v>1963</v>
      </c>
      <c r="V2313" s="13">
        <v>570</v>
      </c>
      <c r="W2313">
        <v>2</v>
      </c>
      <c r="X2313">
        <v>0</v>
      </c>
      <c r="Y2313" s="54">
        <v>0</v>
      </c>
      <c r="AN2313" t="s">
        <v>1979</v>
      </c>
      <c r="AO2313" t="s">
        <v>1980</v>
      </c>
      <c r="AP2313" t="s">
        <v>2053</v>
      </c>
      <c r="AQ2313" t="s">
        <v>11583</v>
      </c>
    </row>
    <row r="2314" spans="1:43" ht="23.85" customHeight="1">
      <c r="A2314" t="b">
        <v>1</v>
      </c>
      <c r="B2314" t="s">
        <v>11573</v>
      </c>
      <c r="C2314" t="s">
        <v>1951</v>
      </c>
      <c r="D2314" t="s">
        <v>11574</v>
      </c>
      <c r="E2314" t="s">
        <v>170</v>
      </c>
      <c r="F2314" t="s">
        <v>172</v>
      </c>
      <c r="G2314" t="s">
        <v>171</v>
      </c>
      <c r="H2314" t="s">
        <v>11601</v>
      </c>
      <c r="I2314" t="s">
        <v>2557</v>
      </c>
      <c r="J2314" t="s">
        <v>1955</v>
      </c>
      <c r="K2314" t="s">
        <v>11576</v>
      </c>
      <c r="L2314" t="s">
        <v>11385</v>
      </c>
      <c r="M2314" t="s">
        <v>11578</v>
      </c>
      <c r="N2314" t="s">
        <v>11579</v>
      </c>
      <c r="O2314" t="s">
        <v>1960</v>
      </c>
      <c r="P2314" t="s">
        <v>11580</v>
      </c>
      <c r="Q2314" t="s">
        <v>11581</v>
      </c>
      <c r="R2314" t="s">
        <v>11582</v>
      </c>
      <c r="S2314" s="34">
        <v>42369</v>
      </c>
      <c r="T2314" s="34">
        <v>44111</v>
      </c>
      <c r="U2314" t="s">
        <v>1963</v>
      </c>
      <c r="V2314" s="13"/>
      <c r="W2314">
        <v>2</v>
      </c>
      <c r="X2314">
        <v>0</v>
      </c>
      <c r="Y2314" s="54">
        <v>0</v>
      </c>
      <c r="AN2314" t="s">
        <v>1979</v>
      </c>
      <c r="AO2314" t="s">
        <v>1980</v>
      </c>
      <c r="AP2314" t="s">
        <v>2053</v>
      </c>
      <c r="AQ2314" t="s">
        <v>11583</v>
      </c>
    </row>
    <row r="2315" spans="1:43" ht="23.85" customHeight="1">
      <c r="A2315" t="b">
        <v>1</v>
      </c>
      <c r="B2315" t="s">
        <v>11573</v>
      </c>
      <c r="C2315" t="s">
        <v>1951</v>
      </c>
      <c r="D2315" t="s">
        <v>11574</v>
      </c>
      <c r="E2315" t="s">
        <v>170</v>
      </c>
      <c r="F2315" t="s">
        <v>172</v>
      </c>
      <c r="G2315" t="s">
        <v>171</v>
      </c>
      <c r="H2315" t="s">
        <v>11602</v>
      </c>
      <c r="I2315" t="s">
        <v>2557</v>
      </c>
      <c r="J2315" t="s">
        <v>1955</v>
      </c>
      <c r="K2315" t="s">
        <v>11576</v>
      </c>
      <c r="L2315" t="s">
        <v>11603</v>
      </c>
      <c r="M2315" t="s">
        <v>11578</v>
      </c>
      <c r="N2315" t="s">
        <v>11579</v>
      </c>
      <c r="O2315" t="s">
        <v>1960</v>
      </c>
      <c r="P2315" t="s">
        <v>11580</v>
      </c>
      <c r="Q2315" t="s">
        <v>11581</v>
      </c>
      <c r="R2315" t="s">
        <v>11582</v>
      </c>
      <c r="S2315" s="34">
        <v>42369</v>
      </c>
      <c r="T2315" s="34">
        <v>44111</v>
      </c>
      <c r="U2315" t="s">
        <v>1963</v>
      </c>
      <c r="V2315" s="13"/>
      <c r="W2315">
        <v>1</v>
      </c>
      <c r="X2315">
        <v>0</v>
      </c>
      <c r="Y2315" s="54">
        <v>0</v>
      </c>
      <c r="AN2315" t="s">
        <v>1979</v>
      </c>
      <c r="AO2315" t="s">
        <v>1980</v>
      </c>
      <c r="AP2315" t="s">
        <v>2053</v>
      </c>
      <c r="AQ2315" t="s">
        <v>11583</v>
      </c>
    </row>
    <row r="2316" spans="1:43" ht="23.85" customHeight="1">
      <c r="A2316" t="b">
        <v>1</v>
      </c>
      <c r="B2316" t="s">
        <v>11573</v>
      </c>
      <c r="C2316" t="s">
        <v>1951</v>
      </c>
      <c r="D2316" t="s">
        <v>11574</v>
      </c>
      <c r="E2316" t="s">
        <v>170</v>
      </c>
      <c r="F2316" t="s">
        <v>172</v>
      </c>
      <c r="G2316" t="s">
        <v>171</v>
      </c>
      <c r="H2316" t="s">
        <v>11604</v>
      </c>
      <c r="I2316" t="s">
        <v>2557</v>
      </c>
      <c r="J2316" t="s">
        <v>1955</v>
      </c>
      <c r="K2316" t="s">
        <v>11576</v>
      </c>
      <c r="L2316" t="s">
        <v>11605</v>
      </c>
      <c r="M2316" t="s">
        <v>11578</v>
      </c>
      <c r="N2316" t="s">
        <v>11579</v>
      </c>
      <c r="O2316" t="s">
        <v>1960</v>
      </c>
      <c r="P2316" t="s">
        <v>11580</v>
      </c>
      <c r="Q2316" t="s">
        <v>11581</v>
      </c>
      <c r="R2316" t="s">
        <v>11582</v>
      </c>
      <c r="S2316" s="34">
        <v>42369</v>
      </c>
      <c r="T2316" s="34">
        <v>44111</v>
      </c>
      <c r="U2316" t="s">
        <v>1963</v>
      </c>
      <c r="V2316" s="13">
        <v>365</v>
      </c>
      <c r="W2316">
        <v>2</v>
      </c>
      <c r="X2316">
        <v>0</v>
      </c>
      <c r="Y2316" s="54">
        <v>0</v>
      </c>
      <c r="AN2316" t="s">
        <v>1979</v>
      </c>
      <c r="AO2316" t="s">
        <v>1980</v>
      </c>
      <c r="AP2316" t="s">
        <v>2053</v>
      </c>
      <c r="AQ2316" t="s">
        <v>11583</v>
      </c>
    </row>
    <row r="2317" spans="1:43" ht="23.85" customHeight="1">
      <c r="A2317" t="b">
        <v>1</v>
      </c>
      <c r="B2317" t="s">
        <v>3036</v>
      </c>
      <c r="C2317" t="s">
        <v>1966</v>
      </c>
      <c r="D2317" t="s">
        <v>3037</v>
      </c>
      <c r="E2317" t="s">
        <v>170</v>
      </c>
      <c r="F2317" t="s">
        <v>172</v>
      </c>
      <c r="G2317" t="s">
        <v>171</v>
      </c>
      <c r="H2317" t="s">
        <v>11606</v>
      </c>
      <c r="I2317" t="s">
        <v>2557</v>
      </c>
      <c r="J2317" t="s">
        <v>2175</v>
      </c>
      <c r="K2317" t="s">
        <v>3296</v>
      </c>
      <c r="L2317" t="s">
        <v>2025</v>
      </c>
      <c r="M2317" t="s">
        <v>3292</v>
      </c>
      <c r="N2317" t="s">
        <v>3297</v>
      </c>
      <c r="O2317" t="s">
        <v>1960</v>
      </c>
      <c r="P2317" t="s">
        <v>3042</v>
      </c>
      <c r="Q2317" t="s">
        <v>658</v>
      </c>
      <c r="R2317" t="s">
        <v>3043</v>
      </c>
      <c r="S2317" s="34">
        <v>43060</v>
      </c>
      <c r="T2317" s="34">
        <v>44575</v>
      </c>
      <c r="U2317" t="s">
        <v>1963</v>
      </c>
      <c r="V2317" s="13">
        <v>0</v>
      </c>
      <c r="W2317">
        <v>4</v>
      </c>
      <c r="X2317">
        <v>0</v>
      </c>
      <c r="Y2317" s="54">
        <v>0</v>
      </c>
      <c r="AA2317" t="s">
        <v>3044</v>
      </c>
      <c r="AM2317" t="s">
        <v>1978</v>
      </c>
      <c r="AN2317" t="s">
        <v>1979</v>
      </c>
      <c r="AO2317" t="s">
        <v>1980</v>
      </c>
      <c r="AP2317" t="s">
        <v>2053</v>
      </c>
      <c r="AQ2317" t="s">
        <v>3045</v>
      </c>
    </row>
    <row r="2318" spans="1:43" ht="23.85" customHeight="1">
      <c r="A2318" t="b">
        <v>0</v>
      </c>
      <c r="B2318" t="s">
        <v>3114</v>
      </c>
      <c r="C2318" t="s">
        <v>1951</v>
      </c>
      <c r="D2318" t="s">
        <v>3115</v>
      </c>
      <c r="E2318" t="s">
        <v>170</v>
      </c>
      <c r="F2318" t="s">
        <v>172</v>
      </c>
      <c r="G2318" t="s">
        <v>171</v>
      </c>
      <c r="H2318" t="s">
        <v>11607</v>
      </c>
      <c r="I2318" t="s">
        <v>2557</v>
      </c>
      <c r="J2318" t="s">
        <v>1955</v>
      </c>
      <c r="K2318" t="s">
        <v>11391</v>
      </c>
      <c r="L2318" t="s">
        <v>5598</v>
      </c>
      <c r="M2318" t="s">
        <v>11392</v>
      </c>
      <c r="N2318" t="s">
        <v>11393</v>
      </c>
      <c r="O2318" t="s">
        <v>1960</v>
      </c>
      <c r="P2318" t="s">
        <v>3120</v>
      </c>
      <c r="Q2318" t="s">
        <v>11394</v>
      </c>
      <c r="R2318" t="s">
        <v>3122</v>
      </c>
      <c r="S2318" s="34">
        <v>42360</v>
      </c>
      <c r="T2318" s="34">
        <v>43959</v>
      </c>
      <c r="U2318" t="s">
        <v>1963</v>
      </c>
      <c r="V2318" s="13">
        <v>2</v>
      </c>
      <c r="W2318">
        <v>7</v>
      </c>
      <c r="X2318">
        <v>0</v>
      </c>
      <c r="Y2318" s="54">
        <v>0</v>
      </c>
      <c r="AM2318" t="s">
        <v>1978</v>
      </c>
      <c r="AN2318" t="s">
        <v>1979</v>
      </c>
      <c r="AO2318" t="s">
        <v>1980</v>
      </c>
      <c r="AP2318" t="s">
        <v>2053</v>
      </c>
      <c r="AQ2318" t="s">
        <v>3123</v>
      </c>
    </row>
    <row r="2319" spans="1:43" ht="23.85" customHeight="1">
      <c r="A2319" t="b">
        <v>1</v>
      </c>
      <c r="B2319" t="s">
        <v>11573</v>
      </c>
      <c r="C2319" t="s">
        <v>1951</v>
      </c>
      <c r="D2319" t="s">
        <v>11574</v>
      </c>
      <c r="E2319" t="s">
        <v>658</v>
      </c>
      <c r="F2319" t="s">
        <v>660</v>
      </c>
      <c r="G2319" t="s">
        <v>659</v>
      </c>
      <c r="H2319" t="s">
        <v>11608</v>
      </c>
      <c r="I2319" t="s">
        <v>2996</v>
      </c>
      <c r="J2319" t="s">
        <v>1955</v>
      </c>
      <c r="K2319" t="s">
        <v>11609</v>
      </c>
      <c r="L2319" t="s">
        <v>11385</v>
      </c>
      <c r="M2319" t="s">
        <v>11578</v>
      </c>
      <c r="N2319" t="s">
        <v>11610</v>
      </c>
      <c r="O2319" t="s">
        <v>1960</v>
      </c>
      <c r="P2319" t="s">
        <v>11580</v>
      </c>
      <c r="Q2319" t="s">
        <v>11581</v>
      </c>
      <c r="R2319" t="s">
        <v>11582</v>
      </c>
      <c r="S2319" s="34">
        <v>42369</v>
      </c>
      <c r="T2319" s="34">
        <v>44111</v>
      </c>
      <c r="U2319" t="s">
        <v>1963</v>
      </c>
      <c r="V2319" s="13"/>
      <c r="W2319">
        <v>15</v>
      </c>
      <c r="X2319">
        <v>0</v>
      </c>
      <c r="Y2319" s="54">
        <v>0</v>
      </c>
      <c r="AN2319" t="s">
        <v>1979</v>
      </c>
      <c r="AO2319" t="s">
        <v>1980</v>
      </c>
      <c r="AP2319" t="s">
        <v>2053</v>
      </c>
      <c r="AQ2319" t="s">
        <v>11583</v>
      </c>
    </row>
    <row r="2320" spans="1:43" ht="23.85" customHeight="1">
      <c r="A2320" t="b">
        <v>1</v>
      </c>
      <c r="B2320" t="s">
        <v>11573</v>
      </c>
      <c r="C2320" t="s">
        <v>1951</v>
      </c>
      <c r="D2320" t="s">
        <v>11574</v>
      </c>
      <c r="E2320" t="s">
        <v>658</v>
      </c>
      <c r="F2320" t="s">
        <v>660</v>
      </c>
      <c r="G2320" t="s">
        <v>659</v>
      </c>
      <c r="H2320" t="s">
        <v>11611</v>
      </c>
      <c r="I2320" t="s">
        <v>2996</v>
      </c>
      <c r="J2320" t="s">
        <v>1955</v>
      </c>
      <c r="K2320" t="s">
        <v>11609</v>
      </c>
      <c r="L2320" t="s">
        <v>11577</v>
      </c>
      <c r="M2320" t="s">
        <v>11578</v>
      </c>
      <c r="N2320" t="s">
        <v>11610</v>
      </c>
      <c r="O2320" t="s">
        <v>1960</v>
      </c>
      <c r="P2320" t="s">
        <v>11580</v>
      </c>
      <c r="Q2320" t="s">
        <v>11581</v>
      </c>
      <c r="R2320" t="s">
        <v>11582</v>
      </c>
      <c r="S2320" s="34">
        <v>42369</v>
      </c>
      <c r="T2320" s="34">
        <v>44111</v>
      </c>
      <c r="U2320" t="s">
        <v>1963</v>
      </c>
      <c r="V2320" s="13"/>
      <c r="W2320">
        <v>11</v>
      </c>
      <c r="X2320">
        <v>0</v>
      </c>
      <c r="Y2320" s="54">
        <v>0</v>
      </c>
      <c r="AN2320" t="s">
        <v>1979</v>
      </c>
      <c r="AO2320" t="s">
        <v>1980</v>
      </c>
      <c r="AP2320" t="s">
        <v>2053</v>
      </c>
      <c r="AQ2320" t="s">
        <v>11583</v>
      </c>
    </row>
    <row r="2321" spans="1:43" ht="23.85" customHeight="1">
      <c r="A2321" t="b">
        <v>1</v>
      </c>
      <c r="B2321" t="s">
        <v>11573</v>
      </c>
      <c r="C2321" t="s">
        <v>1951</v>
      </c>
      <c r="D2321" t="s">
        <v>11574</v>
      </c>
      <c r="E2321" t="s">
        <v>658</v>
      </c>
      <c r="F2321" t="s">
        <v>660</v>
      </c>
      <c r="G2321" t="s">
        <v>659</v>
      </c>
      <c r="H2321" t="s">
        <v>11612</v>
      </c>
      <c r="I2321" t="s">
        <v>2996</v>
      </c>
      <c r="J2321" t="s">
        <v>1955</v>
      </c>
      <c r="K2321" t="s">
        <v>11609</v>
      </c>
      <c r="L2321" t="s">
        <v>11585</v>
      </c>
      <c r="M2321" t="s">
        <v>11578</v>
      </c>
      <c r="N2321" t="s">
        <v>11610</v>
      </c>
      <c r="O2321" t="s">
        <v>1960</v>
      </c>
      <c r="P2321" t="s">
        <v>11580</v>
      </c>
      <c r="Q2321" t="s">
        <v>11581</v>
      </c>
      <c r="R2321" t="s">
        <v>11582</v>
      </c>
      <c r="S2321" s="34">
        <v>42369</v>
      </c>
      <c r="T2321" s="34">
        <v>44111</v>
      </c>
      <c r="U2321" t="s">
        <v>1963</v>
      </c>
      <c r="V2321" s="13">
        <v>365</v>
      </c>
      <c r="W2321">
        <v>4</v>
      </c>
      <c r="X2321">
        <v>0</v>
      </c>
      <c r="Y2321" s="54">
        <v>0</v>
      </c>
      <c r="AN2321" t="s">
        <v>1979</v>
      </c>
      <c r="AO2321" t="s">
        <v>1980</v>
      </c>
      <c r="AP2321" t="s">
        <v>2053</v>
      </c>
      <c r="AQ2321" t="s">
        <v>11583</v>
      </c>
    </row>
    <row r="2322" spans="1:43" ht="23.85" customHeight="1">
      <c r="A2322" t="b">
        <v>1</v>
      </c>
      <c r="B2322" t="s">
        <v>11573</v>
      </c>
      <c r="C2322" t="s">
        <v>1951</v>
      </c>
      <c r="D2322" t="s">
        <v>11574</v>
      </c>
      <c r="E2322" t="s">
        <v>658</v>
      </c>
      <c r="F2322" t="s">
        <v>660</v>
      </c>
      <c r="G2322" t="s">
        <v>659</v>
      </c>
      <c r="H2322" t="s">
        <v>11613</v>
      </c>
      <c r="I2322" t="s">
        <v>2996</v>
      </c>
      <c r="J2322" t="s">
        <v>1955</v>
      </c>
      <c r="K2322" t="s">
        <v>11576</v>
      </c>
      <c r="L2322" t="s">
        <v>11404</v>
      </c>
      <c r="M2322" t="s">
        <v>11578</v>
      </c>
      <c r="N2322" t="s">
        <v>11579</v>
      </c>
      <c r="O2322" t="s">
        <v>1960</v>
      </c>
      <c r="P2322" t="s">
        <v>11580</v>
      </c>
      <c r="Q2322" t="s">
        <v>11581</v>
      </c>
      <c r="R2322" t="s">
        <v>11582</v>
      </c>
      <c r="S2322" s="34">
        <v>42369</v>
      </c>
      <c r="T2322" s="34">
        <v>44111</v>
      </c>
      <c r="U2322" t="s">
        <v>1963</v>
      </c>
      <c r="V2322" s="13">
        <v>6</v>
      </c>
      <c r="W2322">
        <v>3</v>
      </c>
      <c r="X2322">
        <v>0</v>
      </c>
      <c r="Y2322" s="54">
        <v>0</v>
      </c>
      <c r="AN2322" t="s">
        <v>1979</v>
      </c>
      <c r="AO2322" t="s">
        <v>1980</v>
      </c>
      <c r="AP2322" t="s">
        <v>2053</v>
      </c>
      <c r="AQ2322" t="s">
        <v>11583</v>
      </c>
    </row>
    <row r="2323" spans="1:43" ht="23.85" customHeight="1">
      <c r="A2323" t="b">
        <v>1</v>
      </c>
      <c r="B2323" t="s">
        <v>11573</v>
      </c>
      <c r="C2323" t="s">
        <v>1951</v>
      </c>
      <c r="D2323" t="s">
        <v>11574</v>
      </c>
      <c r="E2323" t="s">
        <v>658</v>
      </c>
      <c r="F2323" t="s">
        <v>660</v>
      </c>
      <c r="G2323" t="s">
        <v>659</v>
      </c>
      <c r="H2323" t="s">
        <v>11614</v>
      </c>
      <c r="I2323" t="s">
        <v>2996</v>
      </c>
      <c r="J2323" t="s">
        <v>1955</v>
      </c>
      <c r="K2323" t="s">
        <v>11609</v>
      </c>
      <c r="L2323" t="s">
        <v>11588</v>
      </c>
      <c r="M2323" t="s">
        <v>11578</v>
      </c>
      <c r="N2323" t="s">
        <v>11610</v>
      </c>
      <c r="O2323" t="s">
        <v>1960</v>
      </c>
      <c r="P2323" t="s">
        <v>11580</v>
      </c>
      <c r="Q2323" t="s">
        <v>11581</v>
      </c>
      <c r="R2323" t="s">
        <v>11582</v>
      </c>
      <c r="S2323" s="34">
        <v>42369</v>
      </c>
      <c r="T2323" s="34">
        <v>44111</v>
      </c>
      <c r="U2323" t="s">
        <v>1963</v>
      </c>
      <c r="V2323" s="13">
        <v>15</v>
      </c>
      <c r="W2323">
        <v>32</v>
      </c>
      <c r="X2323">
        <v>0</v>
      </c>
      <c r="Y2323" s="54">
        <v>0</v>
      </c>
      <c r="AN2323" t="s">
        <v>1979</v>
      </c>
      <c r="AO2323" t="s">
        <v>1980</v>
      </c>
      <c r="AP2323" t="s">
        <v>2053</v>
      </c>
      <c r="AQ2323" t="s">
        <v>11583</v>
      </c>
    </row>
    <row r="2324" spans="1:43" ht="23.85" customHeight="1">
      <c r="A2324" t="b">
        <v>0</v>
      </c>
      <c r="B2324" t="s">
        <v>3802</v>
      </c>
      <c r="C2324" t="s">
        <v>1951</v>
      </c>
      <c r="D2324" t="s">
        <v>3803</v>
      </c>
      <c r="E2324" t="s">
        <v>697</v>
      </c>
      <c r="F2324" t="s">
        <v>699</v>
      </c>
      <c r="G2324" t="s">
        <v>698</v>
      </c>
      <c r="H2324" t="s">
        <v>11615</v>
      </c>
      <c r="I2324" t="s">
        <v>3764</v>
      </c>
      <c r="J2324" t="s">
        <v>2175</v>
      </c>
      <c r="K2324" t="s">
        <v>3805</v>
      </c>
      <c r="L2324" t="s">
        <v>9338</v>
      </c>
      <c r="M2324" t="s">
        <v>3807</v>
      </c>
      <c r="N2324" t="s">
        <v>3808</v>
      </c>
      <c r="O2324" t="s">
        <v>3317</v>
      </c>
      <c r="P2324" t="s">
        <v>3809</v>
      </c>
      <c r="Q2324" t="s">
        <v>1078</v>
      </c>
      <c r="R2324" t="s">
        <v>3810</v>
      </c>
      <c r="S2324" s="34">
        <v>38808</v>
      </c>
      <c r="T2324" s="34">
        <v>39114</v>
      </c>
      <c r="U2324" t="s">
        <v>3771</v>
      </c>
      <c r="V2324" s="13">
        <v>0</v>
      </c>
      <c r="W2324">
        <v>76</v>
      </c>
      <c r="X2324">
        <v>0</v>
      </c>
      <c r="Y2324" s="54">
        <v>0</v>
      </c>
      <c r="AM2324" t="s">
        <v>1978</v>
      </c>
      <c r="AN2324" t="s">
        <v>2007</v>
      </c>
      <c r="AO2324" t="s">
        <v>2008</v>
      </c>
      <c r="AP2324" t="s">
        <v>2042</v>
      </c>
      <c r="AQ2324" t="s">
        <v>3811</v>
      </c>
    </row>
    <row r="2325" spans="1:43" ht="23.85" customHeight="1">
      <c r="A2325" t="b">
        <v>0</v>
      </c>
      <c r="B2325" t="s">
        <v>3802</v>
      </c>
      <c r="C2325" t="s">
        <v>1951</v>
      </c>
      <c r="D2325" t="s">
        <v>3803</v>
      </c>
      <c r="E2325" t="s">
        <v>697</v>
      </c>
      <c r="F2325" t="s">
        <v>699</v>
      </c>
      <c r="G2325" t="s">
        <v>698</v>
      </c>
      <c r="H2325" t="s">
        <v>11616</v>
      </c>
      <c r="I2325" t="s">
        <v>3764</v>
      </c>
      <c r="J2325" t="s">
        <v>2175</v>
      </c>
      <c r="K2325" t="s">
        <v>3813</v>
      </c>
      <c r="L2325" t="s">
        <v>9338</v>
      </c>
      <c r="M2325" t="s">
        <v>3814</v>
      </c>
      <c r="N2325" t="s">
        <v>3815</v>
      </c>
      <c r="O2325" t="s">
        <v>3317</v>
      </c>
      <c r="P2325" t="s">
        <v>3809</v>
      </c>
      <c r="Q2325" t="s">
        <v>1078</v>
      </c>
      <c r="R2325" t="s">
        <v>3810</v>
      </c>
      <c r="S2325" s="34">
        <v>38808</v>
      </c>
      <c r="T2325" s="34">
        <v>39114</v>
      </c>
      <c r="U2325" t="s">
        <v>3771</v>
      </c>
      <c r="V2325" s="13">
        <v>0</v>
      </c>
      <c r="W2325">
        <v>78</v>
      </c>
      <c r="X2325">
        <v>0</v>
      </c>
      <c r="Y2325" s="54">
        <v>0</v>
      </c>
      <c r="AM2325" t="s">
        <v>1978</v>
      </c>
      <c r="AN2325" t="s">
        <v>2007</v>
      </c>
      <c r="AO2325" t="s">
        <v>2008</v>
      </c>
      <c r="AP2325" t="s">
        <v>2042</v>
      </c>
      <c r="AQ2325" t="s">
        <v>3811</v>
      </c>
    </row>
    <row r="2326" spans="1:43" ht="23.85" customHeight="1">
      <c r="A2326" t="b">
        <v>1</v>
      </c>
      <c r="B2326" t="s">
        <v>11573</v>
      </c>
      <c r="C2326" t="s">
        <v>1951</v>
      </c>
      <c r="D2326" t="s">
        <v>11574</v>
      </c>
      <c r="E2326" t="s">
        <v>658</v>
      </c>
      <c r="F2326" t="s">
        <v>660</v>
      </c>
      <c r="G2326" t="s">
        <v>659</v>
      </c>
      <c r="H2326" t="s">
        <v>11617</v>
      </c>
      <c r="I2326" t="s">
        <v>2996</v>
      </c>
      <c r="J2326" t="s">
        <v>1955</v>
      </c>
      <c r="K2326" t="s">
        <v>11609</v>
      </c>
      <c r="L2326" t="s">
        <v>11383</v>
      </c>
      <c r="M2326" t="s">
        <v>11578</v>
      </c>
      <c r="N2326" t="s">
        <v>11610</v>
      </c>
      <c r="O2326" t="s">
        <v>1960</v>
      </c>
      <c r="P2326" t="s">
        <v>11580</v>
      </c>
      <c r="Q2326" t="s">
        <v>11581</v>
      </c>
      <c r="R2326" t="s">
        <v>11582</v>
      </c>
      <c r="S2326" s="34">
        <v>42369</v>
      </c>
      <c r="T2326" s="34">
        <v>44111</v>
      </c>
      <c r="U2326" t="s">
        <v>1963</v>
      </c>
      <c r="V2326" s="13">
        <v>30</v>
      </c>
      <c r="W2326">
        <v>27</v>
      </c>
      <c r="X2326">
        <v>0</v>
      </c>
      <c r="Y2326" s="54">
        <v>0</v>
      </c>
      <c r="AN2326" t="s">
        <v>1979</v>
      </c>
      <c r="AO2326" t="s">
        <v>1980</v>
      </c>
      <c r="AP2326" t="s">
        <v>2053</v>
      </c>
      <c r="AQ2326" t="s">
        <v>11583</v>
      </c>
    </row>
    <row r="2327" spans="1:43" ht="23.85" customHeight="1">
      <c r="A2327" t="b">
        <v>1</v>
      </c>
      <c r="B2327" t="s">
        <v>11573</v>
      </c>
      <c r="C2327" t="s">
        <v>1951</v>
      </c>
      <c r="D2327" t="s">
        <v>11574</v>
      </c>
      <c r="E2327" t="s">
        <v>658</v>
      </c>
      <c r="F2327" t="s">
        <v>660</v>
      </c>
      <c r="G2327" t="s">
        <v>659</v>
      </c>
      <c r="H2327" t="s">
        <v>11618</v>
      </c>
      <c r="I2327" t="s">
        <v>2996</v>
      </c>
      <c r="J2327" t="s">
        <v>1955</v>
      </c>
      <c r="K2327" t="s">
        <v>11609</v>
      </c>
      <c r="L2327" t="s">
        <v>11594</v>
      </c>
      <c r="M2327" t="s">
        <v>11578</v>
      </c>
      <c r="N2327" t="s">
        <v>11610</v>
      </c>
      <c r="O2327" t="s">
        <v>1960</v>
      </c>
      <c r="P2327" t="s">
        <v>11580</v>
      </c>
      <c r="Q2327" t="s">
        <v>11581</v>
      </c>
      <c r="R2327" t="s">
        <v>11582</v>
      </c>
      <c r="S2327" s="34">
        <v>42369</v>
      </c>
      <c r="T2327" s="34">
        <v>44111</v>
      </c>
      <c r="U2327" t="s">
        <v>1963</v>
      </c>
      <c r="V2327" s="13">
        <v>120</v>
      </c>
      <c r="W2327">
        <v>25</v>
      </c>
      <c r="X2327">
        <v>0</v>
      </c>
      <c r="Y2327" s="54">
        <v>0</v>
      </c>
      <c r="AN2327" t="s">
        <v>1979</v>
      </c>
      <c r="AO2327" t="s">
        <v>1980</v>
      </c>
      <c r="AP2327" t="s">
        <v>2053</v>
      </c>
      <c r="AQ2327" t="s">
        <v>11583</v>
      </c>
    </row>
    <row r="2328" spans="1:43" ht="23.85" customHeight="1">
      <c r="A2328" t="b">
        <v>1</v>
      </c>
      <c r="B2328" t="s">
        <v>11573</v>
      </c>
      <c r="C2328" t="s">
        <v>1951</v>
      </c>
      <c r="D2328" t="s">
        <v>11574</v>
      </c>
      <c r="E2328" t="s">
        <v>658</v>
      </c>
      <c r="F2328" t="s">
        <v>660</v>
      </c>
      <c r="G2328" t="s">
        <v>659</v>
      </c>
      <c r="H2328" t="s">
        <v>11619</v>
      </c>
      <c r="I2328" t="s">
        <v>2996</v>
      </c>
      <c r="J2328" t="s">
        <v>1955</v>
      </c>
      <c r="K2328" t="s">
        <v>11609</v>
      </c>
      <c r="L2328" t="s">
        <v>11596</v>
      </c>
      <c r="M2328" t="s">
        <v>11578</v>
      </c>
      <c r="N2328" t="s">
        <v>11610</v>
      </c>
      <c r="O2328" t="s">
        <v>1960</v>
      </c>
      <c r="P2328" t="s">
        <v>11580</v>
      </c>
      <c r="Q2328" t="s">
        <v>11581</v>
      </c>
      <c r="R2328" t="s">
        <v>11582</v>
      </c>
      <c r="S2328" s="34">
        <v>42369</v>
      </c>
      <c r="T2328" s="34">
        <v>44111</v>
      </c>
      <c r="U2328" t="s">
        <v>1963</v>
      </c>
      <c r="V2328" s="13">
        <v>210</v>
      </c>
      <c r="W2328">
        <v>21</v>
      </c>
      <c r="X2328">
        <v>0</v>
      </c>
      <c r="Y2328" s="54">
        <v>0</v>
      </c>
      <c r="AN2328" t="s">
        <v>1979</v>
      </c>
      <c r="AO2328" t="s">
        <v>1980</v>
      </c>
      <c r="AP2328" t="s">
        <v>2053</v>
      </c>
      <c r="AQ2328" t="s">
        <v>11583</v>
      </c>
    </row>
    <row r="2329" spans="1:43" ht="23.85" customHeight="1">
      <c r="A2329" t="b">
        <v>1</v>
      </c>
      <c r="B2329" t="s">
        <v>11573</v>
      </c>
      <c r="C2329" t="s">
        <v>1951</v>
      </c>
      <c r="D2329" t="s">
        <v>11574</v>
      </c>
      <c r="E2329" t="s">
        <v>658</v>
      </c>
      <c r="F2329" t="s">
        <v>660</v>
      </c>
      <c r="G2329" t="s">
        <v>659</v>
      </c>
      <c r="H2329" t="s">
        <v>11620</v>
      </c>
      <c r="I2329" t="s">
        <v>2996</v>
      </c>
      <c r="J2329" t="s">
        <v>1955</v>
      </c>
      <c r="K2329" t="s">
        <v>11609</v>
      </c>
      <c r="L2329" t="s">
        <v>11598</v>
      </c>
      <c r="M2329" t="s">
        <v>11578</v>
      </c>
      <c r="N2329" t="s">
        <v>11610</v>
      </c>
      <c r="O2329" t="s">
        <v>1960</v>
      </c>
      <c r="P2329" t="s">
        <v>11580</v>
      </c>
      <c r="Q2329" t="s">
        <v>11581</v>
      </c>
      <c r="R2329" t="s">
        <v>11582</v>
      </c>
      <c r="S2329" s="34">
        <v>42369</v>
      </c>
      <c r="T2329" s="34">
        <v>44111</v>
      </c>
      <c r="U2329" t="s">
        <v>1963</v>
      </c>
      <c r="V2329" s="13">
        <v>390</v>
      </c>
      <c r="W2329">
        <v>20</v>
      </c>
      <c r="X2329">
        <v>0</v>
      </c>
      <c r="Y2329" s="54">
        <v>0</v>
      </c>
      <c r="AN2329" t="s">
        <v>1979</v>
      </c>
      <c r="AO2329" t="s">
        <v>1980</v>
      </c>
      <c r="AP2329" t="s">
        <v>2053</v>
      </c>
      <c r="AQ2329" t="s">
        <v>11583</v>
      </c>
    </row>
    <row r="2330" spans="1:43" ht="23.85" customHeight="1">
      <c r="A2330" t="b">
        <v>1</v>
      </c>
      <c r="B2330" t="s">
        <v>11573</v>
      </c>
      <c r="C2330" t="s">
        <v>1951</v>
      </c>
      <c r="D2330" t="s">
        <v>11574</v>
      </c>
      <c r="E2330" t="s">
        <v>658</v>
      </c>
      <c r="F2330" t="s">
        <v>660</v>
      </c>
      <c r="G2330" t="s">
        <v>659</v>
      </c>
      <c r="H2330" t="s">
        <v>11621</v>
      </c>
      <c r="I2330" t="s">
        <v>2996</v>
      </c>
      <c r="J2330" t="s">
        <v>1955</v>
      </c>
      <c r="K2330" t="s">
        <v>11609</v>
      </c>
      <c r="L2330" t="s">
        <v>11600</v>
      </c>
      <c r="M2330" t="s">
        <v>11578</v>
      </c>
      <c r="N2330" t="s">
        <v>11610</v>
      </c>
      <c r="O2330" t="s">
        <v>1960</v>
      </c>
      <c r="P2330" t="s">
        <v>11580</v>
      </c>
      <c r="Q2330" t="s">
        <v>11581</v>
      </c>
      <c r="R2330" t="s">
        <v>11582</v>
      </c>
      <c r="S2330" s="34">
        <v>42369</v>
      </c>
      <c r="T2330" s="34">
        <v>44111</v>
      </c>
      <c r="U2330" t="s">
        <v>1963</v>
      </c>
      <c r="V2330" s="13">
        <v>570</v>
      </c>
      <c r="W2330">
        <v>12</v>
      </c>
      <c r="X2330">
        <v>0</v>
      </c>
      <c r="Y2330" s="54">
        <v>0</v>
      </c>
      <c r="AN2330" t="s">
        <v>1979</v>
      </c>
      <c r="AO2330" t="s">
        <v>1980</v>
      </c>
      <c r="AP2330" t="s">
        <v>2053</v>
      </c>
      <c r="AQ2330" t="s">
        <v>11583</v>
      </c>
    </row>
    <row r="2331" spans="1:43" ht="23.85" customHeight="1">
      <c r="A2331" t="b">
        <v>1</v>
      </c>
      <c r="B2331" t="s">
        <v>11573</v>
      </c>
      <c r="C2331" t="s">
        <v>1951</v>
      </c>
      <c r="D2331" t="s">
        <v>11574</v>
      </c>
      <c r="E2331" t="s">
        <v>658</v>
      </c>
      <c r="F2331" t="s">
        <v>660</v>
      </c>
      <c r="G2331" t="s">
        <v>659</v>
      </c>
      <c r="H2331" t="s">
        <v>11622</v>
      </c>
      <c r="I2331" t="s">
        <v>2996</v>
      </c>
      <c r="J2331" t="s">
        <v>1955</v>
      </c>
      <c r="K2331" t="s">
        <v>11609</v>
      </c>
      <c r="L2331" t="s">
        <v>11603</v>
      </c>
      <c r="M2331" t="s">
        <v>11578</v>
      </c>
      <c r="N2331" t="s">
        <v>11610</v>
      </c>
      <c r="O2331" t="s">
        <v>1960</v>
      </c>
      <c r="P2331" t="s">
        <v>11580</v>
      </c>
      <c r="Q2331" t="s">
        <v>11581</v>
      </c>
      <c r="R2331" t="s">
        <v>11582</v>
      </c>
      <c r="S2331" s="34">
        <v>42369</v>
      </c>
      <c r="T2331" s="34">
        <v>44111</v>
      </c>
      <c r="U2331" t="s">
        <v>1963</v>
      </c>
      <c r="V2331" s="13"/>
      <c r="W2331">
        <v>11</v>
      </c>
      <c r="X2331">
        <v>0</v>
      </c>
      <c r="Y2331" s="54">
        <v>0</v>
      </c>
      <c r="AN2331" t="s">
        <v>1979</v>
      </c>
      <c r="AO2331" t="s">
        <v>1980</v>
      </c>
      <c r="AP2331" t="s">
        <v>2053</v>
      </c>
      <c r="AQ2331" t="s">
        <v>11583</v>
      </c>
    </row>
    <row r="2332" spans="1:43" ht="23.85" customHeight="1">
      <c r="A2332" t="b">
        <v>1</v>
      </c>
      <c r="B2332" t="s">
        <v>11573</v>
      </c>
      <c r="C2332" t="s">
        <v>1951</v>
      </c>
      <c r="D2332" t="s">
        <v>11574</v>
      </c>
      <c r="E2332" t="s">
        <v>658</v>
      </c>
      <c r="F2332" t="s">
        <v>660</v>
      </c>
      <c r="G2332" t="s">
        <v>659</v>
      </c>
      <c r="H2332" t="s">
        <v>11623</v>
      </c>
      <c r="I2332" t="s">
        <v>2996</v>
      </c>
      <c r="J2332" t="s">
        <v>1955</v>
      </c>
      <c r="K2332" t="s">
        <v>11609</v>
      </c>
      <c r="L2332" t="s">
        <v>11605</v>
      </c>
      <c r="M2332" t="s">
        <v>11578</v>
      </c>
      <c r="N2332" t="s">
        <v>11610</v>
      </c>
      <c r="O2332" t="s">
        <v>1960</v>
      </c>
      <c r="P2332" t="s">
        <v>11580</v>
      </c>
      <c r="Q2332" t="s">
        <v>11581</v>
      </c>
      <c r="R2332" t="s">
        <v>11582</v>
      </c>
      <c r="S2332" s="34">
        <v>42369</v>
      </c>
      <c r="T2332" s="34">
        <v>44111</v>
      </c>
      <c r="U2332" t="s">
        <v>1963</v>
      </c>
      <c r="V2332" s="13">
        <v>365</v>
      </c>
      <c r="W2332">
        <v>3</v>
      </c>
      <c r="X2332">
        <v>0</v>
      </c>
      <c r="Y2332" s="54">
        <v>0</v>
      </c>
      <c r="AN2332" t="s">
        <v>1979</v>
      </c>
      <c r="AO2332" t="s">
        <v>1980</v>
      </c>
      <c r="AP2332" t="s">
        <v>2053</v>
      </c>
      <c r="AQ2332" t="s">
        <v>11583</v>
      </c>
    </row>
    <row r="2333" spans="1:43" ht="23.85" customHeight="1">
      <c r="A2333" t="b">
        <v>1</v>
      </c>
      <c r="B2333" t="s">
        <v>11573</v>
      </c>
      <c r="C2333" t="s">
        <v>1951</v>
      </c>
      <c r="D2333" t="s">
        <v>11574</v>
      </c>
      <c r="E2333" t="s">
        <v>170</v>
      </c>
      <c r="F2333" t="s">
        <v>172</v>
      </c>
      <c r="G2333" t="s">
        <v>171</v>
      </c>
      <c r="H2333" t="s">
        <v>11624</v>
      </c>
      <c r="I2333" t="s">
        <v>2557</v>
      </c>
      <c r="J2333" t="s">
        <v>1955</v>
      </c>
      <c r="K2333" t="s">
        <v>11576</v>
      </c>
      <c r="L2333" t="s">
        <v>11404</v>
      </c>
      <c r="M2333" t="s">
        <v>11578</v>
      </c>
      <c r="N2333" t="s">
        <v>11579</v>
      </c>
      <c r="O2333" t="s">
        <v>1960</v>
      </c>
      <c r="P2333" t="s">
        <v>11580</v>
      </c>
      <c r="Q2333" t="s">
        <v>11581</v>
      </c>
      <c r="R2333" t="s">
        <v>11582</v>
      </c>
      <c r="S2333" s="34">
        <v>42369</v>
      </c>
      <c r="T2333" s="34">
        <v>44111</v>
      </c>
      <c r="U2333" t="s">
        <v>1963</v>
      </c>
      <c r="V2333" s="13">
        <v>6</v>
      </c>
      <c r="W2333">
        <v>3</v>
      </c>
      <c r="X2333">
        <v>0</v>
      </c>
      <c r="Y2333" s="54">
        <v>0</v>
      </c>
      <c r="AN2333" t="s">
        <v>1979</v>
      </c>
      <c r="AO2333" t="s">
        <v>1980</v>
      </c>
      <c r="AP2333" t="s">
        <v>2053</v>
      </c>
      <c r="AQ2333" t="s">
        <v>11583</v>
      </c>
    </row>
    <row r="2334" spans="1:43" ht="23.85" customHeight="1">
      <c r="A2334" t="b">
        <v>0</v>
      </c>
      <c r="B2334" t="s">
        <v>8994</v>
      </c>
      <c r="C2334" t="s">
        <v>1951</v>
      </c>
      <c r="D2334" t="s">
        <v>8995</v>
      </c>
      <c r="E2334" t="s">
        <v>170</v>
      </c>
      <c r="F2334" t="s">
        <v>172</v>
      </c>
      <c r="G2334" t="s">
        <v>171</v>
      </c>
      <c r="H2334" t="s">
        <v>11625</v>
      </c>
      <c r="I2334" t="s">
        <v>2557</v>
      </c>
      <c r="J2334" t="s">
        <v>1955</v>
      </c>
      <c r="K2334" t="s">
        <v>8997</v>
      </c>
      <c r="L2334" t="s">
        <v>11626</v>
      </c>
      <c r="M2334" t="s">
        <v>8998</v>
      </c>
      <c r="N2334" t="s">
        <v>8999</v>
      </c>
      <c r="O2334" t="s">
        <v>1960</v>
      </c>
      <c r="P2334" t="s">
        <v>2942</v>
      </c>
      <c r="Q2334" t="s">
        <v>9000</v>
      </c>
      <c r="R2334" t="s">
        <v>9001</v>
      </c>
      <c r="S2334" s="34">
        <v>42490</v>
      </c>
      <c r="T2334" s="34">
        <v>44908</v>
      </c>
      <c r="U2334" t="s">
        <v>1963</v>
      </c>
      <c r="V2334" s="13">
        <v>750</v>
      </c>
      <c r="W2334">
        <v>271</v>
      </c>
      <c r="X2334">
        <v>95</v>
      </c>
      <c r="Y2334" s="54">
        <v>35.4</v>
      </c>
      <c r="AM2334" t="s">
        <v>1978</v>
      </c>
      <c r="AN2334" t="s">
        <v>2007</v>
      </c>
      <c r="AO2334" t="s">
        <v>1980</v>
      </c>
      <c r="AP2334" t="s">
        <v>2042</v>
      </c>
      <c r="AQ2334" t="s">
        <v>9003</v>
      </c>
    </row>
    <row r="2335" spans="1:43" ht="23.85" customHeight="1">
      <c r="A2335" t="b">
        <v>0</v>
      </c>
      <c r="B2335" t="s">
        <v>11627</v>
      </c>
      <c r="C2335" t="s">
        <v>1951</v>
      </c>
      <c r="D2335" t="s">
        <v>11628</v>
      </c>
      <c r="E2335" t="s">
        <v>678</v>
      </c>
      <c r="F2335" t="s">
        <v>680</v>
      </c>
      <c r="G2335" t="s">
        <v>679</v>
      </c>
      <c r="H2335" t="s">
        <v>11629</v>
      </c>
      <c r="I2335" t="s">
        <v>5259</v>
      </c>
      <c r="J2335" t="s">
        <v>1955</v>
      </c>
      <c r="K2335" t="s">
        <v>11630</v>
      </c>
      <c r="L2335" t="s">
        <v>11631</v>
      </c>
      <c r="M2335" t="s">
        <v>11632</v>
      </c>
      <c r="N2335" t="s">
        <v>11633</v>
      </c>
      <c r="O2335" t="s">
        <v>1960</v>
      </c>
      <c r="P2335" t="s">
        <v>11634</v>
      </c>
      <c r="Q2335" t="s">
        <v>38</v>
      </c>
      <c r="R2335" t="s">
        <v>11635</v>
      </c>
      <c r="S2335" s="34">
        <v>42430</v>
      </c>
      <c r="T2335" s="34">
        <v>44313</v>
      </c>
      <c r="U2335" t="s">
        <v>1963</v>
      </c>
      <c r="V2335" s="13">
        <v>1140</v>
      </c>
      <c r="W2335">
        <v>77</v>
      </c>
      <c r="X2335">
        <v>0</v>
      </c>
      <c r="Y2335" s="54">
        <v>0</v>
      </c>
      <c r="AJ2335" t="s">
        <v>11636</v>
      </c>
      <c r="AM2335" t="s">
        <v>1978</v>
      </c>
      <c r="AN2335" t="s">
        <v>2007</v>
      </c>
      <c r="AO2335" t="s">
        <v>2008</v>
      </c>
      <c r="AP2335" t="s">
        <v>2009</v>
      </c>
      <c r="AQ2335" t="s">
        <v>11637</v>
      </c>
    </row>
    <row r="2336" spans="1:43" ht="23.85" customHeight="1">
      <c r="A2336" t="b">
        <v>0</v>
      </c>
      <c r="B2336" t="s">
        <v>11627</v>
      </c>
      <c r="C2336" t="s">
        <v>1951</v>
      </c>
      <c r="D2336" t="s">
        <v>11628</v>
      </c>
      <c r="E2336" t="s">
        <v>678</v>
      </c>
      <c r="F2336" t="s">
        <v>680</v>
      </c>
      <c r="G2336" t="s">
        <v>679</v>
      </c>
      <c r="H2336" t="s">
        <v>11638</v>
      </c>
      <c r="I2336" t="s">
        <v>5259</v>
      </c>
      <c r="J2336" t="s">
        <v>1955</v>
      </c>
      <c r="K2336" t="s">
        <v>11639</v>
      </c>
      <c r="L2336" t="s">
        <v>11631</v>
      </c>
      <c r="M2336" t="s">
        <v>11640</v>
      </c>
      <c r="N2336" t="s">
        <v>11633</v>
      </c>
      <c r="O2336" t="s">
        <v>1960</v>
      </c>
      <c r="P2336" t="s">
        <v>11634</v>
      </c>
      <c r="Q2336" t="s">
        <v>38</v>
      </c>
      <c r="R2336" t="s">
        <v>11635</v>
      </c>
      <c r="S2336" s="34">
        <v>42430</v>
      </c>
      <c r="T2336" s="34">
        <v>44313</v>
      </c>
      <c r="U2336" t="s">
        <v>1963</v>
      </c>
      <c r="V2336" s="13">
        <v>1140</v>
      </c>
      <c r="W2336">
        <v>43</v>
      </c>
      <c r="X2336">
        <v>0</v>
      </c>
      <c r="Y2336" s="54">
        <v>0</v>
      </c>
      <c r="AJ2336" t="s">
        <v>11641</v>
      </c>
      <c r="AM2336" t="s">
        <v>1978</v>
      </c>
      <c r="AN2336" t="s">
        <v>2007</v>
      </c>
      <c r="AO2336" t="s">
        <v>2008</v>
      </c>
      <c r="AP2336" t="s">
        <v>2009</v>
      </c>
      <c r="AQ2336" t="s">
        <v>11637</v>
      </c>
    </row>
    <row r="2337" spans="1:43" ht="23.85" customHeight="1">
      <c r="A2337" t="b">
        <v>0</v>
      </c>
      <c r="B2337" t="s">
        <v>11331</v>
      </c>
      <c r="C2337" t="s">
        <v>1951</v>
      </c>
      <c r="D2337" t="s">
        <v>11332</v>
      </c>
      <c r="E2337" t="s">
        <v>45</v>
      </c>
      <c r="F2337" t="s">
        <v>47</v>
      </c>
      <c r="G2337" t="s">
        <v>46</v>
      </c>
      <c r="H2337" t="s">
        <v>11642</v>
      </c>
      <c r="I2337" t="s">
        <v>2023</v>
      </c>
      <c r="J2337" t="s">
        <v>1955</v>
      </c>
      <c r="K2337" t="s">
        <v>11643</v>
      </c>
      <c r="L2337" t="s">
        <v>11336</v>
      </c>
      <c r="M2337" t="s">
        <v>11644</v>
      </c>
      <c r="N2337" t="s">
        <v>11645</v>
      </c>
      <c r="O2337" t="s">
        <v>1974</v>
      </c>
      <c r="P2337" t="s">
        <v>2028</v>
      </c>
      <c r="Q2337" t="s">
        <v>2152</v>
      </c>
      <c r="R2337" t="s">
        <v>11339</v>
      </c>
      <c r="S2337" s="34">
        <v>42165</v>
      </c>
      <c r="T2337" s="34">
        <v>43118</v>
      </c>
      <c r="U2337" t="s">
        <v>1977</v>
      </c>
      <c r="V2337" s="13">
        <v>196</v>
      </c>
      <c r="W2337">
        <v>108</v>
      </c>
      <c r="X2337">
        <v>69</v>
      </c>
      <c r="Y2337" s="54">
        <v>63.9</v>
      </c>
      <c r="AM2337" t="s">
        <v>1978</v>
      </c>
      <c r="AN2337" t="s">
        <v>2007</v>
      </c>
      <c r="AO2337" t="s">
        <v>1980</v>
      </c>
      <c r="AP2337" t="s">
        <v>2042</v>
      </c>
      <c r="AQ2337" t="s">
        <v>11340</v>
      </c>
    </row>
    <row r="2338" spans="1:43" ht="23.85" customHeight="1">
      <c r="A2338" t="b">
        <v>0</v>
      </c>
      <c r="B2338" t="s">
        <v>11331</v>
      </c>
      <c r="C2338" t="s">
        <v>1951</v>
      </c>
      <c r="D2338" t="s">
        <v>11332</v>
      </c>
      <c r="E2338" t="s">
        <v>45</v>
      </c>
      <c r="F2338" t="s">
        <v>47</v>
      </c>
      <c r="G2338" t="s">
        <v>46</v>
      </c>
      <c r="H2338" t="s">
        <v>11646</v>
      </c>
      <c r="I2338" t="s">
        <v>2023</v>
      </c>
      <c r="J2338" t="s">
        <v>1955</v>
      </c>
      <c r="K2338" t="s">
        <v>11643</v>
      </c>
      <c r="L2338" t="s">
        <v>11342</v>
      </c>
      <c r="M2338" t="s">
        <v>11644</v>
      </c>
      <c r="N2338" t="s">
        <v>11645</v>
      </c>
      <c r="O2338" t="s">
        <v>1974</v>
      </c>
      <c r="P2338" t="s">
        <v>2028</v>
      </c>
      <c r="Q2338" t="s">
        <v>2152</v>
      </c>
      <c r="R2338" t="s">
        <v>11339</v>
      </c>
      <c r="S2338" s="34">
        <v>42165</v>
      </c>
      <c r="T2338" s="34">
        <v>43118</v>
      </c>
      <c r="U2338" t="s">
        <v>1977</v>
      </c>
      <c r="V2338" s="13">
        <v>196</v>
      </c>
      <c r="W2338">
        <v>103</v>
      </c>
      <c r="X2338">
        <v>60</v>
      </c>
      <c r="Y2338" s="54">
        <v>58.3</v>
      </c>
      <c r="AM2338" t="s">
        <v>1978</v>
      </c>
      <c r="AN2338" t="s">
        <v>2007</v>
      </c>
      <c r="AO2338" t="s">
        <v>1980</v>
      </c>
      <c r="AP2338" t="s">
        <v>2042</v>
      </c>
      <c r="AQ2338" t="s">
        <v>11340</v>
      </c>
    </row>
    <row r="2339" spans="1:43" ht="23.85" customHeight="1">
      <c r="A2339" t="b">
        <v>0</v>
      </c>
      <c r="B2339" t="s">
        <v>11331</v>
      </c>
      <c r="C2339" t="s">
        <v>1951</v>
      </c>
      <c r="D2339" t="s">
        <v>11332</v>
      </c>
      <c r="E2339" t="s">
        <v>45</v>
      </c>
      <c r="F2339" t="s">
        <v>47</v>
      </c>
      <c r="G2339" t="s">
        <v>46</v>
      </c>
      <c r="H2339" t="s">
        <v>11647</v>
      </c>
      <c r="I2339" t="s">
        <v>2023</v>
      </c>
      <c r="J2339" t="s">
        <v>1955</v>
      </c>
      <c r="K2339" t="s">
        <v>11643</v>
      </c>
      <c r="L2339" t="s">
        <v>11344</v>
      </c>
      <c r="M2339" t="s">
        <v>11644</v>
      </c>
      <c r="N2339" t="s">
        <v>11645</v>
      </c>
      <c r="O2339" t="s">
        <v>1974</v>
      </c>
      <c r="P2339" t="s">
        <v>2028</v>
      </c>
      <c r="Q2339" t="s">
        <v>2152</v>
      </c>
      <c r="R2339" t="s">
        <v>11339</v>
      </c>
      <c r="S2339" s="34">
        <v>42165</v>
      </c>
      <c r="T2339" s="34">
        <v>43118</v>
      </c>
      <c r="U2339" t="s">
        <v>1977</v>
      </c>
      <c r="V2339" s="13">
        <v>196</v>
      </c>
      <c r="W2339">
        <v>100</v>
      </c>
      <c r="X2339">
        <v>58</v>
      </c>
      <c r="Y2339" s="54">
        <v>58</v>
      </c>
      <c r="AM2339" t="s">
        <v>1978</v>
      </c>
      <c r="AN2339" t="s">
        <v>2007</v>
      </c>
      <c r="AO2339" t="s">
        <v>1980</v>
      </c>
      <c r="AP2339" t="s">
        <v>2042</v>
      </c>
      <c r="AQ2339" t="s">
        <v>11340</v>
      </c>
    </row>
    <row r="2340" spans="1:43" ht="23.85" customHeight="1">
      <c r="A2340" t="b">
        <v>0</v>
      </c>
      <c r="B2340" t="s">
        <v>11331</v>
      </c>
      <c r="C2340" t="s">
        <v>1951</v>
      </c>
      <c r="D2340" t="s">
        <v>11332</v>
      </c>
      <c r="E2340" t="s">
        <v>45</v>
      </c>
      <c r="F2340" t="s">
        <v>73</v>
      </c>
      <c r="G2340" t="s">
        <v>72</v>
      </c>
      <c r="H2340" t="s">
        <v>11648</v>
      </c>
      <c r="I2340" t="s">
        <v>11334</v>
      </c>
      <c r="J2340" t="s">
        <v>1955</v>
      </c>
      <c r="K2340" t="s">
        <v>11649</v>
      </c>
      <c r="L2340" t="s">
        <v>11336</v>
      </c>
      <c r="M2340" t="s">
        <v>11650</v>
      </c>
      <c r="N2340" t="s">
        <v>11338</v>
      </c>
      <c r="O2340" t="s">
        <v>1974</v>
      </c>
      <c r="P2340" t="s">
        <v>2028</v>
      </c>
      <c r="Q2340" t="s">
        <v>2152</v>
      </c>
      <c r="R2340" t="s">
        <v>11339</v>
      </c>
      <c r="S2340" s="34">
        <v>42165</v>
      </c>
      <c r="T2340" s="34">
        <v>43118</v>
      </c>
      <c r="U2340" t="s">
        <v>1977</v>
      </c>
      <c r="V2340" s="13">
        <v>196</v>
      </c>
      <c r="W2340">
        <v>108</v>
      </c>
      <c r="X2340">
        <v>67</v>
      </c>
      <c r="Y2340" s="54">
        <v>62</v>
      </c>
      <c r="AM2340" t="s">
        <v>1978</v>
      </c>
      <c r="AN2340" t="s">
        <v>2007</v>
      </c>
      <c r="AO2340" t="s">
        <v>1980</v>
      </c>
      <c r="AP2340" t="s">
        <v>2042</v>
      </c>
      <c r="AQ2340" t="s">
        <v>11340</v>
      </c>
    </row>
    <row r="2341" spans="1:43" ht="23.85" customHeight="1">
      <c r="A2341" t="b">
        <v>0</v>
      </c>
      <c r="B2341" t="s">
        <v>11331</v>
      </c>
      <c r="C2341" t="s">
        <v>1951</v>
      </c>
      <c r="D2341" t="s">
        <v>11332</v>
      </c>
      <c r="E2341" t="s">
        <v>45</v>
      </c>
      <c r="F2341" t="s">
        <v>73</v>
      </c>
      <c r="G2341" t="s">
        <v>72</v>
      </c>
      <c r="H2341" t="s">
        <v>11651</v>
      </c>
      <c r="I2341" t="s">
        <v>11334</v>
      </c>
      <c r="J2341" t="s">
        <v>1955</v>
      </c>
      <c r="K2341" t="s">
        <v>11649</v>
      </c>
      <c r="L2341" t="s">
        <v>11342</v>
      </c>
      <c r="M2341" t="s">
        <v>11650</v>
      </c>
      <c r="N2341" t="s">
        <v>11338</v>
      </c>
      <c r="O2341" t="s">
        <v>1974</v>
      </c>
      <c r="P2341" t="s">
        <v>2028</v>
      </c>
      <c r="Q2341" t="s">
        <v>2152</v>
      </c>
      <c r="R2341" t="s">
        <v>11339</v>
      </c>
      <c r="S2341" s="34">
        <v>42165</v>
      </c>
      <c r="T2341" s="34">
        <v>43118</v>
      </c>
      <c r="U2341" t="s">
        <v>1977</v>
      </c>
      <c r="V2341" s="13">
        <v>196</v>
      </c>
      <c r="W2341">
        <v>103</v>
      </c>
      <c r="X2341">
        <v>54</v>
      </c>
      <c r="Y2341" s="54">
        <v>52.4</v>
      </c>
      <c r="AM2341" t="s">
        <v>1978</v>
      </c>
      <c r="AN2341" t="s">
        <v>2007</v>
      </c>
      <c r="AO2341" t="s">
        <v>1980</v>
      </c>
      <c r="AP2341" t="s">
        <v>2042</v>
      </c>
      <c r="AQ2341" t="s">
        <v>11340</v>
      </c>
    </row>
    <row r="2342" spans="1:43" ht="23.85" customHeight="1">
      <c r="A2342" t="b">
        <v>0</v>
      </c>
      <c r="B2342" t="s">
        <v>11331</v>
      </c>
      <c r="C2342" t="s">
        <v>1951</v>
      </c>
      <c r="D2342" t="s">
        <v>11332</v>
      </c>
      <c r="E2342" t="s">
        <v>45</v>
      </c>
      <c r="F2342" t="s">
        <v>73</v>
      </c>
      <c r="G2342" t="s">
        <v>72</v>
      </c>
      <c r="H2342" t="s">
        <v>11652</v>
      </c>
      <c r="I2342" t="s">
        <v>11334</v>
      </c>
      <c r="J2342" t="s">
        <v>1955</v>
      </c>
      <c r="K2342" t="s">
        <v>11649</v>
      </c>
      <c r="L2342" t="s">
        <v>11344</v>
      </c>
      <c r="M2342" t="s">
        <v>11650</v>
      </c>
      <c r="N2342" t="s">
        <v>11338</v>
      </c>
      <c r="O2342" t="s">
        <v>1974</v>
      </c>
      <c r="P2342" t="s">
        <v>2028</v>
      </c>
      <c r="Q2342" t="s">
        <v>2152</v>
      </c>
      <c r="R2342" t="s">
        <v>11339</v>
      </c>
      <c r="S2342" s="34">
        <v>42165</v>
      </c>
      <c r="T2342" s="34">
        <v>43118</v>
      </c>
      <c r="U2342" t="s">
        <v>1977</v>
      </c>
      <c r="V2342" s="13">
        <v>196</v>
      </c>
      <c r="W2342">
        <v>96</v>
      </c>
      <c r="X2342">
        <v>47</v>
      </c>
      <c r="Y2342" s="54">
        <v>49</v>
      </c>
      <c r="AM2342" t="s">
        <v>1978</v>
      </c>
      <c r="AN2342" t="s">
        <v>2007</v>
      </c>
      <c r="AO2342" t="s">
        <v>1980</v>
      </c>
      <c r="AP2342" t="s">
        <v>2042</v>
      </c>
      <c r="AQ2342" t="s">
        <v>11340</v>
      </c>
    </row>
    <row r="2343" spans="1:43" ht="23.85" customHeight="1">
      <c r="A2343" t="b">
        <v>0</v>
      </c>
      <c r="B2343" t="s">
        <v>11331</v>
      </c>
      <c r="C2343" t="s">
        <v>1951</v>
      </c>
      <c r="D2343" t="s">
        <v>11332</v>
      </c>
      <c r="E2343" t="s">
        <v>45</v>
      </c>
      <c r="F2343" t="s">
        <v>47</v>
      </c>
      <c r="G2343" t="s">
        <v>46</v>
      </c>
      <c r="H2343" t="s">
        <v>11653</v>
      </c>
      <c r="I2343" t="s">
        <v>2023</v>
      </c>
      <c r="J2343" t="s">
        <v>1955</v>
      </c>
      <c r="K2343" t="s">
        <v>11654</v>
      </c>
      <c r="L2343" t="s">
        <v>11336</v>
      </c>
      <c r="M2343" t="s">
        <v>11655</v>
      </c>
      <c r="N2343" t="s">
        <v>11645</v>
      </c>
      <c r="O2343" t="s">
        <v>1974</v>
      </c>
      <c r="P2343" t="s">
        <v>2028</v>
      </c>
      <c r="Q2343" t="s">
        <v>2152</v>
      </c>
      <c r="R2343" t="s">
        <v>11339</v>
      </c>
      <c r="S2343" s="34">
        <v>42165</v>
      </c>
      <c r="T2343" s="34">
        <v>43118</v>
      </c>
      <c r="U2343" t="s">
        <v>1977</v>
      </c>
      <c r="V2343" s="13">
        <v>196</v>
      </c>
      <c r="W2343">
        <v>212</v>
      </c>
      <c r="X2343">
        <v>123</v>
      </c>
      <c r="Y2343" s="54">
        <v>58</v>
      </c>
      <c r="AM2343" t="s">
        <v>1978</v>
      </c>
      <c r="AN2343" t="s">
        <v>2007</v>
      </c>
      <c r="AO2343" t="s">
        <v>1980</v>
      </c>
      <c r="AP2343" t="s">
        <v>2042</v>
      </c>
      <c r="AQ2343" t="s">
        <v>11340</v>
      </c>
    </row>
    <row r="2344" spans="1:43" ht="23.85" customHeight="1">
      <c r="A2344" t="b">
        <v>0</v>
      </c>
      <c r="B2344" t="s">
        <v>11331</v>
      </c>
      <c r="C2344" t="s">
        <v>1951</v>
      </c>
      <c r="D2344" t="s">
        <v>11332</v>
      </c>
      <c r="E2344" t="s">
        <v>45</v>
      </c>
      <c r="F2344" t="s">
        <v>47</v>
      </c>
      <c r="G2344" t="s">
        <v>46</v>
      </c>
      <c r="H2344" t="s">
        <v>11656</v>
      </c>
      <c r="I2344" t="s">
        <v>2023</v>
      </c>
      <c r="J2344" t="s">
        <v>1955</v>
      </c>
      <c r="K2344" t="s">
        <v>11654</v>
      </c>
      <c r="L2344" t="s">
        <v>11342</v>
      </c>
      <c r="M2344" t="s">
        <v>11655</v>
      </c>
      <c r="N2344" t="s">
        <v>11645</v>
      </c>
      <c r="O2344" t="s">
        <v>1974</v>
      </c>
      <c r="P2344" t="s">
        <v>2028</v>
      </c>
      <c r="Q2344" t="s">
        <v>2152</v>
      </c>
      <c r="R2344" t="s">
        <v>11339</v>
      </c>
      <c r="S2344" s="34">
        <v>42165</v>
      </c>
      <c r="T2344" s="34">
        <v>43118</v>
      </c>
      <c r="U2344" t="s">
        <v>1977</v>
      </c>
      <c r="V2344" s="13">
        <v>196</v>
      </c>
      <c r="W2344">
        <v>202</v>
      </c>
      <c r="X2344">
        <v>101</v>
      </c>
      <c r="Y2344" s="54">
        <v>50</v>
      </c>
      <c r="AM2344" t="s">
        <v>1978</v>
      </c>
      <c r="AN2344" t="s">
        <v>2007</v>
      </c>
      <c r="AO2344" t="s">
        <v>1980</v>
      </c>
      <c r="AP2344" t="s">
        <v>2042</v>
      </c>
      <c r="AQ2344" t="s">
        <v>11340</v>
      </c>
    </row>
    <row r="2345" spans="1:43" ht="23.85" customHeight="1">
      <c r="A2345" t="b">
        <v>0</v>
      </c>
      <c r="B2345" t="s">
        <v>11331</v>
      </c>
      <c r="C2345" t="s">
        <v>1951</v>
      </c>
      <c r="D2345" t="s">
        <v>11332</v>
      </c>
      <c r="E2345" t="s">
        <v>45</v>
      </c>
      <c r="F2345" t="s">
        <v>47</v>
      </c>
      <c r="G2345" t="s">
        <v>46</v>
      </c>
      <c r="H2345" t="s">
        <v>11657</v>
      </c>
      <c r="I2345" t="s">
        <v>2023</v>
      </c>
      <c r="J2345" t="s">
        <v>1955</v>
      </c>
      <c r="K2345" t="s">
        <v>11654</v>
      </c>
      <c r="L2345" t="s">
        <v>11344</v>
      </c>
      <c r="M2345" t="s">
        <v>11655</v>
      </c>
      <c r="N2345" t="s">
        <v>11645</v>
      </c>
      <c r="O2345" t="s">
        <v>1974</v>
      </c>
      <c r="P2345" t="s">
        <v>2028</v>
      </c>
      <c r="Q2345" t="s">
        <v>2152</v>
      </c>
      <c r="R2345" t="s">
        <v>11339</v>
      </c>
      <c r="S2345" s="34">
        <v>42165</v>
      </c>
      <c r="T2345" s="34">
        <v>43118</v>
      </c>
      <c r="U2345" t="s">
        <v>1977</v>
      </c>
      <c r="V2345" s="13">
        <v>196</v>
      </c>
      <c r="W2345">
        <v>199</v>
      </c>
      <c r="X2345">
        <v>100</v>
      </c>
      <c r="Y2345" s="54">
        <v>50.3</v>
      </c>
      <c r="AM2345" t="s">
        <v>1978</v>
      </c>
      <c r="AN2345" t="s">
        <v>2007</v>
      </c>
      <c r="AO2345" t="s">
        <v>1980</v>
      </c>
      <c r="AP2345" t="s">
        <v>2042</v>
      </c>
      <c r="AQ2345" t="s">
        <v>11340</v>
      </c>
    </row>
    <row r="2346" spans="1:43" ht="23.85" customHeight="1">
      <c r="A2346" t="b">
        <v>0</v>
      </c>
      <c r="B2346" t="s">
        <v>9237</v>
      </c>
      <c r="C2346" t="s">
        <v>1951</v>
      </c>
      <c r="D2346" t="s">
        <v>9238</v>
      </c>
      <c r="E2346" t="s">
        <v>45</v>
      </c>
      <c r="F2346" t="s">
        <v>901</v>
      </c>
      <c r="G2346" t="s">
        <v>900</v>
      </c>
      <c r="H2346" t="s">
        <v>11658</v>
      </c>
      <c r="I2346" t="s">
        <v>9240</v>
      </c>
      <c r="J2346" t="s">
        <v>1955</v>
      </c>
      <c r="K2346" t="s">
        <v>10471</v>
      </c>
      <c r="L2346" t="s">
        <v>11659</v>
      </c>
      <c r="M2346" t="s">
        <v>10473</v>
      </c>
      <c r="N2346" t="s">
        <v>10474</v>
      </c>
      <c r="O2346" t="s">
        <v>1974</v>
      </c>
      <c r="P2346" t="s">
        <v>2028</v>
      </c>
      <c r="Q2346" t="s">
        <v>2152</v>
      </c>
      <c r="R2346" t="s">
        <v>9245</v>
      </c>
      <c r="S2346" s="34">
        <v>43843</v>
      </c>
      <c r="T2346" s="34">
        <v>44369</v>
      </c>
      <c r="U2346" t="s">
        <v>1977</v>
      </c>
      <c r="V2346" s="13">
        <v>196</v>
      </c>
      <c r="W2346">
        <v>213</v>
      </c>
      <c r="X2346">
        <v>102</v>
      </c>
      <c r="Y2346" s="54">
        <v>47.9</v>
      </c>
      <c r="Z2346" t="s">
        <v>9246</v>
      </c>
      <c r="AA2346" t="s">
        <v>9247</v>
      </c>
      <c r="AB2346">
        <v>205</v>
      </c>
      <c r="AC2346">
        <v>1.67</v>
      </c>
      <c r="AD2346" t="s">
        <v>41</v>
      </c>
      <c r="AE2346">
        <v>102</v>
      </c>
      <c r="AF2346">
        <v>0.36</v>
      </c>
      <c r="AG2346">
        <v>102</v>
      </c>
      <c r="AH2346">
        <v>18</v>
      </c>
      <c r="AI2346">
        <v>17.600000000000001</v>
      </c>
      <c r="AM2346" t="s">
        <v>1978</v>
      </c>
      <c r="AN2346" t="s">
        <v>2007</v>
      </c>
      <c r="AO2346" t="s">
        <v>1980</v>
      </c>
      <c r="AP2346" t="s">
        <v>2053</v>
      </c>
      <c r="AQ2346" t="s">
        <v>9248</v>
      </c>
    </row>
    <row r="2347" spans="1:43" ht="23.85" customHeight="1">
      <c r="A2347" t="b">
        <v>0</v>
      </c>
      <c r="B2347" t="s">
        <v>9237</v>
      </c>
      <c r="C2347" t="s">
        <v>1951</v>
      </c>
      <c r="D2347" t="s">
        <v>9238</v>
      </c>
      <c r="E2347" t="s">
        <v>45</v>
      </c>
      <c r="F2347" t="s">
        <v>47</v>
      </c>
      <c r="G2347" t="s">
        <v>46</v>
      </c>
      <c r="H2347" t="s">
        <v>11660</v>
      </c>
      <c r="I2347" t="s">
        <v>2023</v>
      </c>
      <c r="J2347" t="s">
        <v>1955</v>
      </c>
      <c r="K2347" t="s">
        <v>9250</v>
      </c>
      <c r="L2347" t="s">
        <v>11659</v>
      </c>
      <c r="M2347" t="s">
        <v>10476</v>
      </c>
      <c r="N2347" t="s">
        <v>9252</v>
      </c>
      <c r="O2347" t="s">
        <v>1974</v>
      </c>
      <c r="P2347" t="s">
        <v>2028</v>
      </c>
      <c r="Q2347" t="s">
        <v>2152</v>
      </c>
      <c r="R2347" t="s">
        <v>9245</v>
      </c>
      <c r="S2347" s="34">
        <v>43843</v>
      </c>
      <c r="T2347" s="34">
        <v>44369</v>
      </c>
      <c r="U2347" t="s">
        <v>1977</v>
      </c>
      <c r="V2347" s="13">
        <v>196</v>
      </c>
      <c r="W2347">
        <v>214</v>
      </c>
      <c r="X2347">
        <v>105</v>
      </c>
      <c r="Y2347" s="54">
        <v>49.1</v>
      </c>
      <c r="Z2347" t="s">
        <v>9246</v>
      </c>
      <c r="AA2347" t="s">
        <v>9247</v>
      </c>
      <c r="AB2347">
        <v>197</v>
      </c>
      <c r="AC2347">
        <v>1.788</v>
      </c>
      <c r="AD2347" t="s">
        <v>41</v>
      </c>
      <c r="AE2347">
        <v>105</v>
      </c>
      <c r="AF2347">
        <v>0.35299999999999998</v>
      </c>
      <c r="AG2347">
        <v>105</v>
      </c>
      <c r="AH2347">
        <v>16</v>
      </c>
      <c r="AI2347">
        <v>15.2</v>
      </c>
      <c r="AM2347" t="s">
        <v>1978</v>
      </c>
      <c r="AN2347" t="s">
        <v>2007</v>
      </c>
      <c r="AO2347" t="s">
        <v>1980</v>
      </c>
      <c r="AP2347" t="s">
        <v>2053</v>
      </c>
      <c r="AQ2347" t="s">
        <v>9248</v>
      </c>
    </row>
    <row r="2348" spans="1:43" ht="23.85" customHeight="1">
      <c r="A2348" t="b">
        <v>1</v>
      </c>
      <c r="B2348" t="s">
        <v>11661</v>
      </c>
      <c r="C2348" s="50" t="s">
        <v>2105</v>
      </c>
      <c r="D2348" t="s">
        <v>11662</v>
      </c>
      <c r="E2348" t="s">
        <v>45</v>
      </c>
      <c r="F2348" t="s">
        <v>47</v>
      </c>
      <c r="G2348" t="s">
        <v>46</v>
      </c>
      <c r="H2348" t="s">
        <v>11663</v>
      </c>
      <c r="I2348" t="s">
        <v>2023</v>
      </c>
      <c r="J2348" t="s">
        <v>1955</v>
      </c>
      <c r="K2348" t="s">
        <v>11664</v>
      </c>
      <c r="L2348" t="s">
        <v>11665</v>
      </c>
      <c r="M2348" t="s">
        <v>11666</v>
      </c>
      <c r="O2348" t="s">
        <v>1974</v>
      </c>
      <c r="P2348" t="s">
        <v>11667</v>
      </c>
      <c r="Q2348" t="s">
        <v>11668</v>
      </c>
      <c r="R2348" t="s">
        <v>11669</v>
      </c>
      <c r="S2348" s="16">
        <v>39264</v>
      </c>
      <c r="T2348" s="16">
        <v>39264</v>
      </c>
      <c r="U2348" t="s">
        <v>1977</v>
      </c>
      <c r="V2348" s="13">
        <v>196</v>
      </c>
      <c r="W2348" s="35">
        <v>97</v>
      </c>
      <c r="X2348" s="35">
        <v>12</v>
      </c>
      <c r="Y2348" s="35">
        <v>12</v>
      </c>
      <c r="Z2348" t="s">
        <v>11670</v>
      </c>
      <c r="AA2348" t="s">
        <v>1964</v>
      </c>
      <c r="AB2348" t="s">
        <v>1964</v>
      </c>
      <c r="AC2348" t="s">
        <v>1964</v>
      </c>
      <c r="AD2348" t="s">
        <v>1964</v>
      </c>
      <c r="AE2348" t="s">
        <v>1964</v>
      </c>
      <c r="AF2348" t="s">
        <v>1964</v>
      </c>
      <c r="AG2348" t="s">
        <v>1964</v>
      </c>
      <c r="AJ2348" t="s">
        <v>1964</v>
      </c>
      <c r="AK2348" t="s">
        <v>41</v>
      </c>
      <c r="AL2348" t="s">
        <v>1964</v>
      </c>
    </row>
    <row r="2349" spans="1:43" ht="23.85" customHeight="1">
      <c r="A2349" t="b">
        <v>1</v>
      </c>
      <c r="B2349" t="s">
        <v>11661</v>
      </c>
      <c r="C2349" s="50" t="s">
        <v>2105</v>
      </c>
      <c r="D2349" s="82" t="s">
        <v>11671</v>
      </c>
      <c r="E2349" t="s">
        <v>45</v>
      </c>
      <c r="F2349" t="s">
        <v>47</v>
      </c>
      <c r="G2349" t="s">
        <v>46</v>
      </c>
      <c r="H2349" t="s">
        <v>11663</v>
      </c>
      <c r="I2349" t="s">
        <v>2023</v>
      </c>
      <c r="J2349" t="s">
        <v>1955</v>
      </c>
      <c r="K2349" t="s">
        <v>11664</v>
      </c>
      <c r="L2349" t="s">
        <v>11665</v>
      </c>
      <c r="M2349" t="s">
        <v>11666</v>
      </c>
      <c r="O2349" t="s">
        <v>1974</v>
      </c>
      <c r="P2349" t="s">
        <v>11667</v>
      </c>
      <c r="Q2349" t="s">
        <v>38</v>
      </c>
      <c r="R2349" t="s">
        <v>11669</v>
      </c>
      <c r="S2349" s="16">
        <v>39264</v>
      </c>
      <c r="T2349" s="16">
        <v>39264</v>
      </c>
      <c r="U2349" t="s">
        <v>1977</v>
      </c>
      <c r="V2349" s="13">
        <v>196</v>
      </c>
      <c r="W2349" s="35">
        <v>24</v>
      </c>
      <c r="X2349" s="35">
        <v>9</v>
      </c>
      <c r="Y2349" s="35">
        <v>38</v>
      </c>
      <c r="Z2349" t="s">
        <v>11670</v>
      </c>
      <c r="AA2349" t="s">
        <v>1964</v>
      </c>
      <c r="AB2349" t="s">
        <v>1964</v>
      </c>
      <c r="AC2349" t="s">
        <v>1964</v>
      </c>
      <c r="AD2349" t="s">
        <v>1964</v>
      </c>
      <c r="AE2349" t="s">
        <v>1964</v>
      </c>
      <c r="AF2349" t="s">
        <v>1964</v>
      </c>
      <c r="AG2349" t="s">
        <v>1964</v>
      </c>
      <c r="AJ2349" t="s">
        <v>1964</v>
      </c>
      <c r="AK2349" t="s">
        <v>41</v>
      </c>
      <c r="AL2349" t="s">
        <v>1964</v>
      </c>
    </row>
    <row r="2350" spans="1:43" ht="23.85" customHeight="1">
      <c r="A2350" t="b">
        <v>0</v>
      </c>
      <c r="B2350" t="s">
        <v>9237</v>
      </c>
      <c r="C2350" t="s">
        <v>1951</v>
      </c>
      <c r="D2350" t="s">
        <v>9238</v>
      </c>
      <c r="E2350" t="s">
        <v>45</v>
      </c>
      <c r="F2350" t="s">
        <v>901</v>
      </c>
      <c r="G2350" t="s">
        <v>900</v>
      </c>
      <c r="H2350" t="s">
        <v>11672</v>
      </c>
      <c r="I2350" t="s">
        <v>9240</v>
      </c>
      <c r="J2350" t="s">
        <v>1955</v>
      </c>
      <c r="K2350" t="s">
        <v>10471</v>
      </c>
      <c r="L2350" t="s">
        <v>11673</v>
      </c>
      <c r="M2350" t="s">
        <v>10473</v>
      </c>
      <c r="N2350" t="s">
        <v>10474</v>
      </c>
      <c r="O2350" t="s">
        <v>1974</v>
      </c>
      <c r="P2350" t="s">
        <v>2028</v>
      </c>
      <c r="Q2350" t="s">
        <v>2152</v>
      </c>
      <c r="R2350" t="s">
        <v>9245</v>
      </c>
      <c r="S2350" s="34">
        <v>43843</v>
      </c>
      <c r="T2350" s="34">
        <v>44369</v>
      </c>
      <c r="U2350" t="s">
        <v>1977</v>
      </c>
      <c r="V2350" s="13">
        <v>210</v>
      </c>
      <c r="W2350">
        <v>213</v>
      </c>
      <c r="X2350">
        <v>103</v>
      </c>
      <c r="Y2350" s="54">
        <v>48.4</v>
      </c>
      <c r="Z2350" t="s">
        <v>9246</v>
      </c>
      <c r="AA2350" t="s">
        <v>9247</v>
      </c>
      <c r="AB2350">
        <v>206</v>
      </c>
      <c r="AC2350">
        <v>1.6579999999999999</v>
      </c>
      <c r="AD2350" t="s">
        <v>41</v>
      </c>
      <c r="AE2350">
        <v>103</v>
      </c>
      <c r="AF2350">
        <v>0.35899999999999999</v>
      </c>
      <c r="AG2350">
        <v>103</v>
      </c>
      <c r="AH2350">
        <v>17</v>
      </c>
      <c r="AI2350">
        <v>16.5</v>
      </c>
      <c r="AM2350" t="s">
        <v>1978</v>
      </c>
      <c r="AN2350" t="s">
        <v>2007</v>
      </c>
      <c r="AO2350" t="s">
        <v>1980</v>
      </c>
      <c r="AP2350" t="s">
        <v>2053</v>
      </c>
      <c r="AQ2350" t="s">
        <v>9248</v>
      </c>
    </row>
    <row r="2351" spans="1:43" ht="23.85" customHeight="1">
      <c r="A2351" t="b">
        <v>1</v>
      </c>
      <c r="B2351" t="s">
        <v>11674</v>
      </c>
      <c r="C2351" t="s">
        <v>1951</v>
      </c>
      <c r="D2351" t="s">
        <v>11675</v>
      </c>
      <c r="E2351" t="s">
        <v>441</v>
      </c>
      <c r="F2351" t="s">
        <v>443</v>
      </c>
      <c r="G2351" t="s">
        <v>442</v>
      </c>
      <c r="H2351" t="s">
        <v>11676</v>
      </c>
      <c r="I2351" t="s">
        <v>3201</v>
      </c>
      <c r="J2351" t="s">
        <v>1955</v>
      </c>
      <c r="K2351" t="s">
        <v>11677</v>
      </c>
      <c r="L2351" t="s">
        <v>2340</v>
      </c>
      <c r="M2351" t="s">
        <v>11678</v>
      </c>
      <c r="N2351" t="s">
        <v>11679</v>
      </c>
      <c r="O2351" t="s">
        <v>1960</v>
      </c>
      <c r="P2351" t="s">
        <v>2907</v>
      </c>
      <c r="Q2351" t="s">
        <v>1267</v>
      </c>
      <c r="R2351" t="s">
        <v>11680</v>
      </c>
      <c r="S2351" s="34">
        <v>42422</v>
      </c>
      <c r="T2351" s="34">
        <v>45106</v>
      </c>
      <c r="U2351" t="s">
        <v>1963</v>
      </c>
      <c r="V2351" s="13">
        <v>1728</v>
      </c>
      <c r="W2351">
        <v>3</v>
      </c>
      <c r="X2351">
        <v>0</v>
      </c>
      <c r="Y2351" s="54">
        <v>0</v>
      </c>
      <c r="AA2351" t="s">
        <v>11681</v>
      </c>
      <c r="AM2351" t="s">
        <v>1978</v>
      </c>
      <c r="AN2351" t="s">
        <v>2007</v>
      </c>
      <c r="AO2351" t="s">
        <v>1980</v>
      </c>
      <c r="AP2351" t="s">
        <v>2053</v>
      </c>
      <c r="AQ2351" t="s">
        <v>11682</v>
      </c>
    </row>
    <row r="2352" spans="1:43" ht="23.85" customHeight="1">
      <c r="A2352" t="b">
        <v>1</v>
      </c>
      <c r="B2352" t="s">
        <v>11674</v>
      </c>
      <c r="C2352" t="s">
        <v>1951</v>
      </c>
      <c r="D2352" t="s">
        <v>11675</v>
      </c>
      <c r="E2352" t="s">
        <v>441</v>
      </c>
      <c r="F2352" t="s">
        <v>443</v>
      </c>
      <c r="G2352" t="s">
        <v>442</v>
      </c>
      <c r="H2352" t="s">
        <v>11683</v>
      </c>
      <c r="I2352" t="s">
        <v>3201</v>
      </c>
      <c r="J2352" t="s">
        <v>1955</v>
      </c>
      <c r="K2352" t="s">
        <v>11684</v>
      </c>
      <c r="L2352" t="s">
        <v>2340</v>
      </c>
      <c r="M2352" t="s">
        <v>11685</v>
      </c>
      <c r="N2352" t="s">
        <v>11686</v>
      </c>
      <c r="O2352" t="s">
        <v>1960</v>
      </c>
      <c r="P2352" t="s">
        <v>2907</v>
      </c>
      <c r="Q2352" t="s">
        <v>1267</v>
      </c>
      <c r="R2352" t="s">
        <v>11680</v>
      </c>
      <c r="S2352" s="34">
        <v>42422</v>
      </c>
      <c r="T2352" s="34">
        <v>45106</v>
      </c>
      <c r="U2352" t="s">
        <v>1963</v>
      </c>
      <c r="V2352" s="13">
        <v>1728</v>
      </c>
      <c r="W2352">
        <v>3</v>
      </c>
      <c r="X2352">
        <v>0</v>
      </c>
      <c r="Y2352" s="54">
        <v>0</v>
      </c>
      <c r="AA2352" t="s">
        <v>11681</v>
      </c>
      <c r="AM2352" t="s">
        <v>1978</v>
      </c>
      <c r="AN2352" t="s">
        <v>2007</v>
      </c>
      <c r="AO2352" t="s">
        <v>1980</v>
      </c>
      <c r="AP2352" t="s">
        <v>2053</v>
      </c>
      <c r="AQ2352" t="s">
        <v>11682</v>
      </c>
    </row>
    <row r="2353" spans="1:43" ht="23.85" customHeight="1">
      <c r="A2353" t="b">
        <v>1</v>
      </c>
      <c r="B2353" t="s">
        <v>11674</v>
      </c>
      <c r="C2353" t="s">
        <v>1951</v>
      </c>
      <c r="D2353" t="s">
        <v>11675</v>
      </c>
      <c r="E2353" t="s">
        <v>441</v>
      </c>
      <c r="F2353" t="s">
        <v>443</v>
      </c>
      <c r="G2353" t="s">
        <v>442</v>
      </c>
      <c r="H2353" t="s">
        <v>11687</v>
      </c>
      <c r="I2353" t="s">
        <v>3201</v>
      </c>
      <c r="J2353" t="s">
        <v>1955</v>
      </c>
      <c r="K2353" t="s">
        <v>11688</v>
      </c>
      <c r="L2353" t="s">
        <v>2340</v>
      </c>
      <c r="M2353" t="s">
        <v>11689</v>
      </c>
      <c r="N2353" t="s">
        <v>11690</v>
      </c>
      <c r="O2353" t="s">
        <v>1960</v>
      </c>
      <c r="P2353" t="s">
        <v>2907</v>
      </c>
      <c r="Q2353" t="s">
        <v>1267</v>
      </c>
      <c r="R2353" t="s">
        <v>11680</v>
      </c>
      <c r="S2353" s="34">
        <v>42422</v>
      </c>
      <c r="T2353" s="34">
        <v>45106</v>
      </c>
      <c r="U2353" t="s">
        <v>1963</v>
      </c>
      <c r="V2353" s="13">
        <v>1728</v>
      </c>
      <c r="W2353">
        <v>3</v>
      </c>
      <c r="X2353">
        <v>0</v>
      </c>
      <c r="Y2353" s="54">
        <v>0</v>
      </c>
      <c r="AA2353" t="s">
        <v>11681</v>
      </c>
      <c r="AM2353" t="s">
        <v>1978</v>
      </c>
      <c r="AN2353" t="s">
        <v>2007</v>
      </c>
      <c r="AO2353" t="s">
        <v>1980</v>
      </c>
      <c r="AP2353" t="s">
        <v>2053</v>
      </c>
      <c r="AQ2353" t="s">
        <v>11682</v>
      </c>
    </row>
    <row r="2354" spans="1:43" ht="23.85" customHeight="1">
      <c r="A2354" t="b">
        <v>1</v>
      </c>
      <c r="B2354" t="s">
        <v>11674</v>
      </c>
      <c r="C2354" t="s">
        <v>1951</v>
      </c>
      <c r="D2354" t="s">
        <v>11675</v>
      </c>
      <c r="E2354" t="s">
        <v>441</v>
      </c>
      <c r="F2354" t="s">
        <v>443</v>
      </c>
      <c r="G2354" t="s">
        <v>442</v>
      </c>
      <c r="H2354" t="s">
        <v>11691</v>
      </c>
      <c r="I2354" t="s">
        <v>3201</v>
      </c>
      <c r="J2354" t="s">
        <v>1955</v>
      </c>
      <c r="K2354" t="s">
        <v>11692</v>
      </c>
      <c r="L2354" t="s">
        <v>2340</v>
      </c>
      <c r="M2354" t="s">
        <v>11693</v>
      </c>
      <c r="N2354" t="s">
        <v>11694</v>
      </c>
      <c r="O2354" t="s">
        <v>1960</v>
      </c>
      <c r="P2354" t="s">
        <v>2907</v>
      </c>
      <c r="Q2354" t="s">
        <v>1267</v>
      </c>
      <c r="R2354" t="s">
        <v>11680</v>
      </c>
      <c r="S2354" s="34">
        <v>42422</v>
      </c>
      <c r="T2354" s="34">
        <v>45106</v>
      </c>
      <c r="U2354" t="s">
        <v>1963</v>
      </c>
      <c r="V2354" s="13">
        <v>1728</v>
      </c>
      <c r="W2354">
        <v>15</v>
      </c>
      <c r="X2354">
        <v>0</v>
      </c>
      <c r="Y2354" s="54">
        <v>0</v>
      </c>
      <c r="AA2354" t="s">
        <v>11681</v>
      </c>
      <c r="AM2354" t="s">
        <v>1978</v>
      </c>
      <c r="AN2354" t="s">
        <v>2007</v>
      </c>
      <c r="AO2354" t="s">
        <v>1980</v>
      </c>
      <c r="AP2354" t="s">
        <v>2053</v>
      </c>
      <c r="AQ2354" t="s">
        <v>11682</v>
      </c>
    </row>
    <row r="2355" spans="1:43" ht="23.85" customHeight="1">
      <c r="A2355" t="b">
        <v>1</v>
      </c>
      <c r="B2355" t="s">
        <v>11674</v>
      </c>
      <c r="C2355" t="s">
        <v>1951</v>
      </c>
      <c r="D2355" t="s">
        <v>11675</v>
      </c>
      <c r="E2355" t="s">
        <v>441</v>
      </c>
      <c r="F2355" t="s">
        <v>443</v>
      </c>
      <c r="G2355" t="s">
        <v>442</v>
      </c>
      <c r="H2355" t="s">
        <v>11695</v>
      </c>
      <c r="I2355" t="s">
        <v>3201</v>
      </c>
      <c r="J2355" t="s">
        <v>1955</v>
      </c>
      <c r="K2355" t="s">
        <v>11696</v>
      </c>
      <c r="L2355" t="s">
        <v>2340</v>
      </c>
      <c r="M2355" t="s">
        <v>11697</v>
      </c>
      <c r="N2355" t="s">
        <v>11698</v>
      </c>
      <c r="O2355" t="s">
        <v>1960</v>
      </c>
      <c r="P2355" t="s">
        <v>2907</v>
      </c>
      <c r="Q2355" t="s">
        <v>1267</v>
      </c>
      <c r="R2355" t="s">
        <v>11680</v>
      </c>
      <c r="S2355" s="34">
        <v>42422</v>
      </c>
      <c r="T2355" s="34">
        <v>45106</v>
      </c>
      <c r="U2355" t="s">
        <v>1963</v>
      </c>
      <c r="V2355" s="13">
        <v>1728</v>
      </c>
      <c r="W2355">
        <v>9</v>
      </c>
      <c r="X2355">
        <v>1</v>
      </c>
      <c r="Y2355" s="54">
        <v>11.1</v>
      </c>
      <c r="AA2355" t="s">
        <v>11681</v>
      </c>
      <c r="AM2355" t="s">
        <v>1978</v>
      </c>
      <c r="AN2355" t="s">
        <v>2007</v>
      </c>
      <c r="AO2355" t="s">
        <v>1980</v>
      </c>
      <c r="AP2355" t="s">
        <v>2053</v>
      </c>
      <c r="AQ2355" t="s">
        <v>11682</v>
      </c>
    </row>
    <row r="2356" spans="1:43" ht="23.85" customHeight="1">
      <c r="A2356" t="b">
        <v>1</v>
      </c>
      <c r="B2356" t="s">
        <v>11674</v>
      </c>
      <c r="C2356" t="s">
        <v>1951</v>
      </c>
      <c r="D2356" t="s">
        <v>11675</v>
      </c>
      <c r="E2356" t="s">
        <v>441</v>
      </c>
      <c r="F2356" t="s">
        <v>443</v>
      </c>
      <c r="G2356" t="s">
        <v>442</v>
      </c>
      <c r="H2356" t="s">
        <v>11699</v>
      </c>
      <c r="I2356" t="s">
        <v>3201</v>
      </c>
      <c r="J2356" t="s">
        <v>1955</v>
      </c>
      <c r="K2356" t="s">
        <v>11700</v>
      </c>
      <c r="L2356" t="s">
        <v>2340</v>
      </c>
      <c r="M2356" t="s">
        <v>11701</v>
      </c>
      <c r="N2356" t="s">
        <v>11702</v>
      </c>
      <c r="O2356" t="s">
        <v>1960</v>
      </c>
      <c r="P2356" t="s">
        <v>11703</v>
      </c>
      <c r="Q2356" t="s">
        <v>1267</v>
      </c>
      <c r="R2356" t="s">
        <v>11680</v>
      </c>
      <c r="S2356" s="34">
        <v>42422</v>
      </c>
      <c r="T2356" s="34">
        <v>45106</v>
      </c>
      <c r="U2356" t="s">
        <v>1963</v>
      </c>
      <c r="V2356" s="13">
        <v>1728</v>
      </c>
      <c r="W2356">
        <v>36</v>
      </c>
      <c r="X2356">
        <v>1</v>
      </c>
      <c r="Y2356" s="54">
        <v>2.8</v>
      </c>
      <c r="AA2356" t="s">
        <v>11681</v>
      </c>
      <c r="AM2356" t="s">
        <v>1978</v>
      </c>
      <c r="AN2356" t="s">
        <v>2007</v>
      </c>
      <c r="AO2356" t="s">
        <v>1980</v>
      </c>
      <c r="AP2356" t="s">
        <v>2053</v>
      </c>
      <c r="AQ2356" t="s">
        <v>11682</v>
      </c>
    </row>
    <row r="2357" spans="1:43" ht="23.85" customHeight="1">
      <c r="A2357" t="b">
        <v>1</v>
      </c>
      <c r="B2357" t="s">
        <v>11674</v>
      </c>
      <c r="C2357" t="s">
        <v>1951</v>
      </c>
      <c r="D2357" t="s">
        <v>11675</v>
      </c>
      <c r="E2357" t="s">
        <v>441</v>
      </c>
      <c r="F2357" t="s">
        <v>443</v>
      </c>
      <c r="G2357" t="s">
        <v>442</v>
      </c>
      <c r="H2357" t="s">
        <v>11704</v>
      </c>
      <c r="I2357" t="s">
        <v>3201</v>
      </c>
      <c r="J2357" t="s">
        <v>1955</v>
      </c>
      <c r="K2357" t="s">
        <v>11705</v>
      </c>
      <c r="L2357" t="s">
        <v>2340</v>
      </c>
      <c r="M2357" t="s">
        <v>11706</v>
      </c>
      <c r="N2357" t="s">
        <v>11694</v>
      </c>
      <c r="O2357" t="s">
        <v>1960</v>
      </c>
      <c r="P2357" t="s">
        <v>11707</v>
      </c>
      <c r="Q2357" t="s">
        <v>1267</v>
      </c>
      <c r="R2357" t="s">
        <v>11680</v>
      </c>
      <c r="S2357" s="34">
        <v>42422</v>
      </c>
      <c r="T2357" s="34">
        <v>45106</v>
      </c>
      <c r="U2357" t="s">
        <v>1963</v>
      </c>
      <c r="V2357" s="13">
        <v>1728</v>
      </c>
      <c r="W2357">
        <v>33</v>
      </c>
      <c r="X2357">
        <v>0</v>
      </c>
      <c r="Y2357" s="54">
        <v>0</v>
      </c>
      <c r="AA2357" t="s">
        <v>11681</v>
      </c>
      <c r="AM2357" t="s">
        <v>1978</v>
      </c>
      <c r="AN2357" t="s">
        <v>2007</v>
      </c>
      <c r="AO2357" t="s">
        <v>1980</v>
      </c>
      <c r="AP2357" t="s">
        <v>2053</v>
      </c>
      <c r="AQ2357" t="s">
        <v>11682</v>
      </c>
    </row>
    <row r="2358" spans="1:43" ht="23.85" customHeight="1">
      <c r="A2358" t="b">
        <v>1</v>
      </c>
      <c r="B2358" t="s">
        <v>11674</v>
      </c>
      <c r="C2358" t="s">
        <v>1951</v>
      </c>
      <c r="D2358" t="s">
        <v>11675</v>
      </c>
      <c r="E2358" t="s">
        <v>441</v>
      </c>
      <c r="F2358" t="s">
        <v>443</v>
      </c>
      <c r="G2358" t="s">
        <v>442</v>
      </c>
      <c r="H2358" t="s">
        <v>11708</v>
      </c>
      <c r="I2358" t="s">
        <v>3201</v>
      </c>
      <c r="J2358" t="s">
        <v>1955</v>
      </c>
      <c r="K2358" t="s">
        <v>11709</v>
      </c>
      <c r="L2358" t="s">
        <v>2340</v>
      </c>
      <c r="M2358" t="s">
        <v>11710</v>
      </c>
      <c r="N2358" t="s">
        <v>11694</v>
      </c>
      <c r="O2358" t="s">
        <v>1960</v>
      </c>
      <c r="P2358" t="s">
        <v>11711</v>
      </c>
      <c r="Q2358" t="s">
        <v>1267</v>
      </c>
      <c r="R2358" t="s">
        <v>11680</v>
      </c>
      <c r="S2358" s="34">
        <v>42422</v>
      </c>
      <c r="T2358" s="34">
        <v>45106</v>
      </c>
      <c r="U2358" t="s">
        <v>1963</v>
      </c>
      <c r="V2358" s="13">
        <v>1728</v>
      </c>
      <c r="W2358">
        <v>31</v>
      </c>
      <c r="X2358">
        <v>0</v>
      </c>
      <c r="Y2358" s="54">
        <v>0</v>
      </c>
      <c r="AA2358" t="s">
        <v>11681</v>
      </c>
      <c r="AM2358" t="s">
        <v>1978</v>
      </c>
      <c r="AN2358" t="s">
        <v>2007</v>
      </c>
      <c r="AO2358" t="s">
        <v>1980</v>
      </c>
      <c r="AP2358" t="s">
        <v>2053</v>
      </c>
      <c r="AQ2358" t="s">
        <v>11682</v>
      </c>
    </row>
    <row r="2359" spans="1:43" ht="23.85" customHeight="1">
      <c r="A2359" t="b">
        <v>1</v>
      </c>
      <c r="B2359" t="s">
        <v>11674</v>
      </c>
      <c r="C2359" t="s">
        <v>1951</v>
      </c>
      <c r="D2359" t="s">
        <v>11675</v>
      </c>
      <c r="E2359" t="s">
        <v>441</v>
      </c>
      <c r="F2359" t="s">
        <v>443</v>
      </c>
      <c r="G2359" t="s">
        <v>442</v>
      </c>
      <c r="H2359" t="s">
        <v>11712</v>
      </c>
      <c r="I2359" t="s">
        <v>3201</v>
      </c>
      <c r="J2359" t="s">
        <v>1955</v>
      </c>
      <c r="K2359" t="s">
        <v>11713</v>
      </c>
      <c r="L2359" t="s">
        <v>2340</v>
      </c>
      <c r="M2359" t="s">
        <v>11714</v>
      </c>
      <c r="N2359" t="s">
        <v>11702</v>
      </c>
      <c r="O2359" t="s">
        <v>1960</v>
      </c>
      <c r="P2359" t="s">
        <v>11715</v>
      </c>
      <c r="Q2359" t="s">
        <v>1267</v>
      </c>
      <c r="R2359" t="s">
        <v>11680</v>
      </c>
      <c r="S2359" s="34">
        <v>42422</v>
      </c>
      <c r="T2359" s="34">
        <v>45106</v>
      </c>
      <c r="U2359" t="s">
        <v>1963</v>
      </c>
      <c r="V2359" s="13">
        <v>1728</v>
      </c>
      <c r="W2359">
        <v>18</v>
      </c>
      <c r="X2359">
        <v>0</v>
      </c>
      <c r="Y2359" s="54">
        <v>0</v>
      </c>
      <c r="AA2359" t="s">
        <v>11681</v>
      </c>
      <c r="AM2359" t="s">
        <v>1978</v>
      </c>
      <c r="AN2359" t="s">
        <v>2007</v>
      </c>
      <c r="AO2359" t="s">
        <v>1980</v>
      </c>
      <c r="AP2359" t="s">
        <v>2053</v>
      </c>
      <c r="AQ2359" t="s">
        <v>11682</v>
      </c>
    </row>
    <row r="2360" spans="1:43" ht="23.85" customHeight="1">
      <c r="A2360" t="b">
        <v>1</v>
      </c>
      <c r="B2360" t="s">
        <v>11674</v>
      </c>
      <c r="C2360" t="s">
        <v>1951</v>
      </c>
      <c r="D2360" t="s">
        <v>11675</v>
      </c>
      <c r="E2360" t="s">
        <v>441</v>
      </c>
      <c r="F2360" t="s">
        <v>443</v>
      </c>
      <c r="G2360" t="s">
        <v>442</v>
      </c>
      <c r="H2360" t="s">
        <v>11716</v>
      </c>
      <c r="I2360" t="s">
        <v>3201</v>
      </c>
      <c r="J2360" t="s">
        <v>1955</v>
      </c>
      <c r="K2360" t="s">
        <v>11717</v>
      </c>
      <c r="L2360" t="s">
        <v>2340</v>
      </c>
      <c r="M2360" t="s">
        <v>11718</v>
      </c>
      <c r="N2360" t="s">
        <v>11719</v>
      </c>
      <c r="O2360" t="s">
        <v>1960</v>
      </c>
      <c r="P2360" t="s">
        <v>2907</v>
      </c>
      <c r="Q2360" t="s">
        <v>11720</v>
      </c>
      <c r="R2360" t="s">
        <v>11680</v>
      </c>
      <c r="S2360" s="34">
        <v>42422</v>
      </c>
      <c r="T2360" s="34">
        <v>45106</v>
      </c>
      <c r="U2360" t="s">
        <v>1963</v>
      </c>
      <c r="V2360" s="13">
        <v>1728</v>
      </c>
      <c r="W2360">
        <v>17</v>
      </c>
      <c r="X2360">
        <v>0</v>
      </c>
      <c r="Y2360" s="54">
        <v>0</v>
      </c>
      <c r="AA2360" t="s">
        <v>11681</v>
      </c>
      <c r="AM2360" t="s">
        <v>1978</v>
      </c>
      <c r="AN2360" t="s">
        <v>2007</v>
      </c>
      <c r="AO2360" t="s">
        <v>1980</v>
      </c>
      <c r="AP2360" t="s">
        <v>2053</v>
      </c>
      <c r="AQ2360" t="s">
        <v>11682</v>
      </c>
    </row>
    <row r="2361" spans="1:43" ht="23.85" customHeight="1">
      <c r="A2361" t="b">
        <v>1</v>
      </c>
      <c r="B2361" t="s">
        <v>11674</v>
      </c>
      <c r="C2361" t="s">
        <v>1951</v>
      </c>
      <c r="D2361" t="s">
        <v>11675</v>
      </c>
      <c r="E2361" t="s">
        <v>441</v>
      </c>
      <c r="F2361" t="s">
        <v>443</v>
      </c>
      <c r="G2361" t="s">
        <v>442</v>
      </c>
      <c r="H2361" t="s">
        <v>11721</v>
      </c>
      <c r="I2361" t="s">
        <v>3201</v>
      </c>
      <c r="J2361" t="s">
        <v>1955</v>
      </c>
      <c r="K2361" t="s">
        <v>11722</v>
      </c>
      <c r="L2361" t="s">
        <v>2340</v>
      </c>
      <c r="M2361" t="s">
        <v>11723</v>
      </c>
      <c r="N2361" t="s">
        <v>11724</v>
      </c>
      <c r="O2361" t="s">
        <v>1960</v>
      </c>
      <c r="P2361" t="s">
        <v>2907</v>
      </c>
      <c r="Q2361" t="s">
        <v>11725</v>
      </c>
      <c r="R2361" t="s">
        <v>11680</v>
      </c>
      <c r="S2361" s="34">
        <v>42422</v>
      </c>
      <c r="T2361" s="34">
        <v>45106</v>
      </c>
      <c r="U2361" t="s">
        <v>1963</v>
      </c>
      <c r="V2361" s="13">
        <v>1728</v>
      </c>
      <c r="W2361">
        <v>18</v>
      </c>
      <c r="X2361">
        <v>0</v>
      </c>
      <c r="Y2361" s="54">
        <v>0</v>
      </c>
      <c r="AA2361" t="s">
        <v>11681</v>
      </c>
      <c r="AM2361" t="s">
        <v>1978</v>
      </c>
      <c r="AN2361" t="s">
        <v>2007</v>
      </c>
      <c r="AO2361" t="s">
        <v>1980</v>
      </c>
      <c r="AP2361" t="s">
        <v>2053</v>
      </c>
      <c r="AQ2361" t="s">
        <v>11682</v>
      </c>
    </row>
    <row r="2362" spans="1:43" ht="23.85" customHeight="1">
      <c r="A2362" t="b">
        <v>1</v>
      </c>
      <c r="B2362" t="s">
        <v>11674</v>
      </c>
      <c r="C2362" t="s">
        <v>1951</v>
      </c>
      <c r="D2362" t="s">
        <v>11675</v>
      </c>
      <c r="E2362" t="s">
        <v>441</v>
      </c>
      <c r="F2362" t="s">
        <v>443</v>
      </c>
      <c r="G2362" t="s">
        <v>442</v>
      </c>
      <c r="H2362" t="s">
        <v>11726</v>
      </c>
      <c r="I2362" t="s">
        <v>3201</v>
      </c>
      <c r="J2362" t="s">
        <v>1955</v>
      </c>
      <c r="K2362" t="s">
        <v>11727</v>
      </c>
      <c r="L2362" t="s">
        <v>2340</v>
      </c>
      <c r="M2362" t="s">
        <v>11728</v>
      </c>
      <c r="N2362" t="s">
        <v>11729</v>
      </c>
      <c r="O2362" t="s">
        <v>1960</v>
      </c>
      <c r="P2362" t="s">
        <v>2907</v>
      </c>
      <c r="Q2362" t="s">
        <v>11730</v>
      </c>
      <c r="R2362" t="s">
        <v>11680</v>
      </c>
      <c r="S2362" s="34">
        <v>42422</v>
      </c>
      <c r="T2362" s="34">
        <v>45106</v>
      </c>
      <c r="U2362" t="s">
        <v>1963</v>
      </c>
      <c r="V2362" s="13">
        <v>1728</v>
      </c>
      <c r="W2362">
        <v>30</v>
      </c>
      <c r="X2362">
        <v>0</v>
      </c>
      <c r="Y2362" s="54">
        <v>0</v>
      </c>
      <c r="AA2362" t="s">
        <v>11681</v>
      </c>
      <c r="AM2362" t="s">
        <v>1978</v>
      </c>
      <c r="AN2362" t="s">
        <v>2007</v>
      </c>
      <c r="AO2362" t="s">
        <v>1980</v>
      </c>
      <c r="AP2362" t="s">
        <v>2053</v>
      </c>
      <c r="AQ2362" t="s">
        <v>11682</v>
      </c>
    </row>
    <row r="2363" spans="1:43" ht="23.85" customHeight="1">
      <c r="A2363" t="b">
        <v>1</v>
      </c>
      <c r="B2363" t="s">
        <v>11674</v>
      </c>
      <c r="C2363" t="s">
        <v>1951</v>
      </c>
      <c r="D2363" t="s">
        <v>11675</v>
      </c>
      <c r="E2363" t="s">
        <v>441</v>
      </c>
      <c r="F2363" t="s">
        <v>443</v>
      </c>
      <c r="G2363" t="s">
        <v>442</v>
      </c>
      <c r="H2363" t="s">
        <v>11731</v>
      </c>
      <c r="I2363" t="s">
        <v>3201</v>
      </c>
      <c r="J2363" t="s">
        <v>2175</v>
      </c>
      <c r="K2363" t="s">
        <v>11732</v>
      </c>
      <c r="L2363" t="s">
        <v>2340</v>
      </c>
      <c r="M2363" t="s">
        <v>11733</v>
      </c>
      <c r="N2363" t="s">
        <v>11729</v>
      </c>
      <c r="O2363" t="s">
        <v>1960</v>
      </c>
      <c r="P2363" t="s">
        <v>2907</v>
      </c>
      <c r="Q2363" t="s">
        <v>11730</v>
      </c>
      <c r="R2363" t="s">
        <v>11680</v>
      </c>
      <c r="S2363" s="34">
        <v>42422</v>
      </c>
      <c r="T2363" s="34">
        <v>45106</v>
      </c>
      <c r="U2363" t="s">
        <v>1963</v>
      </c>
      <c r="V2363" s="13">
        <v>1728</v>
      </c>
      <c r="W2363">
        <v>2</v>
      </c>
      <c r="X2363">
        <v>0</v>
      </c>
      <c r="Y2363" s="54">
        <v>0</v>
      </c>
      <c r="AA2363" t="s">
        <v>11681</v>
      </c>
      <c r="AM2363" t="s">
        <v>1978</v>
      </c>
      <c r="AN2363" t="s">
        <v>2007</v>
      </c>
      <c r="AO2363" t="s">
        <v>1980</v>
      </c>
      <c r="AP2363" t="s">
        <v>2053</v>
      </c>
      <c r="AQ2363" t="s">
        <v>11682</v>
      </c>
    </row>
    <row r="2364" spans="1:43" ht="23.85" customHeight="1">
      <c r="A2364" t="b">
        <v>1</v>
      </c>
      <c r="B2364" t="s">
        <v>11674</v>
      </c>
      <c r="C2364" t="s">
        <v>1951</v>
      </c>
      <c r="D2364" t="s">
        <v>11675</v>
      </c>
      <c r="E2364" t="s">
        <v>441</v>
      </c>
      <c r="F2364" t="s">
        <v>443</v>
      </c>
      <c r="G2364" t="s">
        <v>442</v>
      </c>
      <c r="H2364" t="s">
        <v>11734</v>
      </c>
      <c r="I2364" t="s">
        <v>3201</v>
      </c>
      <c r="J2364" t="s">
        <v>1955</v>
      </c>
      <c r="K2364" t="s">
        <v>11735</v>
      </c>
      <c r="L2364" t="s">
        <v>2340</v>
      </c>
      <c r="M2364" t="s">
        <v>11736</v>
      </c>
      <c r="N2364" t="s">
        <v>11737</v>
      </c>
      <c r="O2364" t="s">
        <v>1960</v>
      </c>
      <c r="P2364" t="s">
        <v>2907</v>
      </c>
      <c r="Q2364" t="s">
        <v>11730</v>
      </c>
      <c r="R2364" t="s">
        <v>11680</v>
      </c>
      <c r="S2364" s="34">
        <v>42422</v>
      </c>
      <c r="T2364" s="34">
        <v>45106</v>
      </c>
      <c r="U2364" t="s">
        <v>1963</v>
      </c>
      <c r="V2364" s="13">
        <v>1728</v>
      </c>
      <c r="W2364">
        <v>39</v>
      </c>
      <c r="X2364">
        <v>0</v>
      </c>
      <c r="Y2364" s="54">
        <v>0</v>
      </c>
      <c r="AA2364" t="s">
        <v>11681</v>
      </c>
      <c r="AM2364" t="s">
        <v>1978</v>
      </c>
      <c r="AN2364" t="s">
        <v>2007</v>
      </c>
      <c r="AO2364" t="s">
        <v>1980</v>
      </c>
      <c r="AP2364" t="s">
        <v>2053</v>
      </c>
      <c r="AQ2364" t="s">
        <v>11682</v>
      </c>
    </row>
    <row r="2365" spans="1:43" ht="23.85" customHeight="1">
      <c r="A2365" t="b">
        <v>1</v>
      </c>
      <c r="B2365" t="s">
        <v>11674</v>
      </c>
      <c r="C2365" t="s">
        <v>1951</v>
      </c>
      <c r="D2365" t="s">
        <v>11675</v>
      </c>
      <c r="E2365" t="s">
        <v>441</v>
      </c>
      <c r="F2365" t="s">
        <v>443</v>
      </c>
      <c r="G2365" t="s">
        <v>442</v>
      </c>
      <c r="H2365" t="s">
        <v>11738</v>
      </c>
      <c r="I2365" t="s">
        <v>3201</v>
      </c>
      <c r="J2365" t="s">
        <v>2175</v>
      </c>
      <c r="K2365" t="s">
        <v>11739</v>
      </c>
      <c r="L2365" t="s">
        <v>2340</v>
      </c>
      <c r="M2365" t="s">
        <v>11740</v>
      </c>
      <c r="N2365" t="s">
        <v>11741</v>
      </c>
      <c r="O2365" t="s">
        <v>1960</v>
      </c>
      <c r="P2365" t="s">
        <v>2907</v>
      </c>
      <c r="Q2365" t="s">
        <v>38</v>
      </c>
      <c r="R2365" t="s">
        <v>11680</v>
      </c>
      <c r="S2365" s="34">
        <v>42422</v>
      </c>
      <c r="T2365" s="34">
        <v>45106</v>
      </c>
      <c r="U2365" t="s">
        <v>1963</v>
      </c>
      <c r="V2365" s="13">
        <v>1728</v>
      </c>
      <c r="W2365">
        <v>1</v>
      </c>
      <c r="X2365">
        <v>0</v>
      </c>
      <c r="Y2365" s="54">
        <v>0</v>
      </c>
      <c r="AA2365" t="s">
        <v>11681</v>
      </c>
      <c r="AM2365" t="s">
        <v>1978</v>
      </c>
      <c r="AN2365" t="s">
        <v>2007</v>
      </c>
      <c r="AO2365" t="s">
        <v>1980</v>
      </c>
      <c r="AP2365" t="s">
        <v>2053</v>
      </c>
      <c r="AQ2365" t="s">
        <v>11682</v>
      </c>
    </row>
    <row r="2366" spans="1:43" ht="23.85" customHeight="1">
      <c r="A2366" t="b">
        <v>1</v>
      </c>
      <c r="B2366" t="s">
        <v>11674</v>
      </c>
      <c r="C2366" t="s">
        <v>1951</v>
      </c>
      <c r="D2366" t="s">
        <v>11675</v>
      </c>
      <c r="E2366" t="s">
        <v>1267</v>
      </c>
      <c r="F2366" s="33" t="s">
        <v>1269</v>
      </c>
      <c r="G2366" t="s">
        <v>1268</v>
      </c>
      <c r="H2366" t="s">
        <v>11742</v>
      </c>
      <c r="I2366" t="s">
        <v>11743</v>
      </c>
      <c r="J2366" t="s">
        <v>1955</v>
      </c>
      <c r="K2366" t="s">
        <v>11677</v>
      </c>
      <c r="L2366" t="s">
        <v>2340</v>
      </c>
      <c r="M2366" t="s">
        <v>11678</v>
      </c>
      <c r="N2366" t="s">
        <v>11679</v>
      </c>
      <c r="O2366" t="s">
        <v>1960</v>
      </c>
      <c r="P2366" t="s">
        <v>2907</v>
      </c>
      <c r="Q2366" t="s">
        <v>1267</v>
      </c>
      <c r="R2366" t="s">
        <v>11680</v>
      </c>
      <c r="S2366" s="34">
        <v>42422</v>
      </c>
      <c r="T2366" s="34">
        <v>45106</v>
      </c>
      <c r="U2366" t="s">
        <v>1963</v>
      </c>
      <c r="V2366" s="13">
        <v>1728</v>
      </c>
      <c r="W2366">
        <v>3</v>
      </c>
      <c r="X2366">
        <v>0</v>
      </c>
      <c r="Y2366" s="54">
        <v>0</v>
      </c>
      <c r="AA2366" t="s">
        <v>11681</v>
      </c>
      <c r="AM2366" t="s">
        <v>1978</v>
      </c>
      <c r="AN2366" t="s">
        <v>2007</v>
      </c>
      <c r="AO2366" t="s">
        <v>1980</v>
      </c>
      <c r="AP2366" t="s">
        <v>2053</v>
      </c>
      <c r="AQ2366" t="s">
        <v>11682</v>
      </c>
    </row>
    <row r="2367" spans="1:43" ht="23.85" customHeight="1">
      <c r="A2367" t="b">
        <v>1</v>
      </c>
      <c r="B2367" t="s">
        <v>11674</v>
      </c>
      <c r="C2367" t="s">
        <v>1951</v>
      </c>
      <c r="D2367" t="s">
        <v>11675</v>
      </c>
      <c r="E2367" t="s">
        <v>1267</v>
      </c>
      <c r="F2367" s="33" t="s">
        <v>1269</v>
      </c>
      <c r="G2367" t="s">
        <v>1268</v>
      </c>
      <c r="H2367" t="s">
        <v>11744</v>
      </c>
      <c r="I2367" t="s">
        <v>11743</v>
      </c>
      <c r="J2367" t="s">
        <v>1955</v>
      </c>
      <c r="K2367" t="s">
        <v>11684</v>
      </c>
      <c r="L2367" t="s">
        <v>2340</v>
      </c>
      <c r="M2367" t="s">
        <v>11685</v>
      </c>
      <c r="N2367" t="s">
        <v>11686</v>
      </c>
      <c r="O2367" t="s">
        <v>1960</v>
      </c>
      <c r="P2367" t="s">
        <v>2907</v>
      </c>
      <c r="Q2367" t="s">
        <v>1267</v>
      </c>
      <c r="R2367" t="s">
        <v>11680</v>
      </c>
      <c r="S2367" s="34">
        <v>42422</v>
      </c>
      <c r="T2367" s="34">
        <v>45106</v>
      </c>
      <c r="U2367" t="s">
        <v>1963</v>
      </c>
      <c r="V2367" s="13">
        <v>1728</v>
      </c>
      <c r="W2367">
        <v>3</v>
      </c>
      <c r="X2367">
        <v>0</v>
      </c>
      <c r="Y2367" s="54">
        <v>0</v>
      </c>
      <c r="AA2367" t="s">
        <v>11681</v>
      </c>
      <c r="AM2367" t="s">
        <v>1978</v>
      </c>
      <c r="AN2367" t="s">
        <v>2007</v>
      </c>
      <c r="AO2367" t="s">
        <v>1980</v>
      </c>
      <c r="AP2367" t="s">
        <v>2053</v>
      </c>
      <c r="AQ2367" t="s">
        <v>11682</v>
      </c>
    </row>
    <row r="2368" spans="1:43" ht="23.85" customHeight="1">
      <c r="A2368" t="b">
        <v>1</v>
      </c>
      <c r="B2368" t="s">
        <v>11674</v>
      </c>
      <c r="C2368" t="s">
        <v>1951</v>
      </c>
      <c r="D2368" t="s">
        <v>11675</v>
      </c>
      <c r="E2368" t="s">
        <v>1267</v>
      </c>
      <c r="F2368" s="33" t="s">
        <v>1269</v>
      </c>
      <c r="G2368" t="s">
        <v>1268</v>
      </c>
      <c r="H2368" t="s">
        <v>11745</v>
      </c>
      <c r="I2368" t="s">
        <v>11743</v>
      </c>
      <c r="J2368" t="s">
        <v>1955</v>
      </c>
      <c r="K2368" t="s">
        <v>11688</v>
      </c>
      <c r="L2368" t="s">
        <v>2340</v>
      </c>
      <c r="M2368" t="s">
        <v>11689</v>
      </c>
      <c r="N2368" t="s">
        <v>11690</v>
      </c>
      <c r="O2368" t="s">
        <v>1960</v>
      </c>
      <c r="P2368" t="s">
        <v>2907</v>
      </c>
      <c r="Q2368" t="s">
        <v>1267</v>
      </c>
      <c r="R2368" t="s">
        <v>11680</v>
      </c>
      <c r="S2368" s="34">
        <v>42422</v>
      </c>
      <c r="T2368" s="34">
        <v>45106</v>
      </c>
      <c r="U2368" t="s">
        <v>1963</v>
      </c>
      <c r="V2368" s="13">
        <v>1728</v>
      </c>
      <c r="W2368">
        <v>3</v>
      </c>
      <c r="X2368">
        <v>0</v>
      </c>
      <c r="Y2368" s="54">
        <v>0</v>
      </c>
      <c r="AA2368" t="s">
        <v>11681</v>
      </c>
      <c r="AM2368" t="s">
        <v>1978</v>
      </c>
      <c r="AN2368" t="s">
        <v>2007</v>
      </c>
      <c r="AO2368" t="s">
        <v>1980</v>
      </c>
      <c r="AP2368" t="s">
        <v>2053</v>
      </c>
      <c r="AQ2368" t="s">
        <v>11682</v>
      </c>
    </row>
    <row r="2369" spans="1:43" ht="23.85" customHeight="1">
      <c r="A2369" t="b">
        <v>1</v>
      </c>
      <c r="B2369" t="s">
        <v>11674</v>
      </c>
      <c r="C2369" t="s">
        <v>1951</v>
      </c>
      <c r="D2369" t="s">
        <v>11675</v>
      </c>
      <c r="E2369" t="s">
        <v>1267</v>
      </c>
      <c r="F2369" s="33" t="s">
        <v>1269</v>
      </c>
      <c r="G2369" t="s">
        <v>1268</v>
      </c>
      <c r="H2369" t="s">
        <v>11746</v>
      </c>
      <c r="I2369" t="s">
        <v>11743</v>
      </c>
      <c r="J2369" t="s">
        <v>1955</v>
      </c>
      <c r="K2369" t="s">
        <v>11692</v>
      </c>
      <c r="L2369" t="s">
        <v>2340</v>
      </c>
      <c r="M2369" t="s">
        <v>11693</v>
      </c>
      <c r="N2369" t="s">
        <v>11694</v>
      </c>
      <c r="O2369" t="s">
        <v>1960</v>
      </c>
      <c r="P2369" t="s">
        <v>2907</v>
      </c>
      <c r="Q2369" t="s">
        <v>1267</v>
      </c>
      <c r="R2369" t="s">
        <v>11680</v>
      </c>
      <c r="S2369" s="34">
        <v>42422</v>
      </c>
      <c r="T2369" s="34">
        <v>45106</v>
      </c>
      <c r="U2369" t="s">
        <v>1963</v>
      </c>
      <c r="V2369" s="13">
        <v>1728</v>
      </c>
      <c r="W2369">
        <v>15</v>
      </c>
      <c r="X2369">
        <v>3</v>
      </c>
      <c r="Y2369" s="54">
        <v>20</v>
      </c>
      <c r="AA2369" t="s">
        <v>11681</v>
      </c>
      <c r="AM2369" t="s">
        <v>1978</v>
      </c>
      <c r="AN2369" t="s">
        <v>2007</v>
      </c>
      <c r="AO2369" t="s">
        <v>1980</v>
      </c>
      <c r="AP2369" t="s">
        <v>2053</v>
      </c>
      <c r="AQ2369" t="s">
        <v>11682</v>
      </c>
    </row>
    <row r="2370" spans="1:43" ht="23.85" customHeight="1">
      <c r="A2370" t="b">
        <v>1</v>
      </c>
      <c r="B2370" t="s">
        <v>11674</v>
      </c>
      <c r="C2370" t="s">
        <v>1951</v>
      </c>
      <c r="D2370" t="s">
        <v>11675</v>
      </c>
      <c r="E2370" t="s">
        <v>1267</v>
      </c>
      <c r="F2370" s="33" t="s">
        <v>1269</v>
      </c>
      <c r="G2370" t="s">
        <v>1268</v>
      </c>
      <c r="H2370" t="s">
        <v>11747</v>
      </c>
      <c r="I2370" t="s">
        <v>11743</v>
      </c>
      <c r="J2370" t="s">
        <v>1955</v>
      </c>
      <c r="K2370" t="s">
        <v>11696</v>
      </c>
      <c r="L2370" t="s">
        <v>2340</v>
      </c>
      <c r="M2370" t="s">
        <v>11697</v>
      </c>
      <c r="N2370" t="s">
        <v>11698</v>
      </c>
      <c r="O2370" t="s">
        <v>1960</v>
      </c>
      <c r="P2370" t="s">
        <v>2907</v>
      </c>
      <c r="Q2370" t="s">
        <v>1267</v>
      </c>
      <c r="R2370" t="s">
        <v>11680</v>
      </c>
      <c r="S2370" s="34">
        <v>42422</v>
      </c>
      <c r="T2370" s="34">
        <v>45106</v>
      </c>
      <c r="U2370" t="s">
        <v>1963</v>
      </c>
      <c r="V2370" s="13">
        <v>1728</v>
      </c>
      <c r="W2370">
        <v>16</v>
      </c>
      <c r="X2370">
        <v>0</v>
      </c>
      <c r="Y2370" s="54">
        <v>0</v>
      </c>
      <c r="AA2370" t="s">
        <v>11681</v>
      </c>
      <c r="AM2370" t="s">
        <v>1978</v>
      </c>
      <c r="AN2370" t="s">
        <v>2007</v>
      </c>
      <c r="AO2370" t="s">
        <v>1980</v>
      </c>
      <c r="AP2370" t="s">
        <v>2053</v>
      </c>
      <c r="AQ2370" t="s">
        <v>11682</v>
      </c>
    </row>
    <row r="2371" spans="1:43" ht="23.85" customHeight="1">
      <c r="A2371" t="b">
        <v>1</v>
      </c>
      <c r="B2371" t="s">
        <v>11674</v>
      </c>
      <c r="C2371" t="s">
        <v>1951</v>
      </c>
      <c r="D2371" t="s">
        <v>11675</v>
      </c>
      <c r="E2371" t="s">
        <v>1267</v>
      </c>
      <c r="F2371" s="33" t="s">
        <v>1269</v>
      </c>
      <c r="G2371" t="s">
        <v>1268</v>
      </c>
      <c r="H2371" t="s">
        <v>11748</v>
      </c>
      <c r="I2371" t="s">
        <v>11743</v>
      </c>
      <c r="J2371" t="s">
        <v>1955</v>
      </c>
      <c r="K2371" t="s">
        <v>11700</v>
      </c>
      <c r="L2371" t="s">
        <v>2340</v>
      </c>
      <c r="M2371" t="s">
        <v>11701</v>
      </c>
      <c r="N2371" t="s">
        <v>11702</v>
      </c>
      <c r="O2371" t="s">
        <v>1960</v>
      </c>
      <c r="P2371" t="s">
        <v>11703</v>
      </c>
      <c r="Q2371" t="s">
        <v>1267</v>
      </c>
      <c r="R2371" t="s">
        <v>11680</v>
      </c>
      <c r="S2371" s="34">
        <v>42422</v>
      </c>
      <c r="T2371" s="34">
        <v>45106</v>
      </c>
      <c r="U2371" t="s">
        <v>1963</v>
      </c>
      <c r="V2371" s="13">
        <v>1728</v>
      </c>
      <c r="W2371">
        <v>36</v>
      </c>
      <c r="X2371">
        <v>11</v>
      </c>
      <c r="Y2371" s="54">
        <v>30.6</v>
      </c>
      <c r="AA2371" t="s">
        <v>11681</v>
      </c>
      <c r="AM2371" t="s">
        <v>1978</v>
      </c>
      <c r="AN2371" t="s">
        <v>2007</v>
      </c>
      <c r="AO2371" t="s">
        <v>1980</v>
      </c>
      <c r="AP2371" t="s">
        <v>2053</v>
      </c>
      <c r="AQ2371" t="s">
        <v>11682</v>
      </c>
    </row>
    <row r="2372" spans="1:43" ht="23.85" customHeight="1">
      <c r="A2372" t="b">
        <v>1</v>
      </c>
      <c r="B2372" t="s">
        <v>11674</v>
      </c>
      <c r="C2372" t="s">
        <v>1951</v>
      </c>
      <c r="D2372" t="s">
        <v>11675</v>
      </c>
      <c r="E2372" t="s">
        <v>1267</v>
      </c>
      <c r="F2372" s="33" t="s">
        <v>1269</v>
      </c>
      <c r="G2372" t="s">
        <v>1268</v>
      </c>
      <c r="H2372" t="s">
        <v>11749</v>
      </c>
      <c r="I2372" t="s">
        <v>11743</v>
      </c>
      <c r="J2372" t="s">
        <v>1955</v>
      </c>
      <c r="K2372" t="s">
        <v>11705</v>
      </c>
      <c r="L2372" t="s">
        <v>2340</v>
      </c>
      <c r="M2372" t="s">
        <v>11706</v>
      </c>
      <c r="N2372" t="s">
        <v>11694</v>
      </c>
      <c r="O2372" t="s">
        <v>1960</v>
      </c>
      <c r="P2372" t="s">
        <v>11707</v>
      </c>
      <c r="Q2372" t="s">
        <v>1267</v>
      </c>
      <c r="R2372" t="s">
        <v>11680</v>
      </c>
      <c r="S2372" s="34">
        <v>42422</v>
      </c>
      <c r="T2372" s="34">
        <v>45106</v>
      </c>
      <c r="U2372" t="s">
        <v>1963</v>
      </c>
      <c r="V2372" s="13">
        <v>1728</v>
      </c>
      <c r="W2372">
        <v>35</v>
      </c>
      <c r="X2372">
        <v>7</v>
      </c>
      <c r="Y2372" s="54">
        <v>20</v>
      </c>
      <c r="AA2372" t="s">
        <v>11681</v>
      </c>
      <c r="AM2372" t="s">
        <v>1978</v>
      </c>
      <c r="AN2372" t="s">
        <v>2007</v>
      </c>
      <c r="AO2372" t="s">
        <v>1980</v>
      </c>
      <c r="AP2372" t="s">
        <v>2053</v>
      </c>
      <c r="AQ2372" t="s">
        <v>11682</v>
      </c>
    </row>
    <row r="2373" spans="1:43" ht="23.85" customHeight="1">
      <c r="A2373" t="b">
        <v>1</v>
      </c>
      <c r="B2373" t="s">
        <v>11674</v>
      </c>
      <c r="C2373" t="s">
        <v>1951</v>
      </c>
      <c r="D2373" t="s">
        <v>11675</v>
      </c>
      <c r="E2373" t="s">
        <v>1267</v>
      </c>
      <c r="F2373" s="33" t="s">
        <v>1269</v>
      </c>
      <c r="G2373" t="s">
        <v>1268</v>
      </c>
      <c r="H2373" t="s">
        <v>11750</v>
      </c>
      <c r="I2373" t="s">
        <v>11743</v>
      </c>
      <c r="J2373" t="s">
        <v>1955</v>
      </c>
      <c r="K2373" t="s">
        <v>11709</v>
      </c>
      <c r="L2373" t="s">
        <v>2340</v>
      </c>
      <c r="M2373" t="s">
        <v>11710</v>
      </c>
      <c r="N2373" t="s">
        <v>11694</v>
      </c>
      <c r="O2373" t="s">
        <v>1960</v>
      </c>
      <c r="P2373" t="s">
        <v>11711</v>
      </c>
      <c r="Q2373" t="s">
        <v>1267</v>
      </c>
      <c r="R2373" t="s">
        <v>11680</v>
      </c>
      <c r="S2373" s="34">
        <v>42422</v>
      </c>
      <c r="T2373" s="34">
        <v>45106</v>
      </c>
      <c r="U2373" t="s">
        <v>1963</v>
      </c>
      <c r="V2373" s="13">
        <v>1728</v>
      </c>
      <c r="W2373">
        <v>32</v>
      </c>
      <c r="X2373">
        <v>5</v>
      </c>
      <c r="Y2373" s="54">
        <v>15.6</v>
      </c>
      <c r="AA2373" t="s">
        <v>11681</v>
      </c>
      <c r="AM2373" t="s">
        <v>1978</v>
      </c>
      <c r="AN2373" t="s">
        <v>2007</v>
      </c>
      <c r="AO2373" t="s">
        <v>1980</v>
      </c>
      <c r="AP2373" t="s">
        <v>2053</v>
      </c>
      <c r="AQ2373" t="s">
        <v>11682</v>
      </c>
    </row>
    <row r="2374" spans="1:43" ht="23.85" customHeight="1">
      <c r="A2374" t="b">
        <v>1</v>
      </c>
      <c r="B2374" t="s">
        <v>11674</v>
      </c>
      <c r="C2374" t="s">
        <v>1951</v>
      </c>
      <c r="D2374" t="s">
        <v>11675</v>
      </c>
      <c r="E2374" t="s">
        <v>1267</v>
      </c>
      <c r="F2374" s="33" t="s">
        <v>1269</v>
      </c>
      <c r="G2374" t="s">
        <v>1268</v>
      </c>
      <c r="H2374" t="s">
        <v>11751</v>
      </c>
      <c r="I2374" t="s">
        <v>11743</v>
      </c>
      <c r="J2374" t="s">
        <v>1955</v>
      </c>
      <c r="K2374" t="s">
        <v>11713</v>
      </c>
      <c r="L2374" t="s">
        <v>2340</v>
      </c>
      <c r="M2374" t="s">
        <v>11714</v>
      </c>
      <c r="N2374" t="s">
        <v>11702</v>
      </c>
      <c r="O2374" t="s">
        <v>1960</v>
      </c>
      <c r="P2374" t="s">
        <v>11715</v>
      </c>
      <c r="Q2374" t="s">
        <v>1267</v>
      </c>
      <c r="R2374" t="s">
        <v>11680</v>
      </c>
      <c r="S2374" s="34">
        <v>42422</v>
      </c>
      <c r="T2374" s="34">
        <v>45106</v>
      </c>
      <c r="U2374" t="s">
        <v>1963</v>
      </c>
      <c r="V2374" s="13">
        <v>1728</v>
      </c>
      <c r="W2374">
        <v>18</v>
      </c>
      <c r="X2374">
        <v>4</v>
      </c>
      <c r="Y2374" s="54">
        <v>22.2</v>
      </c>
      <c r="AA2374" t="s">
        <v>11681</v>
      </c>
      <c r="AM2374" t="s">
        <v>1978</v>
      </c>
      <c r="AN2374" t="s">
        <v>2007</v>
      </c>
      <c r="AO2374" t="s">
        <v>1980</v>
      </c>
      <c r="AP2374" t="s">
        <v>2053</v>
      </c>
      <c r="AQ2374" t="s">
        <v>11682</v>
      </c>
    </row>
    <row r="2375" spans="1:43" ht="23.85" customHeight="1">
      <c r="A2375" t="b">
        <v>1</v>
      </c>
      <c r="B2375" t="s">
        <v>11674</v>
      </c>
      <c r="C2375" t="s">
        <v>1951</v>
      </c>
      <c r="D2375" t="s">
        <v>11675</v>
      </c>
      <c r="E2375" t="s">
        <v>1267</v>
      </c>
      <c r="F2375" s="33" t="s">
        <v>1269</v>
      </c>
      <c r="G2375" t="s">
        <v>1268</v>
      </c>
      <c r="H2375" t="s">
        <v>11752</v>
      </c>
      <c r="I2375" t="s">
        <v>11743</v>
      </c>
      <c r="J2375" t="s">
        <v>1955</v>
      </c>
      <c r="K2375" t="s">
        <v>11717</v>
      </c>
      <c r="L2375" t="s">
        <v>2340</v>
      </c>
      <c r="M2375" t="s">
        <v>11718</v>
      </c>
      <c r="N2375" t="s">
        <v>11719</v>
      </c>
      <c r="O2375" t="s">
        <v>1960</v>
      </c>
      <c r="P2375" t="s">
        <v>2907</v>
      </c>
      <c r="Q2375" t="s">
        <v>11720</v>
      </c>
      <c r="R2375" t="s">
        <v>11680</v>
      </c>
      <c r="S2375" s="34">
        <v>42422</v>
      </c>
      <c r="T2375" s="34">
        <v>45106</v>
      </c>
      <c r="U2375" t="s">
        <v>1963</v>
      </c>
      <c r="V2375" s="13">
        <v>1728</v>
      </c>
      <c r="W2375">
        <v>16</v>
      </c>
      <c r="X2375">
        <v>0</v>
      </c>
      <c r="Y2375" s="54">
        <v>0</v>
      </c>
      <c r="AA2375" t="s">
        <v>11681</v>
      </c>
      <c r="AM2375" t="s">
        <v>1978</v>
      </c>
      <c r="AN2375" t="s">
        <v>2007</v>
      </c>
      <c r="AO2375" t="s">
        <v>1980</v>
      </c>
      <c r="AP2375" t="s">
        <v>2053</v>
      </c>
      <c r="AQ2375" t="s">
        <v>11682</v>
      </c>
    </row>
    <row r="2376" spans="1:43" ht="23.85" customHeight="1">
      <c r="A2376" t="b">
        <v>1</v>
      </c>
      <c r="B2376" t="s">
        <v>11674</v>
      </c>
      <c r="C2376" t="s">
        <v>1951</v>
      </c>
      <c r="D2376" t="s">
        <v>11675</v>
      </c>
      <c r="E2376" t="s">
        <v>1267</v>
      </c>
      <c r="F2376" s="33" t="s">
        <v>1269</v>
      </c>
      <c r="G2376" t="s">
        <v>1268</v>
      </c>
      <c r="H2376" t="s">
        <v>11753</v>
      </c>
      <c r="I2376" t="s">
        <v>11743</v>
      </c>
      <c r="J2376" t="s">
        <v>1955</v>
      </c>
      <c r="K2376" t="s">
        <v>11722</v>
      </c>
      <c r="L2376" t="s">
        <v>2340</v>
      </c>
      <c r="M2376" t="s">
        <v>11723</v>
      </c>
      <c r="N2376" t="s">
        <v>11724</v>
      </c>
      <c r="O2376" t="s">
        <v>1960</v>
      </c>
      <c r="P2376" t="s">
        <v>2907</v>
      </c>
      <c r="Q2376" t="s">
        <v>11725</v>
      </c>
      <c r="R2376" t="s">
        <v>11680</v>
      </c>
      <c r="S2376" s="34">
        <v>42422</v>
      </c>
      <c r="T2376" s="34">
        <v>45106</v>
      </c>
      <c r="U2376" t="s">
        <v>1963</v>
      </c>
      <c r="V2376" s="13">
        <v>1728</v>
      </c>
      <c r="W2376">
        <v>18</v>
      </c>
      <c r="X2376">
        <v>1</v>
      </c>
      <c r="Y2376" s="54">
        <v>5.6</v>
      </c>
      <c r="AA2376" t="s">
        <v>11681</v>
      </c>
      <c r="AM2376" t="s">
        <v>1978</v>
      </c>
      <c r="AN2376" t="s">
        <v>2007</v>
      </c>
      <c r="AO2376" t="s">
        <v>1980</v>
      </c>
      <c r="AP2376" t="s">
        <v>2053</v>
      </c>
      <c r="AQ2376" t="s">
        <v>11682</v>
      </c>
    </row>
    <row r="2377" spans="1:43" ht="23.85" customHeight="1">
      <c r="A2377" t="b">
        <v>1</v>
      </c>
      <c r="B2377" t="s">
        <v>11674</v>
      </c>
      <c r="C2377" t="s">
        <v>1951</v>
      </c>
      <c r="D2377" t="s">
        <v>11675</v>
      </c>
      <c r="E2377" t="s">
        <v>1267</v>
      </c>
      <c r="F2377" s="33" t="s">
        <v>1269</v>
      </c>
      <c r="G2377" t="s">
        <v>1268</v>
      </c>
      <c r="H2377" t="s">
        <v>11754</v>
      </c>
      <c r="I2377" t="s">
        <v>11743</v>
      </c>
      <c r="J2377" t="s">
        <v>1955</v>
      </c>
      <c r="K2377" t="s">
        <v>11727</v>
      </c>
      <c r="L2377" t="s">
        <v>2340</v>
      </c>
      <c r="M2377" t="s">
        <v>11728</v>
      </c>
      <c r="N2377" t="s">
        <v>11729</v>
      </c>
      <c r="O2377" t="s">
        <v>1960</v>
      </c>
      <c r="P2377" t="s">
        <v>2907</v>
      </c>
      <c r="Q2377" t="s">
        <v>11730</v>
      </c>
      <c r="R2377" t="s">
        <v>11680</v>
      </c>
      <c r="S2377" s="34">
        <v>42422</v>
      </c>
      <c r="T2377" s="34">
        <v>45106</v>
      </c>
      <c r="U2377" t="s">
        <v>1963</v>
      </c>
      <c r="V2377" s="13">
        <v>1728</v>
      </c>
      <c r="W2377">
        <v>30</v>
      </c>
      <c r="X2377">
        <v>6</v>
      </c>
      <c r="Y2377" s="54">
        <v>20</v>
      </c>
      <c r="AA2377" t="s">
        <v>11681</v>
      </c>
      <c r="AM2377" t="s">
        <v>1978</v>
      </c>
      <c r="AN2377" t="s">
        <v>2007</v>
      </c>
      <c r="AO2377" t="s">
        <v>1980</v>
      </c>
      <c r="AP2377" t="s">
        <v>2053</v>
      </c>
      <c r="AQ2377" t="s">
        <v>11682</v>
      </c>
    </row>
    <row r="2378" spans="1:43" ht="23.85" customHeight="1">
      <c r="A2378" t="b">
        <v>1</v>
      </c>
      <c r="B2378" t="s">
        <v>11674</v>
      </c>
      <c r="C2378" t="s">
        <v>1951</v>
      </c>
      <c r="D2378" t="s">
        <v>11675</v>
      </c>
      <c r="E2378" t="s">
        <v>1267</v>
      </c>
      <c r="F2378" s="33" t="s">
        <v>1269</v>
      </c>
      <c r="G2378" t="s">
        <v>1268</v>
      </c>
      <c r="H2378" t="s">
        <v>11755</v>
      </c>
      <c r="I2378" t="s">
        <v>11743</v>
      </c>
      <c r="J2378" t="s">
        <v>1955</v>
      </c>
      <c r="K2378" t="s">
        <v>11756</v>
      </c>
      <c r="L2378" t="s">
        <v>2340</v>
      </c>
      <c r="M2378" t="s">
        <v>11733</v>
      </c>
      <c r="N2378" t="s">
        <v>11729</v>
      </c>
      <c r="O2378" t="s">
        <v>1960</v>
      </c>
      <c r="P2378" t="s">
        <v>2907</v>
      </c>
      <c r="Q2378" t="s">
        <v>11730</v>
      </c>
      <c r="R2378" t="s">
        <v>11680</v>
      </c>
      <c r="S2378" s="34">
        <v>42422</v>
      </c>
      <c r="T2378" s="34">
        <v>45106</v>
      </c>
      <c r="U2378" t="s">
        <v>1963</v>
      </c>
      <c r="V2378" s="13">
        <v>1728</v>
      </c>
      <c r="W2378">
        <v>38</v>
      </c>
      <c r="X2378">
        <v>6</v>
      </c>
      <c r="Y2378" s="54">
        <v>15.8</v>
      </c>
      <c r="AA2378" t="s">
        <v>11681</v>
      </c>
      <c r="AM2378" t="s">
        <v>1978</v>
      </c>
      <c r="AN2378" t="s">
        <v>2007</v>
      </c>
      <c r="AO2378" t="s">
        <v>1980</v>
      </c>
      <c r="AP2378" t="s">
        <v>2053</v>
      </c>
      <c r="AQ2378" t="s">
        <v>11682</v>
      </c>
    </row>
    <row r="2379" spans="1:43" ht="23.85" customHeight="1">
      <c r="A2379" t="b">
        <v>1</v>
      </c>
      <c r="B2379" t="s">
        <v>11674</v>
      </c>
      <c r="C2379" t="s">
        <v>1951</v>
      </c>
      <c r="D2379" t="s">
        <v>11675</v>
      </c>
      <c r="E2379" t="s">
        <v>1267</v>
      </c>
      <c r="F2379" s="33" t="s">
        <v>1269</v>
      </c>
      <c r="G2379" t="s">
        <v>1268</v>
      </c>
      <c r="H2379" t="s">
        <v>11757</v>
      </c>
      <c r="I2379" t="s">
        <v>11743</v>
      </c>
      <c r="J2379" t="s">
        <v>1955</v>
      </c>
      <c r="K2379" t="s">
        <v>11735</v>
      </c>
      <c r="L2379" t="s">
        <v>2340</v>
      </c>
      <c r="M2379" t="s">
        <v>11736</v>
      </c>
      <c r="N2379" t="s">
        <v>11737</v>
      </c>
      <c r="O2379" t="s">
        <v>1960</v>
      </c>
      <c r="P2379" t="s">
        <v>2907</v>
      </c>
      <c r="Q2379" t="s">
        <v>11730</v>
      </c>
      <c r="R2379" t="s">
        <v>11680</v>
      </c>
      <c r="S2379" s="34">
        <v>42422</v>
      </c>
      <c r="T2379" s="34">
        <v>45106</v>
      </c>
      <c r="U2379" t="s">
        <v>1963</v>
      </c>
      <c r="V2379" s="13">
        <v>1728</v>
      </c>
      <c r="W2379">
        <v>37</v>
      </c>
      <c r="X2379">
        <v>5</v>
      </c>
      <c r="Y2379" s="54">
        <v>13.5</v>
      </c>
      <c r="AA2379" t="s">
        <v>11681</v>
      </c>
      <c r="AM2379" t="s">
        <v>1978</v>
      </c>
      <c r="AN2379" t="s">
        <v>2007</v>
      </c>
      <c r="AO2379" t="s">
        <v>1980</v>
      </c>
      <c r="AP2379" t="s">
        <v>2053</v>
      </c>
      <c r="AQ2379" t="s">
        <v>11682</v>
      </c>
    </row>
    <row r="2380" spans="1:43" ht="23.85" customHeight="1">
      <c r="A2380" t="b">
        <v>1</v>
      </c>
      <c r="B2380" t="s">
        <v>11674</v>
      </c>
      <c r="C2380" t="s">
        <v>1951</v>
      </c>
      <c r="D2380" t="s">
        <v>11675</v>
      </c>
      <c r="E2380" t="s">
        <v>1267</v>
      </c>
      <c r="F2380" s="33" t="s">
        <v>1269</v>
      </c>
      <c r="G2380" t="s">
        <v>1268</v>
      </c>
      <c r="H2380" t="s">
        <v>11758</v>
      </c>
      <c r="I2380" t="s">
        <v>11743</v>
      </c>
      <c r="J2380" t="s">
        <v>1955</v>
      </c>
      <c r="K2380" t="s">
        <v>11759</v>
      </c>
      <c r="L2380" t="s">
        <v>2340</v>
      </c>
      <c r="M2380" t="s">
        <v>11740</v>
      </c>
      <c r="N2380" t="s">
        <v>11741</v>
      </c>
      <c r="O2380" t="s">
        <v>1960</v>
      </c>
      <c r="P2380" t="s">
        <v>2907</v>
      </c>
      <c r="Q2380" t="s">
        <v>38</v>
      </c>
      <c r="R2380" t="s">
        <v>11680</v>
      </c>
      <c r="S2380" s="34">
        <v>42422</v>
      </c>
      <c r="T2380" s="34">
        <v>45106</v>
      </c>
      <c r="U2380" t="s">
        <v>1963</v>
      </c>
      <c r="V2380" s="13">
        <v>1728</v>
      </c>
      <c r="W2380">
        <v>34</v>
      </c>
      <c r="X2380">
        <v>5</v>
      </c>
      <c r="Y2380" s="54">
        <v>14.7</v>
      </c>
      <c r="AA2380" t="s">
        <v>11681</v>
      </c>
      <c r="AM2380" t="s">
        <v>1978</v>
      </c>
      <c r="AN2380" t="s">
        <v>2007</v>
      </c>
      <c r="AO2380" t="s">
        <v>1980</v>
      </c>
      <c r="AP2380" t="s">
        <v>2053</v>
      </c>
      <c r="AQ2380" t="s">
        <v>11682</v>
      </c>
    </row>
    <row r="2381" spans="1:43" ht="23.85" customHeight="1">
      <c r="A2381" t="b">
        <v>1</v>
      </c>
      <c r="B2381" t="s">
        <v>11674</v>
      </c>
      <c r="C2381" t="s">
        <v>1951</v>
      </c>
      <c r="D2381" t="s">
        <v>11675</v>
      </c>
      <c r="E2381" t="s">
        <v>319</v>
      </c>
      <c r="F2381" t="s">
        <v>321</v>
      </c>
      <c r="G2381" t="s">
        <v>320</v>
      </c>
      <c r="H2381" t="s">
        <v>11760</v>
      </c>
      <c r="I2381" t="s">
        <v>3752</v>
      </c>
      <c r="J2381" t="s">
        <v>1955</v>
      </c>
      <c r="K2381" t="s">
        <v>11722</v>
      </c>
      <c r="L2381" t="s">
        <v>2340</v>
      </c>
      <c r="M2381" t="s">
        <v>11723</v>
      </c>
      <c r="N2381" t="s">
        <v>11724</v>
      </c>
      <c r="O2381" t="s">
        <v>1960</v>
      </c>
      <c r="P2381" t="s">
        <v>2907</v>
      </c>
      <c r="Q2381" t="s">
        <v>11725</v>
      </c>
      <c r="R2381" t="s">
        <v>11680</v>
      </c>
      <c r="S2381" s="34">
        <v>42422</v>
      </c>
      <c r="T2381" s="34">
        <v>45106</v>
      </c>
      <c r="U2381" t="s">
        <v>1963</v>
      </c>
      <c r="V2381" s="13">
        <v>1728</v>
      </c>
      <c r="W2381">
        <v>18</v>
      </c>
      <c r="X2381">
        <v>0</v>
      </c>
      <c r="Y2381" s="54">
        <v>0</v>
      </c>
      <c r="AA2381" t="s">
        <v>11681</v>
      </c>
      <c r="AM2381" t="s">
        <v>1978</v>
      </c>
      <c r="AN2381" t="s">
        <v>2007</v>
      </c>
      <c r="AO2381" t="s">
        <v>1980</v>
      </c>
      <c r="AP2381" t="s">
        <v>2053</v>
      </c>
      <c r="AQ2381" t="s">
        <v>11682</v>
      </c>
    </row>
    <row r="2382" spans="1:43" ht="23.85" customHeight="1">
      <c r="A2382" t="b">
        <v>1</v>
      </c>
      <c r="B2382" t="s">
        <v>11674</v>
      </c>
      <c r="C2382" t="s">
        <v>1951</v>
      </c>
      <c r="D2382" t="s">
        <v>11675</v>
      </c>
      <c r="E2382" t="s">
        <v>319</v>
      </c>
      <c r="F2382" t="s">
        <v>321</v>
      </c>
      <c r="G2382" t="s">
        <v>320</v>
      </c>
      <c r="H2382" t="s">
        <v>11761</v>
      </c>
      <c r="I2382" t="s">
        <v>3752</v>
      </c>
      <c r="J2382" t="s">
        <v>1955</v>
      </c>
      <c r="K2382" t="s">
        <v>11727</v>
      </c>
      <c r="L2382" t="s">
        <v>2340</v>
      </c>
      <c r="M2382" t="s">
        <v>11728</v>
      </c>
      <c r="N2382" t="s">
        <v>11729</v>
      </c>
      <c r="O2382" t="s">
        <v>1960</v>
      </c>
      <c r="P2382" t="s">
        <v>2907</v>
      </c>
      <c r="Q2382" t="s">
        <v>11730</v>
      </c>
      <c r="R2382" t="s">
        <v>11680</v>
      </c>
      <c r="S2382" s="34">
        <v>42422</v>
      </c>
      <c r="T2382" s="34">
        <v>45106</v>
      </c>
      <c r="U2382" t="s">
        <v>1963</v>
      </c>
      <c r="V2382" s="13">
        <v>1728</v>
      </c>
      <c r="W2382">
        <v>28</v>
      </c>
      <c r="X2382">
        <v>1</v>
      </c>
      <c r="Y2382" s="54">
        <v>3.6</v>
      </c>
      <c r="AA2382" t="s">
        <v>11681</v>
      </c>
      <c r="AM2382" t="s">
        <v>1978</v>
      </c>
      <c r="AN2382" t="s">
        <v>2007</v>
      </c>
      <c r="AO2382" t="s">
        <v>1980</v>
      </c>
      <c r="AP2382" t="s">
        <v>2053</v>
      </c>
      <c r="AQ2382" t="s">
        <v>11682</v>
      </c>
    </row>
    <row r="2383" spans="1:43" ht="23.85" customHeight="1">
      <c r="A2383" t="b">
        <v>1</v>
      </c>
      <c r="B2383" t="s">
        <v>11674</v>
      </c>
      <c r="C2383" t="s">
        <v>1951</v>
      </c>
      <c r="D2383" t="s">
        <v>11675</v>
      </c>
      <c r="E2383" t="s">
        <v>319</v>
      </c>
      <c r="F2383" t="s">
        <v>321</v>
      </c>
      <c r="G2383" t="s">
        <v>320</v>
      </c>
      <c r="H2383" t="s">
        <v>11762</v>
      </c>
      <c r="I2383" t="s">
        <v>3752</v>
      </c>
      <c r="J2383" t="s">
        <v>1955</v>
      </c>
      <c r="K2383" t="s">
        <v>11756</v>
      </c>
      <c r="L2383" t="s">
        <v>2340</v>
      </c>
      <c r="M2383" t="s">
        <v>11733</v>
      </c>
      <c r="N2383" t="s">
        <v>11729</v>
      </c>
      <c r="O2383" t="s">
        <v>1960</v>
      </c>
      <c r="P2383" t="s">
        <v>2907</v>
      </c>
      <c r="Q2383" t="s">
        <v>11730</v>
      </c>
      <c r="R2383" t="s">
        <v>11680</v>
      </c>
      <c r="S2383" s="34">
        <v>42422</v>
      </c>
      <c r="T2383" s="34">
        <v>45106</v>
      </c>
      <c r="U2383" t="s">
        <v>1963</v>
      </c>
      <c r="V2383" s="13">
        <v>1728</v>
      </c>
      <c r="W2383">
        <v>35</v>
      </c>
      <c r="X2383">
        <v>0</v>
      </c>
      <c r="Y2383" s="54">
        <v>0</v>
      </c>
      <c r="AA2383" t="s">
        <v>11681</v>
      </c>
      <c r="AM2383" t="s">
        <v>1978</v>
      </c>
      <c r="AN2383" t="s">
        <v>2007</v>
      </c>
      <c r="AO2383" t="s">
        <v>1980</v>
      </c>
      <c r="AP2383" t="s">
        <v>2053</v>
      </c>
      <c r="AQ2383" t="s">
        <v>11682</v>
      </c>
    </row>
    <row r="2384" spans="1:43" ht="23.85" customHeight="1">
      <c r="A2384" t="b">
        <v>1</v>
      </c>
      <c r="B2384" t="s">
        <v>11674</v>
      </c>
      <c r="C2384" t="s">
        <v>1951</v>
      </c>
      <c r="D2384" t="s">
        <v>11675</v>
      </c>
      <c r="E2384" t="s">
        <v>319</v>
      </c>
      <c r="F2384" t="s">
        <v>321</v>
      </c>
      <c r="G2384" t="s">
        <v>320</v>
      </c>
      <c r="H2384" t="s">
        <v>11763</v>
      </c>
      <c r="I2384" t="s">
        <v>3752</v>
      </c>
      <c r="J2384" t="s">
        <v>1955</v>
      </c>
      <c r="K2384" t="s">
        <v>11735</v>
      </c>
      <c r="L2384" t="s">
        <v>2340</v>
      </c>
      <c r="M2384" t="s">
        <v>11736</v>
      </c>
      <c r="N2384" t="s">
        <v>11737</v>
      </c>
      <c r="O2384" t="s">
        <v>1960</v>
      </c>
      <c r="P2384" t="s">
        <v>2907</v>
      </c>
      <c r="Q2384" t="s">
        <v>11730</v>
      </c>
      <c r="R2384" t="s">
        <v>11680</v>
      </c>
      <c r="S2384" s="34">
        <v>42422</v>
      </c>
      <c r="T2384" s="34">
        <v>45106</v>
      </c>
      <c r="U2384" t="s">
        <v>1963</v>
      </c>
      <c r="V2384" s="13">
        <v>1728</v>
      </c>
      <c r="W2384">
        <v>1</v>
      </c>
      <c r="X2384">
        <v>0</v>
      </c>
      <c r="Y2384" s="54">
        <v>0</v>
      </c>
      <c r="AA2384" t="s">
        <v>11681</v>
      </c>
      <c r="AM2384" t="s">
        <v>1978</v>
      </c>
      <c r="AN2384" t="s">
        <v>2007</v>
      </c>
      <c r="AO2384" t="s">
        <v>1980</v>
      </c>
      <c r="AP2384" t="s">
        <v>2053</v>
      </c>
      <c r="AQ2384" t="s">
        <v>11682</v>
      </c>
    </row>
    <row r="2385" spans="1:43" ht="23.85" customHeight="1">
      <c r="A2385" t="b">
        <v>0</v>
      </c>
      <c r="B2385" t="s">
        <v>11764</v>
      </c>
      <c r="C2385" t="s">
        <v>1951</v>
      </c>
      <c r="D2385" t="s">
        <v>11765</v>
      </c>
      <c r="E2385" t="s">
        <v>678</v>
      </c>
      <c r="F2385" t="s">
        <v>680</v>
      </c>
      <c r="G2385" t="s">
        <v>679</v>
      </c>
      <c r="H2385" t="s">
        <v>11766</v>
      </c>
      <c r="I2385" t="s">
        <v>5259</v>
      </c>
      <c r="J2385" t="s">
        <v>1955</v>
      </c>
      <c r="K2385" t="s">
        <v>11767</v>
      </c>
      <c r="L2385" t="s">
        <v>4705</v>
      </c>
      <c r="M2385" t="s">
        <v>11768</v>
      </c>
      <c r="N2385" t="s">
        <v>11769</v>
      </c>
      <c r="O2385" t="s">
        <v>1960</v>
      </c>
      <c r="P2385" t="s">
        <v>11770</v>
      </c>
      <c r="Q2385" t="s">
        <v>38</v>
      </c>
      <c r="R2385" t="s">
        <v>11771</v>
      </c>
      <c r="S2385" s="34">
        <v>42611</v>
      </c>
      <c r="T2385" s="34">
        <v>43558</v>
      </c>
      <c r="U2385" t="s">
        <v>1963</v>
      </c>
      <c r="V2385" s="13">
        <v>990</v>
      </c>
      <c r="W2385">
        <v>10</v>
      </c>
      <c r="X2385">
        <v>0</v>
      </c>
      <c r="Y2385" s="54">
        <v>0</v>
      </c>
      <c r="Z2385" t="s">
        <v>11772</v>
      </c>
      <c r="AJ2385" t="s">
        <v>4438</v>
      </c>
      <c r="AM2385" t="s">
        <v>1978</v>
      </c>
      <c r="AN2385" t="s">
        <v>1979</v>
      </c>
      <c r="AO2385" t="s">
        <v>1980</v>
      </c>
      <c r="AP2385" t="s">
        <v>2053</v>
      </c>
      <c r="AQ2385" t="s">
        <v>11773</v>
      </c>
    </row>
    <row r="2386" spans="1:43" ht="23.85" customHeight="1">
      <c r="A2386" t="b">
        <v>0</v>
      </c>
      <c r="B2386" t="s">
        <v>11764</v>
      </c>
      <c r="C2386" t="s">
        <v>1951</v>
      </c>
      <c r="D2386" t="s">
        <v>11765</v>
      </c>
      <c r="E2386" t="s">
        <v>678</v>
      </c>
      <c r="F2386" t="s">
        <v>680</v>
      </c>
      <c r="G2386" t="s">
        <v>679</v>
      </c>
      <c r="H2386" t="s">
        <v>11774</v>
      </c>
      <c r="I2386" t="s">
        <v>5259</v>
      </c>
      <c r="J2386" t="s">
        <v>1955</v>
      </c>
      <c r="K2386" t="s">
        <v>11775</v>
      </c>
      <c r="L2386" t="s">
        <v>4705</v>
      </c>
      <c r="M2386" t="s">
        <v>11776</v>
      </c>
      <c r="N2386" t="s">
        <v>11777</v>
      </c>
      <c r="O2386" t="s">
        <v>1960</v>
      </c>
      <c r="P2386" t="s">
        <v>11770</v>
      </c>
      <c r="Q2386" t="s">
        <v>38</v>
      </c>
      <c r="R2386" t="s">
        <v>11771</v>
      </c>
      <c r="S2386" s="34">
        <v>42611</v>
      </c>
      <c r="T2386" s="34">
        <v>43558</v>
      </c>
      <c r="U2386" t="s">
        <v>1963</v>
      </c>
      <c r="V2386" s="13">
        <v>990</v>
      </c>
      <c r="W2386">
        <v>11</v>
      </c>
      <c r="X2386">
        <v>0</v>
      </c>
      <c r="Y2386" s="54">
        <v>0</v>
      </c>
      <c r="Z2386" t="s">
        <v>11772</v>
      </c>
      <c r="AJ2386" t="s">
        <v>4438</v>
      </c>
      <c r="AM2386" t="s">
        <v>1978</v>
      </c>
      <c r="AN2386" t="s">
        <v>1979</v>
      </c>
      <c r="AO2386" t="s">
        <v>1980</v>
      </c>
      <c r="AP2386" t="s">
        <v>2053</v>
      </c>
      <c r="AQ2386" t="s">
        <v>11773</v>
      </c>
    </row>
    <row r="2387" spans="1:43" ht="23.85" customHeight="1">
      <c r="A2387" t="b">
        <v>0</v>
      </c>
      <c r="B2387" t="s">
        <v>11764</v>
      </c>
      <c r="C2387" t="s">
        <v>1951</v>
      </c>
      <c r="D2387" t="s">
        <v>11765</v>
      </c>
      <c r="E2387" t="s">
        <v>678</v>
      </c>
      <c r="F2387" t="s">
        <v>680</v>
      </c>
      <c r="G2387" t="s">
        <v>679</v>
      </c>
      <c r="H2387" t="s">
        <v>11778</v>
      </c>
      <c r="I2387" t="s">
        <v>5259</v>
      </c>
      <c r="J2387" t="s">
        <v>1955</v>
      </c>
      <c r="K2387" t="s">
        <v>11779</v>
      </c>
      <c r="L2387" t="s">
        <v>4705</v>
      </c>
      <c r="M2387" t="s">
        <v>11780</v>
      </c>
      <c r="N2387" t="s">
        <v>11781</v>
      </c>
      <c r="O2387" t="s">
        <v>1960</v>
      </c>
      <c r="P2387" t="s">
        <v>11770</v>
      </c>
      <c r="Q2387" t="s">
        <v>38</v>
      </c>
      <c r="R2387" t="s">
        <v>11771</v>
      </c>
      <c r="S2387" s="34">
        <v>42611</v>
      </c>
      <c r="T2387" s="34">
        <v>43558</v>
      </c>
      <c r="U2387" t="s">
        <v>1963</v>
      </c>
      <c r="V2387" s="13">
        <v>990</v>
      </c>
      <c r="W2387">
        <v>9</v>
      </c>
      <c r="X2387">
        <v>0</v>
      </c>
      <c r="Y2387" s="54">
        <v>0</v>
      </c>
      <c r="Z2387" t="s">
        <v>11772</v>
      </c>
      <c r="AJ2387" t="s">
        <v>4438</v>
      </c>
      <c r="AM2387" t="s">
        <v>1978</v>
      </c>
      <c r="AN2387" t="s">
        <v>1979</v>
      </c>
      <c r="AO2387" t="s">
        <v>1980</v>
      </c>
      <c r="AP2387" t="s">
        <v>2053</v>
      </c>
      <c r="AQ2387" t="s">
        <v>11773</v>
      </c>
    </row>
    <row r="2388" spans="1:43" ht="23.85" customHeight="1">
      <c r="A2388" t="b">
        <v>0</v>
      </c>
      <c r="B2388" t="s">
        <v>11764</v>
      </c>
      <c r="C2388" t="s">
        <v>1951</v>
      </c>
      <c r="D2388" t="s">
        <v>11765</v>
      </c>
      <c r="E2388" t="s">
        <v>678</v>
      </c>
      <c r="F2388" t="s">
        <v>680</v>
      </c>
      <c r="G2388" t="s">
        <v>679</v>
      </c>
      <c r="H2388" t="s">
        <v>11782</v>
      </c>
      <c r="I2388" t="s">
        <v>5259</v>
      </c>
      <c r="J2388" t="s">
        <v>1955</v>
      </c>
      <c r="K2388" t="s">
        <v>11783</v>
      </c>
      <c r="L2388" t="s">
        <v>4705</v>
      </c>
      <c r="M2388" t="s">
        <v>11784</v>
      </c>
      <c r="N2388" t="s">
        <v>11785</v>
      </c>
      <c r="O2388" t="s">
        <v>1960</v>
      </c>
      <c r="P2388" t="s">
        <v>11770</v>
      </c>
      <c r="Q2388" t="s">
        <v>38</v>
      </c>
      <c r="R2388" t="s">
        <v>11771</v>
      </c>
      <c r="S2388" s="34">
        <v>42611</v>
      </c>
      <c r="T2388" s="34">
        <v>43558</v>
      </c>
      <c r="U2388" t="s">
        <v>1963</v>
      </c>
      <c r="V2388" s="13">
        <v>990</v>
      </c>
      <c r="W2388">
        <v>10</v>
      </c>
      <c r="X2388">
        <v>0</v>
      </c>
      <c r="Y2388" s="54">
        <v>0</v>
      </c>
      <c r="Z2388" t="s">
        <v>11772</v>
      </c>
      <c r="AJ2388" t="s">
        <v>11786</v>
      </c>
      <c r="AM2388" t="s">
        <v>1978</v>
      </c>
      <c r="AN2388" t="s">
        <v>1979</v>
      </c>
      <c r="AO2388" t="s">
        <v>1980</v>
      </c>
      <c r="AP2388" t="s">
        <v>2053</v>
      </c>
      <c r="AQ2388" t="s">
        <v>11773</v>
      </c>
    </row>
    <row r="2389" spans="1:43" ht="23.85" customHeight="1">
      <c r="A2389" t="b">
        <v>0</v>
      </c>
      <c r="B2389" t="s">
        <v>11764</v>
      </c>
      <c r="C2389" t="s">
        <v>1951</v>
      </c>
      <c r="D2389" t="s">
        <v>11765</v>
      </c>
      <c r="E2389" t="s">
        <v>678</v>
      </c>
      <c r="F2389" t="s">
        <v>680</v>
      </c>
      <c r="G2389" t="s">
        <v>679</v>
      </c>
      <c r="H2389" t="s">
        <v>11787</v>
      </c>
      <c r="I2389" t="s">
        <v>5259</v>
      </c>
      <c r="J2389" t="s">
        <v>1955</v>
      </c>
      <c r="K2389" t="s">
        <v>11788</v>
      </c>
      <c r="L2389" t="s">
        <v>4705</v>
      </c>
      <c r="M2389" t="s">
        <v>11789</v>
      </c>
      <c r="N2389" t="s">
        <v>11790</v>
      </c>
      <c r="O2389" t="s">
        <v>1960</v>
      </c>
      <c r="P2389" t="s">
        <v>11770</v>
      </c>
      <c r="Q2389" t="s">
        <v>38</v>
      </c>
      <c r="R2389" t="s">
        <v>11771</v>
      </c>
      <c r="S2389" s="34">
        <v>42611</v>
      </c>
      <c r="T2389" s="34">
        <v>43558</v>
      </c>
      <c r="U2389" t="s">
        <v>1963</v>
      </c>
      <c r="V2389" s="13">
        <v>990</v>
      </c>
      <c r="W2389">
        <v>1</v>
      </c>
      <c r="X2389">
        <v>0</v>
      </c>
      <c r="Y2389" s="54">
        <v>0</v>
      </c>
      <c r="Z2389" t="s">
        <v>11772</v>
      </c>
      <c r="AJ2389" t="s">
        <v>4438</v>
      </c>
      <c r="AM2389" t="s">
        <v>1978</v>
      </c>
      <c r="AN2389" t="s">
        <v>1979</v>
      </c>
      <c r="AO2389" t="s">
        <v>1980</v>
      </c>
      <c r="AP2389" t="s">
        <v>2053</v>
      </c>
      <c r="AQ2389" t="s">
        <v>11773</v>
      </c>
    </row>
    <row r="2390" spans="1:43" ht="23.85" customHeight="1">
      <c r="A2390" t="b">
        <v>0</v>
      </c>
      <c r="B2390" t="s">
        <v>11764</v>
      </c>
      <c r="C2390" t="s">
        <v>1951</v>
      </c>
      <c r="D2390" t="s">
        <v>11765</v>
      </c>
      <c r="E2390" t="s">
        <v>678</v>
      </c>
      <c r="F2390" t="s">
        <v>680</v>
      </c>
      <c r="G2390" t="s">
        <v>679</v>
      </c>
      <c r="H2390" t="s">
        <v>11791</v>
      </c>
      <c r="I2390" t="s">
        <v>5259</v>
      </c>
      <c r="J2390" t="s">
        <v>1955</v>
      </c>
      <c r="K2390" t="s">
        <v>11792</v>
      </c>
      <c r="L2390" t="s">
        <v>4705</v>
      </c>
      <c r="M2390" t="s">
        <v>11793</v>
      </c>
      <c r="N2390" t="s">
        <v>11794</v>
      </c>
      <c r="O2390" t="s">
        <v>1960</v>
      </c>
      <c r="P2390" t="s">
        <v>11770</v>
      </c>
      <c r="Q2390" t="s">
        <v>38</v>
      </c>
      <c r="R2390" t="s">
        <v>11771</v>
      </c>
      <c r="S2390" s="34">
        <v>42611</v>
      </c>
      <c r="T2390" s="34">
        <v>43558</v>
      </c>
      <c r="U2390" t="s">
        <v>1963</v>
      </c>
      <c r="V2390" s="13">
        <v>990</v>
      </c>
      <c r="W2390">
        <v>13</v>
      </c>
      <c r="X2390">
        <v>0</v>
      </c>
      <c r="Y2390" s="54">
        <v>0</v>
      </c>
      <c r="Z2390" t="s">
        <v>11772</v>
      </c>
      <c r="AJ2390" t="s">
        <v>4438</v>
      </c>
      <c r="AM2390" t="s">
        <v>1978</v>
      </c>
      <c r="AN2390" t="s">
        <v>1979</v>
      </c>
      <c r="AO2390" t="s">
        <v>1980</v>
      </c>
      <c r="AP2390" t="s">
        <v>2053</v>
      </c>
      <c r="AQ2390" t="s">
        <v>11773</v>
      </c>
    </row>
    <row r="2391" spans="1:43" ht="23.85" customHeight="1">
      <c r="A2391" t="b">
        <v>0</v>
      </c>
      <c r="B2391" t="s">
        <v>11764</v>
      </c>
      <c r="C2391" t="s">
        <v>1951</v>
      </c>
      <c r="D2391" t="s">
        <v>11765</v>
      </c>
      <c r="E2391" t="s">
        <v>678</v>
      </c>
      <c r="F2391" t="s">
        <v>680</v>
      </c>
      <c r="G2391" t="s">
        <v>679</v>
      </c>
      <c r="H2391" t="s">
        <v>11795</v>
      </c>
      <c r="I2391" t="s">
        <v>5259</v>
      </c>
      <c r="J2391" t="s">
        <v>1955</v>
      </c>
      <c r="K2391" t="s">
        <v>11796</v>
      </c>
      <c r="L2391" t="s">
        <v>4705</v>
      </c>
      <c r="M2391" t="s">
        <v>11797</v>
      </c>
      <c r="N2391" t="s">
        <v>11798</v>
      </c>
      <c r="O2391" t="s">
        <v>1960</v>
      </c>
      <c r="P2391" t="s">
        <v>11770</v>
      </c>
      <c r="Q2391" t="s">
        <v>38</v>
      </c>
      <c r="R2391" t="s">
        <v>11771</v>
      </c>
      <c r="S2391" s="34">
        <v>42611</v>
      </c>
      <c r="T2391" s="34">
        <v>43558</v>
      </c>
      <c r="U2391" t="s">
        <v>1963</v>
      </c>
      <c r="V2391" s="13">
        <v>990</v>
      </c>
      <c r="W2391">
        <v>6</v>
      </c>
      <c r="X2391">
        <v>0</v>
      </c>
      <c r="Y2391" s="54">
        <v>0</v>
      </c>
      <c r="Z2391" t="s">
        <v>11772</v>
      </c>
      <c r="AJ2391" t="s">
        <v>4438</v>
      </c>
      <c r="AM2391" t="s">
        <v>1978</v>
      </c>
      <c r="AN2391" t="s">
        <v>1979</v>
      </c>
      <c r="AO2391" t="s">
        <v>1980</v>
      </c>
      <c r="AP2391" t="s">
        <v>2053</v>
      </c>
      <c r="AQ2391" t="s">
        <v>11773</v>
      </c>
    </row>
    <row r="2392" spans="1:43" ht="23.85" customHeight="1">
      <c r="A2392" t="b">
        <v>0</v>
      </c>
      <c r="B2392" t="s">
        <v>11764</v>
      </c>
      <c r="C2392" t="s">
        <v>1951</v>
      </c>
      <c r="D2392" t="s">
        <v>11765</v>
      </c>
      <c r="E2392" t="s">
        <v>678</v>
      </c>
      <c r="F2392" t="s">
        <v>680</v>
      </c>
      <c r="G2392" t="s">
        <v>679</v>
      </c>
      <c r="H2392" t="s">
        <v>11799</v>
      </c>
      <c r="I2392" t="s">
        <v>5259</v>
      </c>
      <c r="J2392" t="s">
        <v>1955</v>
      </c>
      <c r="K2392" t="s">
        <v>11800</v>
      </c>
      <c r="L2392" t="s">
        <v>4705</v>
      </c>
      <c r="M2392" t="s">
        <v>11801</v>
      </c>
      <c r="N2392" t="s">
        <v>11802</v>
      </c>
      <c r="O2392" t="s">
        <v>1960</v>
      </c>
      <c r="P2392" t="s">
        <v>11770</v>
      </c>
      <c r="Q2392" t="s">
        <v>38</v>
      </c>
      <c r="R2392" t="s">
        <v>11771</v>
      </c>
      <c r="S2392" s="34">
        <v>42611</v>
      </c>
      <c r="T2392" s="34">
        <v>43558</v>
      </c>
      <c r="U2392" t="s">
        <v>1963</v>
      </c>
      <c r="V2392" s="13">
        <v>990</v>
      </c>
      <c r="W2392">
        <v>4</v>
      </c>
      <c r="X2392">
        <v>0</v>
      </c>
      <c r="Y2392" s="54">
        <v>0</v>
      </c>
      <c r="Z2392" t="s">
        <v>11772</v>
      </c>
      <c r="AJ2392" t="s">
        <v>4438</v>
      </c>
      <c r="AM2392" t="s">
        <v>1978</v>
      </c>
      <c r="AN2392" t="s">
        <v>1979</v>
      </c>
      <c r="AO2392" t="s">
        <v>1980</v>
      </c>
      <c r="AP2392" t="s">
        <v>2053</v>
      </c>
      <c r="AQ2392" t="s">
        <v>11773</v>
      </c>
    </row>
    <row r="2393" spans="1:43" ht="23.85" customHeight="1">
      <c r="A2393" t="b">
        <v>0</v>
      </c>
      <c r="B2393" t="s">
        <v>11764</v>
      </c>
      <c r="C2393" t="s">
        <v>1951</v>
      </c>
      <c r="D2393" t="s">
        <v>11765</v>
      </c>
      <c r="E2393" t="s">
        <v>678</v>
      </c>
      <c r="F2393" t="s">
        <v>680</v>
      </c>
      <c r="G2393" t="s">
        <v>679</v>
      </c>
      <c r="H2393" t="s">
        <v>11803</v>
      </c>
      <c r="I2393" t="s">
        <v>5259</v>
      </c>
      <c r="J2393" t="s">
        <v>1955</v>
      </c>
      <c r="K2393" t="s">
        <v>11804</v>
      </c>
      <c r="L2393" t="s">
        <v>4705</v>
      </c>
      <c r="M2393" t="s">
        <v>11805</v>
      </c>
      <c r="N2393" t="s">
        <v>11806</v>
      </c>
      <c r="O2393" t="s">
        <v>1960</v>
      </c>
      <c r="P2393" t="s">
        <v>11770</v>
      </c>
      <c r="Q2393" t="s">
        <v>38</v>
      </c>
      <c r="R2393" t="s">
        <v>11771</v>
      </c>
      <c r="S2393" s="34">
        <v>42611</v>
      </c>
      <c r="T2393" s="34">
        <v>43558</v>
      </c>
      <c r="U2393" t="s">
        <v>1963</v>
      </c>
      <c r="V2393" s="13">
        <v>990</v>
      </c>
      <c r="W2393">
        <v>4</v>
      </c>
      <c r="X2393">
        <v>0</v>
      </c>
      <c r="Y2393" s="54">
        <v>0</v>
      </c>
      <c r="Z2393" t="s">
        <v>11772</v>
      </c>
      <c r="AJ2393" t="s">
        <v>4438</v>
      </c>
      <c r="AM2393" t="s">
        <v>1978</v>
      </c>
      <c r="AN2393" t="s">
        <v>1979</v>
      </c>
      <c r="AO2393" t="s">
        <v>1980</v>
      </c>
      <c r="AP2393" t="s">
        <v>2053</v>
      </c>
      <c r="AQ2393" t="s">
        <v>11773</v>
      </c>
    </row>
    <row r="2394" spans="1:43" ht="23.85" customHeight="1">
      <c r="A2394" t="b">
        <v>0</v>
      </c>
      <c r="B2394" t="s">
        <v>11807</v>
      </c>
      <c r="C2394" t="s">
        <v>1951</v>
      </c>
      <c r="D2394" t="s">
        <v>11808</v>
      </c>
      <c r="E2394" t="s">
        <v>441</v>
      </c>
      <c r="F2394" t="s">
        <v>443</v>
      </c>
      <c r="G2394" t="s">
        <v>442</v>
      </c>
      <c r="H2394" t="s">
        <v>11809</v>
      </c>
      <c r="I2394" t="s">
        <v>3201</v>
      </c>
      <c r="J2394" t="s">
        <v>1955</v>
      </c>
      <c r="K2394" t="s">
        <v>11810</v>
      </c>
      <c r="L2394" t="s">
        <v>2340</v>
      </c>
      <c r="M2394" t="s">
        <v>11811</v>
      </c>
      <c r="N2394" t="s">
        <v>11812</v>
      </c>
      <c r="O2394" t="s">
        <v>1960</v>
      </c>
      <c r="P2394" t="s">
        <v>3081</v>
      </c>
      <c r="Q2394" t="s">
        <v>3082</v>
      </c>
      <c r="R2394" t="s">
        <v>11813</v>
      </c>
      <c r="S2394" s="34">
        <v>42485</v>
      </c>
      <c r="T2394" s="34">
        <v>44810</v>
      </c>
      <c r="U2394" t="s">
        <v>1963</v>
      </c>
      <c r="V2394" s="13">
        <v>609</v>
      </c>
      <c r="W2394">
        <v>25</v>
      </c>
      <c r="X2394">
        <v>0</v>
      </c>
      <c r="Y2394" s="54">
        <v>0</v>
      </c>
      <c r="AM2394" t="s">
        <v>1978</v>
      </c>
      <c r="AN2394" t="s">
        <v>2007</v>
      </c>
      <c r="AO2394" t="s">
        <v>1980</v>
      </c>
      <c r="AP2394" t="s">
        <v>2053</v>
      </c>
      <c r="AQ2394" t="s">
        <v>11814</v>
      </c>
    </row>
    <row r="2395" spans="1:43" ht="23.85" customHeight="1">
      <c r="A2395" t="b">
        <v>0</v>
      </c>
      <c r="B2395" t="s">
        <v>11807</v>
      </c>
      <c r="C2395" t="s">
        <v>1951</v>
      </c>
      <c r="D2395" t="s">
        <v>11808</v>
      </c>
      <c r="E2395" t="s">
        <v>441</v>
      </c>
      <c r="F2395" t="s">
        <v>443</v>
      </c>
      <c r="G2395" t="s">
        <v>442</v>
      </c>
      <c r="H2395" t="s">
        <v>11815</v>
      </c>
      <c r="I2395" t="s">
        <v>3201</v>
      </c>
      <c r="J2395" t="s">
        <v>1955</v>
      </c>
      <c r="K2395" t="s">
        <v>11816</v>
      </c>
      <c r="L2395" t="s">
        <v>2340</v>
      </c>
      <c r="M2395" t="s">
        <v>11817</v>
      </c>
      <c r="N2395" t="s">
        <v>11818</v>
      </c>
      <c r="O2395" t="s">
        <v>1960</v>
      </c>
      <c r="P2395" t="s">
        <v>3081</v>
      </c>
      <c r="Q2395" t="s">
        <v>3082</v>
      </c>
      <c r="R2395" t="s">
        <v>11813</v>
      </c>
      <c r="S2395" s="34">
        <v>42485</v>
      </c>
      <c r="T2395" s="34">
        <v>44810</v>
      </c>
      <c r="U2395" t="s">
        <v>1963</v>
      </c>
      <c r="V2395" s="13">
        <v>609</v>
      </c>
      <c r="W2395">
        <v>10</v>
      </c>
      <c r="X2395">
        <v>1</v>
      </c>
      <c r="Y2395" s="54">
        <v>10</v>
      </c>
      <c r="AM2395" t="s">
        <v>1978</v>
      </c>
      <c r="AN2395" t="s">
        <v>2007</v>
      </c>
      <c r="AO2395" t="s">
        <v>1980</v>
      </c>
      <c r="AP2395" t="s">
        <v>2053</v>
      </c>
      <c r="AQ2395" t="s">
        <v>11814</v>
      </c>
    </row>
    <row r="2396" spans="1:43" ht="23.85" customHeight="1">
      <c r="A2396" t="b">
        <v>0</v>
      </c>
      <c r="B2396" t="s">
        <v>11807</v>
      </c>
      <c r="C2396" t="s">
        <v>1951</v>
      </c>
      <c r="D2396" t="s">
        <v>11808</v>
      </c>
      <c r="E2396" t="s">
        <v>441</v>
      </c>
      <c r="F2396" t="s">
        <v>443</v>
      </c>
      <c r="G2396" t="s">
        <v>442</v>
      </c>
      <c r="H2396" t="s">
        <v>11819</v>
      </c>
      <c r="I2396" t="s">
        <v>3201</v>
      </c>
      <c r="J2396" t="s">
        <v>1955</v>
      </c>
      <c r="K2396" t="s">
        <v>11820</v>
      </c>
      <c r="L2396" t="s">
        <v>2340</v>
      </c>
      <c r="M2396" t="s">
        <v>11821</v>
      </c>
      <c r="N2396" t="s">
        <v>11822</v>
      </c>
      <c r="O2396" t="s">
        <v>1960</v>
      </c>
      <c r="P2396" t="s">
        <v>3081</v>
      </c>
      <c r="Q2396" t="s">
        <v>3082</v>
      </c>
      <c r="R2396" t="s">
        <v>11813</v>
      </c>
      <c r="S2396" s="34">
        <v>42485</v>
      </c>
      <c r="T2396" s="34">
        <v>44810</v>
      </c>
      <c r="U2396" t="s">
        <v>1963</v>
      </c>
      <c r="V2396" s="13">
        <v>609</v>
      </c>
      <c r="W2396">
        <v>21</v>
      </c>
      <c r="X2396">
        <v>0</v>
      </c>
      <c r="Y2396" s="54">
        <v>0</v>
      </c>
      <c r="AM2396" t="s">
        <v>1978</v>
      </c>
      <c r="AN2396" t="s">
        <v>2007</v>
      </c>
      <c r="AO2396" t="s">
        <v>1980</v>
      </c>
      <c r="AP2396" t="s">
        <v>2053</v>
      </c>
      <c r="AQ2396" t="s">
        <v>11814</v>
      </c>
    </row>
    <row r="2397" spans="1:43" ht="23.85" customHeight="1">
      <c r="A2397" t="b">
        <v>0</v>
      </c>
      <c r="B2397" t="s">
        <v>11823</v>
      </c>
      <c r="C2397" t="s">
        <v>1951</v>
      </c>
      <c r="D2397" t="s">
        <v>11824</v>
      </c>
      <c r="E2397" t="s">
        <v>607</v>
      </c>
      <c r="F2397" t="s">
        <v>609</v>
      </c>
      <c r="G2397" t="s">
        <v>608</v>
      </c>
      <c r="H2397" t="s">
        <v>11825</v>
      </c>
      <c r="I2397" t="s">
        <v>11826</v>
      </c>
      <c r="J2397" t="s">
        <v>1955</v>
      </c>
      <c r="K2397" t="s">
        <v>11827</v>
      </c>
      <c r="L2397" t="s">
        <v>2160</v>
      </c>
      <c r="M2397" t="s">
        <v>11827</v>
      </c>
      <c r="N2397" t="s">
        <v>11828</v>
      </c>
      <c r="O2397" t="s">
        <v>1960</v>
      </c>
      <c r="P2397" t="s">
        <v>11829</v>
      </c>
      <c r="Q2397" t="s">
        <v>1249</v>
      </c>
      <c r="R2397" t="s">
        <v>11830</v>
      </c>
      <c r="S2397" s="34">
        <v>42370</v>
      </c>
      <c r="T2397" s="34">
        <v>44197</v>
      </c>
      <c r="U2397" t="s">
        <v>1963</v>
      </c>
      <c r="V2397" s="13">
        <v>720</v>
      </c>
      <c r="W2397">
        <v>3</v>
      </c>
      <c r="X2397">
        <v>1</v>
      </c>
      <c r="Y2397" s="54">
        <v>33.299999999999997</v>
      </c>
      <c r="Z2397" t="s">
        <v>11831</v>
      </c>
      <c r="AD2397" t="s">
        <v>30</v>
      </c>
      <c r="AM2397" t="s">
        <v>1978</v>
      </c>
      <c r="AN2397" t="s">
        <v>1979</v>
      </c>
      <c r="AO2397" t="s">
        <v>1980</v>
      </c>
      <c r="AQ2397" t="s">
        <v>11832</v>
      </c>
    </row>
    <row r="2398" spans="1:43" ht="23.85" customHeight="1">
      <c r="A2398" t="b">
        <v>0</v>
      </c>
      <c r="B2398" t="s">
        <v>11823</v>
      </c>
      <c r="C2398" t="s">
        <v>1951</v>
      </c>
      <c r="D2398" t="s">
        <v>11824</v>
      </c>
      <c r="E2398" t="s">
        <v>607</v>
      </c>
      <c r="F2398" t="s">
        <v>609</v>
      </c>
      <c r="G2398" t="s">
        <v>608</v>
      </c>
      <c r="H2398" t="s">
        <v>11833</v>
      </c>
      <c r="I2398" t="s">
        <v>11826</v>
      </c>
      <c r="J2398" t="s">
        <v>1955</v>
      </c>
      <c r="K2398" t="s">
        <v>11834</v>
      </c>
      <c r="L2398" t="s">
        <v>2160</v>
      </c>
      <c r="M2398" t="s">
        <v>11834</v>
      </c>
      <c r="N2398" t="s">
        <v>11835</v>
      </c>
      <c r="O2398" t="s">
        <v>1960</v>
      </c>
      <c r="P2398" t="s">
        <v>11829</v>
      </c>
      <c r="Q2398" t="s">
        <v>1249</v>
      </c>
      <c r="R2398" t="s">
        <v>11830</v>
      </c>
      <c r="S2398" s="34">
        <v>42370</v>
      </c>
      <c r="T2398" s="34">
        <v>44197</v>
      </c>
      <c r="U2398" t="s">
        <v>1963</v>
      </c>
      <c r="V2398" s="13">
        <v>720</v>
      </c>
      <c r="W2398">
        <v>92</v>
      </c>
      <c r="X2398">
        <v>4</v>
      </c>
      <c r="Y2398" s="54">
        <v>4.3</v>
      </c>
      <c r="Z2398" t="s">
        <v>11831</v>
      </c>
      <c r="AD2398" t="s">
        <v>30</v>
      </c>
      <c r="AM2398" t="s">
        <v>1978</v>
      </c>
      <c r="AN2398" t="s">
        <v>1979</v>
      </c>
      <c r="AO2398" t="s">
        <v>1980</v>
      </c>
      <c r="AQ2398" t="s">
        <v>11832</v>
      </c>
    </row>
    <row r="2399" spans="1:43" ht="23.85" customHeight="1">
      <c r="A2399" t="b">
        <v>0</v>
      </c>
      <c r="B2399" t="s">
        <v>11836</v>
      </c>
      <c r="C2399" t="s">
        <v>1951</v>
      </c>
      <c r="D2399" t="s">
        <v>11837</v>
      </c>
      <c r="E2399" t="s">
        <v>1219</v>
      </c>
      <c r="F2399" t="s">
        <v>1221</v>
      </c>
      <c r="G2399" t="s">
        <v>1220</v>
      </c>
      <c r="H2399" t="s">
        <v>11838</v>
      </c>
      <c r="I2399" t="s">
        <v>5403</v>
      </c>
      <c r="J2399" t="s">
        <v>2175</v>
      </c>
      <c r="K2399" t="s">
        <v>8880</v>
      </c>
      <c r="L2399" t="s">
        <v>11839</v>
      </c>
      <c r="M2399" t="s">
        <v>11840</v>
      </c>
      <c r="N2399" t="s">
        <v>11841</v>
      </c>
      <c r="O2399" t="s">
        <v>1974</v>
      </c>
      <c r="P2399" t="s">
        <v>11842</v>
      </c>
      <c r="Q2399" t="s">
        <v>38</v>
      </c>
      <c r="R2399" t="s">
        <v>11843</v>
      </c>
      <c r="S2399" s="34">
        <v>42492</v>
      </c>
      <c r="T2399" s="34">
        <v>43390</v>
      </c>
      <c r="U2399" t="s">
        <v>1977</v>
      </c>
      <c r="V2399" s="13">
        <v>112</v>
      </c>
      <c r="W2399">
        <v>90</v>
      </c>
      <c r="X2399">
        <v>5</v>
      </c>
      <c r="Y2399" s="54">
        <v>5.5555555559999998</v>
      </c>
      <c r="Z2399" t="s">
        <v>11844</v>
      </c>
      <c r="AJ2399" t="s">
        <v>11845</v>
      </c>
      <c r="AM2399" t="s">
        <v>1978</v>
      </c>
      <c r="AN2399" t="s">
        <v>2007</v>
      </c>
      <c r="AO2399" t="s">
        <v>2008</v>
      </c>
      <c r="AP2399" t="s">
        <v>2009</v>
      </c>
      <c r="AQ2399" t="s">
        <v>11846</v>
      </c>
    </row>
    <row r="2400" spans="1:43" ht="23.85" customHeight="1">
      <c r="A2400" t="b">
        <v>0</v>
      </c>
      <c r="B2400" t="s">
        <v>11836</v>
      </c>
      <c r="C2400" t="s">
        <v>1951</v>
      </c>
      <c r="D2400" t="s">
        <v>11837</v>
      </c>
      <c r="E2400" t="s">
        <v>1219</v>
      </c>
      <c r="F2400" t="s">
        <v>1221</v>
      </c>
      <c r="G2400" t="s">
        <v>1220</v>
      </c>
      <c r="H2400" t="s">
        <v>11847</v>
      </c>
      <c r="I2400" t="s">
        <v>5403</v>
      </c>
      <c r="J2400" t="s">
        <v>1955</v>
      </c>
      <c r="K2400" t="s">
        <v>11848</v>
      </c>
      <c r="L2400" t="s">
        <v>11839</v>
      </c>
      <c r="M2400" t="s">
        <v>11849</v>
      </c>
      <c r="N2400" t="s">
        <v>7157</v>
      </c>
      <c r="O2400" t="s">
        <v>1974</v>
      </c>
      <c r="P2400" t="s">
        <v>11842</v>
      </c>
      <c r="Q2400" t="s">
        <v>38</v>
      </c>
      <c r="R2400" t="s">
        <v>11843</v>
      </c>
      <c r="S2400" s="34">
        <v>42492</v>
      </c>
      <c r="T2400" s="34">
        <v>43390</v>
      </c>
      <c r="U2400" t="s">
        <v>1977</v>
      </c>
      <c r="V2400" s="13">
        <v>112</v>
      </c>
      <c r="W2400">
        <v>81</v>
      </c>
      <c r="X2400">
        <v>2</v>
      </c>
      <c r="Y2400" s="54">
        <v>2.4691358019999998</v>
      </c>
      <c r="Z2400" t="s">
        <v>11844</v>
      </c>
      <c r="AJ2400" t="s">
        <v>5329</v>
      </c>
      <c r="AM2400" t="s">
        <v>1978</v>
      </c>
      <c r="AN2400" t="s">
        <v>2007</v>
      </c>
      <c r="AO2400" t="s">
        <v>2008</v>
      </c>
      <c r="AP2400" t="s">
        <v>2009</v>
      </c>
      <c r="AQ2400" t="s">
        <v>11846</v>
      </c>
    </row>
    <row r="2401" spans="1:43" ht="23.85" customHeight="1">
      <c r="A2401" t="b">
        <v>0</v>
      </c>
      <c r="B2401" t="s">
        <v>11836</v>
      </c>
      <c r="C2401" t="s">
        <v>1951</v>
      </c>
      <c r="D2401" t="s">
        <v>11837</v>
      </c>
      <c r="E2401" t="s">
        <v>1219</v>
      </c>
      <c r="F2401" t="s">
        <v>1221</v>
      </c>
      <c r="G2401" t="s">
        <v>1220</v>
      </c>
      <c r="H2401" t="s">
        <v>11850</v>
      </c>
      <c r="I2401" t="s">
        <v>5403</v>
      </c>
      <c r="J2401" t="s">
        <v>1955</v>
      </c>
      <c r="K2401" t="s">
        <v>11851</v>
      </c>
      <c r="L2401" t="s">
        <v>11839</v>
      </c>
      <c r="M2401" t="s">
        <v>11852</v>
      </c>
      <c r="N2401" t="s">
        <v>7165</v>
      </c>
      <c r="O2401" t="s">
        <v>1974</v>
      </c>
      <c r="P2401" t="s">
        <v>11842</v>
      </c>
      <c r="Q2401" t="s">
        <v>38</v>
      </c>
      <c r="R2401" t="s">
        <v>11843</v>
      </c>
      <c r="S2401" s="34">
        <v>42492</v>
      </c>
      <c r="T2401" s="34">
        <v>43390</v>
      </c>
      <c r="U2401" t="s">
        <v>1977</v>
      </c>
      <c r="V2401" s="13">
        <v>112</v>
      </c>
      <c r="W2401">
        <v>83</v>
      </c>
      <c r="X2401">
        <v>2</v>
      </c>
      <c r="Y2401" s="54">
        <v>2.4096385539999998</v>
      </c>
      <c r="Z2401" t="s">
        <v>11844</v>
      </c>
      <c r="AJ2401" t="s">
        <v>11853</v>
      </c>
      <c r="AM2401" t="s">
        <v>1978</v>
      </c>
      <c r="AN2401" t="s">
        <v>2007</v>
      </c>
      <c r="AO2401" t="s">
        <v>2008</v>
      </c>
      <c r="AP2401" t="s">
        <v>2009</v>
      </c>
      <c r="AQ2401" t="s">
        <v>11846</v>
      </c>
    </row>
    <row r="2402" spans="1:43" ht="23.85" customHeight="1">
      <c r="A2402" t="b">
        <v>0</v>
      </c>
      <c r="B2402" t="s">
        <v>11836</v>
      </c>
      <c r="C2402" t="s">
        <v>1951</v>
      </c>
      <c r="D2402" t="s">
        <v>11837</v>
      </c>
      <c r="E2402" t="s">
        <v>1219</v>
      </c>
      <c r="F2402" t="s">
        <v>1221</v>
      </c>
      <c r="G2402" t="s">
        <v>1220</v>
      </c>
      <c r="H2402" t="s">
        <v>11854</v>
      </c>
      <c r="I2402" t="s">
        <v>5403</v>
      </c>
      <c r="J2402" t="s">
        <v>2175</v>
      </c>
      <c r="K2402" t="s">
        <v>2176</v>
      </c>
      <c r="L2402" t="s">
        <v>11839</v>
      </c>
      <c r="M2402" t="s">
        <v>11855</v>
      </c>
      <c r="N2402" t="s">
        <v>11856</v>
      </c>
      <c r="O2402" t="s">
        <v>1974</v>
      </c>
      <c r="P2402" t="s">
        <v>11842</v>
      </c>
      <c r="Q2402" t="s">
        <v>38</v>
      </c>
      <c r="R2402" t="s">
        <v>11843</v>
      </c>
      <c r="S2402" s="34">
        <v>42492</v>
      </c>
      <c r="T2402" s="34">
        <v>43390</v>
      </c>
      <c r="U2402" t="s">
        <v>1977</v>
      </c>
      <c r="V2402" s="13">
        <v>112</v>
      </c>
      <c r="W2402">
        <v>87</v>
      </c>
      <c r="X2402">
        <v>2</v>
      </c>
      <c r="Y2402" s="54">
        <v>2.2988505749999999</v>
      </c>
      <c r="Z2402" t="s">
        <v>11844</v>
      </c>
      <c r="AJ2402" t="s">
        <v>11857</v>
      </c>
      <c r="AM2402" t="s">
        <v>1978</v>
      </c>
      <c r="AN2402" t="s">
        <v>2007</v>
      </c>
      <c r="AO2402" t="s">
        <v>2008</v>
      </c>
      <c r="AP2402" t="s">
        <v>2009</v>
      </c>
      <c r="AQ2402" t="s">
        <v>11846</v>
      </c>
    </row>
    <row r="2403" spans="1:43" ht="23.85" customHeight="1">
      <c r="A2403" t="b">
        <v>0</v>
      </c>
      <c r="B2403" t="s">
        <v>11858</v>
      </c>
      <c r="C2403" t="s">
        <v>1951</v>
      </c>
      <c r="D2403" t="s">
        <v>11859</v>
      </c>
      <c r="E2403" t="s">
        <v>1219</v>
      </c>
      <c r="F2403" t="s">
        <v>1221</v>
      </c>
      <c r="G2403" t="s">
        <v>1220</v>
      </c>
      <c r="H2403" t="s">
        <v>11860</v>
      </c>
      <c r="I2403" t="s">
        <v>5403</v>
      </c>
      <c r="J2403" t="s">
        <v>1955</v>
      </c>
      <c r="K2403" t="s">
        <v>11848</v>
      </c>
      <c r="L2403" t="s">
        <v>11861</v>
      </c>
      <c r="M2403" t="s">
        <v>11862</v>
      </c>
      <c r="N2403" t="s">
        <v>11863</v>
      </c>
      <c r="O2403" t="s">
        <v>1974</v>
      </c>
      <c r="P2403" t="s">
        <v>11842</v>
      </c>
      <c r="Q2403" t="s">
        <v>38</v>
      </c>
      <c r="R2403" t="s">
        <v>11864</v>
      </c>
      <c r="S2403" s="34">
        <v>42472</v>
      </c>
      <c r="T2403" s="34">
        <v>43588</v>
      </c>
      <c r="U2403" t="s">
        <v>1977</v>
      </c>
      <c r="V2403" s="13">
        <v>112</v>
      </c>
      <c r="W2403">
        <v>113</v>
      </c>
      <c r="X2403">
        <v>8</v>
      </c>
      <c r="Y2403" s="54">
        <v>7.1</v>
      </c>
      <c r="Z2403" t="s">
        <v>11865</v>
      </c>
      <c r="AJ2403" t="s">
        <v>11866</v>
      </c>
      <c r="AM2403" t="s">
        <v>1978</v>
      </c>
      <c r="AN2403" t="s">
        <v>2007</v>
      </c>
      <c r="AO2403" t="s">
        <v>2008</v>
      </c>
      <c r="AP2403" t="s">
        <v>2009</v>
      </c>
      <c r="AQ2403" t="s">
        <v>11846</v>
      </c>
    </row>
    <row r="2404" spans="1:43" ht="23.85" customHeight="1">
      <c r="A2404" t="b">
        <v>0</v>
      </c>
      <c r="B2404" t="s">
        <v>11858</v>
      </c>
      <c r="C2404" t="s">
        <v>1951</v>
      </c>
      <c r="D2404" t="s">
        <v>11859</v>
      </c>
      <c r="E2404" t="s">
        <v>1219</v>
      </c>
      <c r="F2404" t="s">
        <v>1221</v>
      </c>
      <c r="G2404" t="s">
        <v>1220</v>
      </c>
      <c r="H2404" t="s">
        <v>11867</v>
      </c>
      <c r="I2404" t="s">
        <v>5403</v>
      </c>
      <c r="J2404" t="s">
        <v>1955</v>
      </c>
      <c r="K2404" t="s">
        <v>11851</v>
      </c>
      <c r="L2404" t="s">
        <v>11861</v>
      </c>
      <c r="M2404" t="s">
        <v>11868</v>
      </c>
      <c r="N2404" t="s">
        <v>11869</v>
      </c>
      <c r="O2404" t="s">
        <v>1974</v>
      </c>
      <c r="P2404" t="s">
        <v>11842</v>
      </c>
      <c r="Q2404" t="s">
        <v>38</v>
      </c>
      <c r="R2404" t="s">
        <v>11864</v>
      </c>
      <c r="S2404" s="34">
        <v>42472</v>
      </c>
      <c r="T2404" s="34">
        <v>43588</v>
      </c>
      <c r="U2404" t="s">
        <v>1977</v>
      </c>
      <c r="V2404" s="13">
        <v>112</v>
      </c>
      <c r="W2404">
        <v>98</v>
      </c>
      <c r="X2404">
        <v>4</v>
      </c>
      <c r="Y2404" s="54">
        <v>4.0999999999999996</v>
      </c>
      <c r="Z2404" t="s">
        <v>11865</v>
      </c>
      <c r="AJ2404" t="s">
        <v>11870</v>
      </c>
      <c r="AM2404" t="s">
        <v>1978</v>
      </c>
      <c r="AN2404" t="s">
        <v>2007</v>
      </c>
      <c r="AO2404" t="s">
        <v>2008</v>
      </c>
      <c r="AP2404" t="s">
        <v>2009</v>
      </c>
      <c r="AQ2404" t="s">
        <v>11846</v>
      </c>
    </row>
    <row r="2405" spans="1:43" ht="23.85" customHeight="1">
      <c r="A2405" t="b">
        <v>0</v>
      </c>
      <c r="B2405" t="s">
        <v>11858</v>
      </c>
      <c r="C2405" t="s">
        <v>1951</v>
      </c>
      <c r="D2405" t="s">
        <v>11859</v>
      </c>
      <c r="E2405" t="s">
        <v>1219</v>
      </c>
      <c r="F2405" t="s">
        <v>1221</v>
      </c>
      <c r="G2405" t="s">
        <v>1220</v>
      </c>
      <c r="H2405" t="s">
        <v>11871</v>
      </c>
      <c r="I2405" t="s">
        <v>5403</v>
      </c>
      <c r="J2405" t="s">
        <v>2175</v>
      </c>
      <c r="K2405" t="s">
        <v>2176</v>
      </c>
      <c r="L2405" t="s">
        <v>11861</v>
      </c>
      <c r="M2405" t="s">
        <v>11872</v>
      </c>
      <c r="N2405" t="s">
        <v>11873</v>
      </c>
      <c r="O2405" t="s">
        <v>1974</v>
      </c>
      <c r="P2405" t="s">
        <v>11842</v>
      </c>
      <c r="Q2405" t="s">
        <v>38</v>
      </c>
      <c r="R2405" t="s">
        <v>11864</v>
      </c>
      <c r="S2405" s="34">
        <v>42472</v>
      </c>
      <c r="T2405" s="34">
        <v>43588</v>
      </c>
      <c r="U2405" t="s">
        <v>1977</v>
      </c>
      <c r="V2405" s="13">
        <v>112</v>
      </c>
      <c r="W2405">
        <v>104</v>
      </c>
      <c r="X2405">
        <v>3</v>
      </c>
      <c r="Y2405" s="54">
        <v>2.9</v>
      </c>
      <c r="Z2405" t="s">
        <v>11865</v>
      </c>
      <c r="AJ2405" t="s">
        <v>11874</v>
      </c>
      <c r="AM2405" t="s">
        <v>1978</v>
      </c>
      <c r="AN2405" t="s">
        <v>2007</v>
      </c>
      <c r="AO2405" t="s">
        <v>2008</v>
      </c>
      <c r="AP2405" t="s">
        <v>2009</v>
      </c>
      <c r="AQ2405" t="s">
        <v>11846</v>
      </c>
    </row>
    <row r="2406" spans="1:43" ht="23.85" customHeight="1">
      <c r="A2406" t="b">
        <v>0</v>
      </c>
      <c r="B2406" t="s">
        <v>3114</v>
      </c>
      <c r="C2406" t="s">
        <v>1951</v>
      </c>
      <c r="D2406" t="s">
        <v>3115</v>
      </c>
      <c r="E2406" t="s">
        <v>748</v>
      </c>
      <c r="F2406" t="s">
        <v>750</v>
      </c>
      <c r="G2406" t="s">
        <v>749</v>
      </c>
      <c r="H2406" t="s">
        <v>11875</v>
      </c>
      <c r="I2406" t="s">
        <v>2569</v>
      </c>
      <c r="J2406" t="s">
        <v>2175</v>
      </c>
      <c r="K2406" t="s">
        <v>3117</v>
      </c>
      <c r="L2406" t="s">
        <v>8564</v>
      </c>
      <c r="M2406" t="s">
        <v>3118</v>
      </c>
      <c r="N2406" t="s">
        <v>3119</v>
      </c>
      <c r="O2406" t="s">
        <v>1960</v>
      </c>
      <c r="P2406" t="s">
        <v>3120</v>
      </c>
      <c r="Q2406" t="s">
        <v>3121</v>
      </c>
      <c r="R2406" t="s">
        <v>3122</v>
      </c>
      <c r="S2406" s="34">
        <v>42360</v>
      </c>
      <c r="T2406" s="34">
        <v>43959</v>
      </c>
      <c r="U2406" t="s">
        <v>1963</v>
      </c>
      <c r="V2406" s="13">
        <v>1</v>
      </c>
      <c r="W2406">
        <v>2</v>
      </c>
      <c r="X2406">
        <v>0</v>
      </c>
      <c r="Y2406" s="54">
        <v>0</v>
      </c>
      <c r="AM2406" t="s">
        <v>1978</v>
      </c>
      <c r="AN2406" t="s">
        <v>1979</v>
      </c>
      <c r="AO2406" t="s">
        <v>1980</v>
      </c>
      <c r="AP2406" t="s">
        <v>2053</v>
      </c>
      <c r="AQ2406" t="s">
        <v>3123</v>
      </c>
    </row>
    <row r="2407" spans="1:43" ht="23.85" customHeight="1">
      <c r="A2407" t="b">
        <v>1</v>
      </c>
      <c r="B2407" t="s">
        <v>11573</v>
      </c>
      <c r="C2407" t="s">
        <v>1951</v>
      </c>
      <c r="D2407" t="s">
        <v>11574</v>
      </c>
      <c r="E2407" t="s">
        <v>658</v>
      </c>
      <c r="F2407" t="s">
        <v>660</v>
      </c>
      <c r="G2407" t="s">
        <v>659</v>
      </c>
      <c r="H2407" t="s">
        <v>11876</v>
      </c>
      <c r="I2407" t="s">
        <v>2996</v>
      </c>
      <c r="J2407" t="s">
        <v>1955</v>
      </c>
      <c r="K2407" t="s">
        <v>11609</v>
      </c>
      <c r="L2407" t="s">
        <v>11404</v>
      </c>
      <c r="M2407" t="s">
        <v>11578</v>
      </c>
      <c r="N2407" t="s">
        <v>11610</v>
      </c>
      <c r="O2407" t="s">
        <v>1960</v>
      </c>
      <c r="P2407" t="s">
        <v>11580</v>
      </c>
      <c r="Q2407" t="s">
        <v>11581</v>
      </c>
      <c r="R2407" t="s">
        <v>11582</v>
      </c>
      <c r="S2407" s="34">
        <v>42369</v>
      </c>
      <c r="T2407" s="34">
        <v>44111</v>
      </c>
      <c r="U2407" t="s">
        <v>1963</v>
      </c>
      <c r="V2407" s="13">
        <v>6</v>
      </c>
      <c r="W2407">
        <v>27</v>
      </c>
      <c r="X2407">
        <v>0</v>
      </c>
      <c r="Y2407" s="54">
        <v>0</v>
      </c>
      <c r="AN2407" t="s">
        <v>1979</v>
      </c>
      <c r="AO2407" t="s">
        <v>1980</v>
      </c>
      <c r="AP2407" t="s">
        <v>2053</v>
      </c>
      <c r="AQ2407" t="s">
        <v>11583</v>
      </c>
    </row>
    <row r="2408" spans="1:43" ht="23.85" customHeight="1">
      <c r="A2408" t="b">
        <v>0</v>
      </c>
      <c r="B2408" t="s">
        <v>3114</v>
      </c>
      <c r="C2408" t="s">
        <v>1951</v>
      </c>
      <c r="D2408" t="s">
        <v>3115</v>
      </c>
      <c r="E2408" t="s">
        <v>748</v>
      </c>
      <c r="F2408" t="s">
        <v>750</v>
      </c>
      <c r="G2408" t="s">
        <v>749</v>
      </c>
      <c r="H2408" t="s">
        <v>11877</v>
      </c>
      <c r="I2408" t="s">
        <v>2569</v>
      </c>
      <c r="J2408" t="s">
        <v>1955</v>
      </c>
      <c r="K2408" t="s">
        <v>3117</v>
      </c>
      <c r="L2408" t="s">
        <v>11591</v>
      </c>
      <c r="M2408" t="s">
        <v>3118</v>
      </c>
      <c r="N2408" t="s">
        <v>11878</v>
      </c>
      <c r="O2408" t="s">
        <v>1960</v>
      </c>
      <c r="P2408" t="s">
        <v>3120</v>
      </c>
      <c r="Q2408" t="s">
        <v>3121</v>
      </c>
      <c r="R2408" t="s">
        <v>3122</v>
      </c>
      <c r="S2408" s="34">
        <v>42360</v>
      </c>
      <c r="T2408" s="34">
        <v>43959</v>
      </c>
      <c r="U2408" t="s">
        <v>1963</v>
      </c>
      <c r="V2408" s="13">
        <v>5</v>
      </c>
      <c r="W2408">
        <v>36</v>
      </c>
      <c r="X2408">
        <v>0</v>
      </c>
      <c r="Y2408" s="54">
        <v>0</v>
      </c>
      <c r="AM2408" t="s">
        <v>1978</v>
      </c>
      <c r="AN2408" t="s">
        <v>1979</v>
      </c>
      <c r="AO2408" t="s">
        <v>1980</v>
      </c>
      <c r="AP2408" t="s">
        <v>2053</v>
      </c>
      <c r="AQ2408" t="s">
        <v>3123</v>
      </c>
    </row>
    <row r="2409" spans="1:43" ht="23.85" customHeight="1">
      <c r="A2409" t="b">
        <v>1</v>
      </c>
      <c r="B2409" t="s">
        <v>3609</v>
      </c>
      <c r="C2409" t="s">
        <v>1951</v>
      </c>
      <c r="D2409" t="s">
        <v>3610</v>
      </c>
      <c r="E2409" t="s">
        <v>1160</v>
      </c>
      <c r="F2409" t="s">
        <v>1162</v>
      </c>
      <c r="G2409" t="s">
        <v>1161</v>
      </c>
      <c r="H2409" t="s">
        <v>11879</v>
      </c>
      <c r="I2409" t="s">
        <v>2451</v>
      </c>
      <c r="J2409" t="s">
        <v>2175</v>
      </c>
      <c r="K2409" t="s">
        <v>2178</v>
      </c>
      <c r="L2409" t="s">
        <v>2453</v>
      </c>
      <c r="M2409" t="s">
        <v>3643</v>
      </c>
      <c r="N2409" t="s">
        <v>3644</v>
      </c>
      <c r="O2409" t="s">
        <v>1974</v>
      </c>
      <c r="P2409" t="s">
        <v>3614</v>
      </c>
      <c r="Q2409" t="s">
        <v>38</v>
      </c>
      <c r="R2409" t="s">
        <v>3615</v>
      </c>
      <c r="S2409" s="34">
        <v>42390</v>
      </c>
      <c r="T2409" s="34">
        <v>43234</v>
      </c>
      <c r="U2409" t="s">
        <v>1977</v>
      </c>
      <c r="V2409" s="13">
        <v>56</v>
      </c>
      <c r="W2409">
        <v>206</v>
      </c>
      <c r="X2409">
        <v>22</v>
      </c>
      <c r="Y2409" s="54">
        <v>10.7</v>
      </c>
      <c r="Z2409" t="s">
        <v>3185</v>
      </c>
      <c r="AM2409" t="s">
        <v>1978</v>
      </c>
      <c r="AN2409" t="s">
        <v>2007</v>
      </c>
      <c r="AO2409" t="s">
        <v>2008</v>
      </c>
      <c r="AP2409" t="s">
        <v>2009</v>
      </c>
      <c r="AQ2409" t="s">
        <v>3616</v>
      </c>
    </row>
    <row r="2410" spans="1:43" ht="23.85" customHeight="1">
      <c r="A2410" t="b">
        <v>1</v>
      </c>
      <c r="B2410" t="s">
        <v>3609</v>
      </c>
      <c r="C2410" t="s">
        <v>1951</v>
      </c>
      <c r="D2410" t="s">
        <v>3610</v>
      </c>
      <c r="E2410" t="s">
        <v>1160</v>
      </c>
      <c r="F2410" t="s">
        <v>1162</v>
      </c>
      <c r="G2410" t="s">
        <v>1161</v>
      </c>
      <c r="H2410" t="s">
        <v>11880</v>
      </c>
      <c r="I2410" t="s">
        <v>2451</v>
      </c>
      <c r="J2410" t="s">
        <v>1955</v>
      </c>
      <c r="K2410" t="s">
        <v>2463</v>
      </c>
      <c r="L2410" t="s">
        <v>2453</v>
      </c>
      <c r="M2410" t="s">
        <v>3612</v>
      </c>
      <c r="N2410" t="s">
        <v>3613</v>
      </c>
      <c r="O2410" t="s">
        <v>1974</v>
      </c>
      <c r="P2410" t="s">
        <v>3614</v>
      </c>
      <c r="Q2410" t="s">
        <v>38</v>
      </c>
      <c r="R2410" t="s">
        <v>3615</v>
      </c>
      <c r="S2410" s="34">
        <v>42390</v>
      </c>
      <c r="T2410" s="34">
        <v>43234</v>
      </c>
      <c r="U2410" t="s">
        <v>1977</v>
      </c>
      <c r="V2410" s="13">
        <v>56</v>
      </c>
      <c r="W2410">
        <v>217</v>
      </c>
      <c r="X2410">
        <v>29</v>
      </c>
      <c r="Y2410" s="54">
        <v>13.4</v>
      </c>
      <c r="Z2410" t="s">
        <v>3185</v>
      </c>
      <c r="AM2410" t="s">
        <v>1978</v>
      </c>
      <c r="AN2410" t="s">
        <v>2007</v>
      </c>
      <c r="AO2410" t="s">
        <v>2008</v>
      </c>
      <c r="AP2410" t="s">
        <v>2009</v>
      </c>
      <c r="AQ2410" t="s">
        <v>3616</v>
      </c>
    </row>
    <row r="2411" spans="1:43" ht="23.85" customHeight="1">
      <c r="A2411" t="b">
        <v>1</v>
      </c>
      <c r="B2411" t="s">
        <v>3609</v>
      </c>
      <c r="C2411" t="s">
        <v>1951</v>
      </c>
      <c r="D2411" t="s">
        <v>3610</v>
      </c>
      <c r="E2411" t="s">
        <v>1160</v>
      </c>
      <c r="F2411" t="s">
        <v>1162</v>
      </c>
      <c r="G2411" t="s">
        <v>1161</v>
      </c>
      <c r="H2411" t="s">
        <v>11881</v>
      </c>
      <c r="I2411" t="s">
        <v>2451</v>
      </c>
      <c r="J2411" t="s">
        <v>1955</v>
      </c>
      <c r="K2411" t="s">
        <v>3836</v>
      </c>
      <c r="L2411" t="s">
        <v>2453</v>
      </c>
      <c r="M2411" t="s">
        <v>3837</v>
      </c>
      <c r="N2411" t="s">
        <v>3838</v>
      </c>
      <c r="O2411" t="s">
        <v>1974</v>
      </c>
      <c r="P2411" t="s">
        <v>3614</v>
      </c>
      <c r="Q2411" t="s">
        <v>38</v>
      </c>
      <c r="R2411" t="s">
        <v>3615</v>
      </c>
      <c r="S2411" s="34">
        <v>42390</v>
      </c>
      <c r="T2411" s="34">
        <v>43234</v>
      </c>
      <c r="U2411" t="s">
        <v>1977</v>
      </c>
      <c r="V2411" s="13">
        <v>56</v>
      </c>
      <c r="W2411">
        <v>217</v>
      </c>
      <c r="X2411">
        <v>36</v>
      </c>
      <c r="Y2411" s="54">
        <v>16.600000000000001</v>
      </c>
      <c r="Z2411" t="s">
        <v>3185</v>
      </c>
      <c r="AM2411" t="s">
        <v>1978</v>
      </c>
      <c r="AN2411" t="s">
        <v>2007</v>
      </c>
      <c r="AO2411" t="s">
        <v>2008</v>
      </c>
      <c r="AP2411" t="s">
        <v>2009</v>
      </c>
      <c r="AQ2411" t="s">
        <v>3616</v>
      </c>
    </row>
    <row r="2412" spans="1:43" ht="23.85" customHeight="1">
      <c r="A2412" t="b">
        <v>1</v>
      </c>
      <c r="B2412" t="s">
        <v>3609</v>
      </c>
      <c r="C2412" t="s">
        <v>1951</v>
      </c>
      <c r="D2412" t="s">
        <v>3610</v>
      </c>
      <c r="E2412" t="s">
        <v>1160</v>
      </c>
      <c r="F2412" t="s">
        <v>1162</v>
      </c>
      <c r="G2412" t="s">
        <v>1161</v>
      </c>
      <c r="H2412" t="s">
        <v>11882</v>
      </c>
      <c r="I2412" t="s">
        <v>2451</v>
      </c>
      <c r="J2412" t="s">
        <v>2175</v>
      </c>
      <c r="K2412" t="s">
        <v>2178</v>
      </c>
      <c r="L2412" t="s">
        <v>2473</v>
      </c>
      <c r="M2412" t="s">
        <v>3643</v>
      </c>
      <c r="N2412" t="s">
        <v>3644</v>
      </c>
      <c r="O2412" t="s">
        <v>1974</v>
      </c>
      <c r="P2412" t="s">
        <v>3614</v>
      </c>
      <c r="Q2412" t="s">
        <v>38</v>
      </c>
      <c r="R2412" t="s">
        <v>3615</v>
      </c>
      <c r="S2412" s="34">
        <v>42390</v>
      </c>
      <c r="T2412" s="34">
        <v>43234</v>
      </c>
      <c r="U2412" t="s">
        <v>1977</v>
      </c>
      <c r="V2412" s="13">
        <v>112</v>
      </c>
      <c r="W2412">
        <v>189</v>
      </c>
      <c r="X2412">
        <v>16</v>
      </c>
      <c r="Y2412" s="54">
        <v>8.5</v>
      </c>
      <c r="Z2412" t="s">
        <v>3185</v>
      </c>
      <c r="AM2412" t="s">
        <v>1978</v>
      </c>
      <c r="AN2412" t="s">
        <v>2007</v>
      </c>
      <c r="AO2412" t="s">
        <v>2008</v>
      </c>
      <c r="AP2412" t="s">
        <v>2009</v>
      </c>
      <c r="AQ2412" t="s">
        <v>3616</v>
      </c>
    </row>
    <row r="2413" spans="1:43" ht="23.85" customHeight="1">
      <c r="A2413" t="b">
        <v>1</v>
      </c>
      <c r="B2413" t="s">
        <v>3609</v>
      </c>
      <c r="C2413" t="s">
        <v>1951</v>
      </c>
      <c r="D2413" t="s">
        <v>3610</v>
      </c>
      <c r="E2413" t="s">
        <v>1160</v>
      </c>
      <c r="F2413" t="s">
        <v>1162</v>
      </c>
      <c r="G2413" t="s">
        <v>1161</v>
      </c>
      <c r="H2413" t="s">
        <v>11883</v>
      </c>
      <c r="I2413" t="s">
        <v>2451</v>
      </c>
      <c r="J2413" t="s">
        <v>1955</v>
      </c>
      <c r="K2413" t="s">
        <v>2463</v>
      </c>
      <c r="L2413" t="s">
        <v>2473</v>
      </c>
      <c r="M2413" t="s">
        <v>3612</v>
      </c>
      <c r="N2413" t="s">
        <v>3613</v>
      </c>
      <c r="O2413" t="s">
        <v>1974</v>
      </c>
      <c r="P2413" t="s">
        <v>3614</v>
      </c>
      <c r="Q2413" t="s">
        <v>38</v>
      </c>
      <c r="R2413" t="s">
        <v>3615</v>
      </c>
      <c r="S2413" s="34">
        <v>42390</v>
      </c>
      <c r="T2413" s="34">
        <v>43234</v>
      </c>
      <c r="U2413" t="s">
        <v>1977</v>
      </c>
      <c r="V2413" s="13">
        <v>112</v>
      </c>
      <c r="W2413">
        <v>206</v>
      </c>
      <c r="X2413">
        <v>35</v>
      </c>
      <c r="Y2413" s="54">
        <v>17</v>
      </c>
      <c r="Z2413" t="s">
        <v>3185</v>
      </c>
      <c r="AM2413" t="s">
        <v>1978</v>
      </c>
      <c r="AN2413" t="s">
        <v>2007</v>
      </c>
      <c r="AO2413" t="s">
        <v>2008</v>
      </c>
      <c r="AP2413" t="s">
        <v>2009</v>
      </c>
      <c r="AQ2413" t="s">
        <v>3616</v>
      </c>
    </row>
    <row r="2414" spans="1:43" ht="23.85" customHeight="1">
      <c r="A2414" t="b">
        <v>1</v>
      </c>
      <c r="B2414" t="s">
        <v>3609</v>
      </c>
      <c r="C2414" t="s">
        <v>1951</v>
      </c>
      <c r="D2414" t="s">
        <v>3610</v>
      </c>
      <c r="E2414" t="s">
        <v>1160</v>
      </c>
      <c r="F2414" t="s">
        <v>1162</v>
      </c>
      <c r="G2414" t="s">
        <v>1161</v>
      </c>
      <c r="H2414" t="s">
        <v>11884</v>
      </c>
      <c r="I2414" t="s">
        <v>2451</v>
      </c>
      <c r="J2414" t="s">
        <v>1955</v>
      </c>
      <c r="K2414" t="s">
        <v>3836</v>
      </c>
      <c r="L2414" t="s">
        <v>2473</v>
      </c>
      <c r="M2414" t="s">
        <v>3837</v>
      </c>
      <c r="N2414" t="s">
        <v>3838</v>
      </c>
      <c r="O2414" t="s">
        <v>1974</v>
      </c>
      <c r="P2414" t="s">
        <v>3614</v>
      </c>
      <c r="Q2414" t="s">
        <v>38</v>
      </c>
      <c r="R2414" t="s">
        <v>3615</v>
      </c>
      <c r="S2414" s="34">
        <v>42390</v>
      </c>
      <c r="T2414" s="34">
        <v>43234</v>
      </c>
      <c r="U2414" t="s">
        <v>1977</v>
      </c>
      <c r="V2414" s="13">
        <v>112</v>
      </c>
      <c r="W2414">
        <v>204</v>
      </c>
      <c r="X2414">
        <v>43</v>
      </c>
      <c r="Y2414" s="54">
        <v>21.1</v>
      </c>
      <c r="Z2414" t="s">
        <v>3185</v>
      </c>
      <c r="AM2414" t="s">
        <v>1978</v>
      </c>
      <c r="AN2414" t="s">
        <v>2007</v>
      </c>
      <c r="AO2414" t="s">
        <v>2008</v>
      </c>
      <c r="AP2414" t="s">
        <v>2009</v>
      </c>
      <c r="AQ2414" t="s">
        <v>3616</v>
      </c>
    </row>
    <row r="2415" spans="1:43" ht="23.85" customHeight="1">
      <c r="A2415" t="b">
        <v>1</v>
      </c>
      <c r="B2415" t="s">
        <v>3609</v>
      </c>
      <c r="C2415" t="s">
        <v>1951</v>
      </c>
      <c r="D2415" t="s">
        <v>3610</v>
      </c>
      <c r="E2415" t="s">
        <v>1160</v>
      </c>
      <c r="F2415" t="s">
        <v>1162</v>
      </c>
      <c r="G2415" t="s">
        <v>1161</v>
      </c>
      <c r="H2415" t="s">
        <v>11885</v>
      </c>
      <c r="I2415" t="s">
        <v>2451</v>
      </c>
      <c r="J2415" t="s">
        <v>2175</v>
      </c>
      <c r="K2415" t="s">
        <v>2178</v>
      </c>
      <c r="L2415" t="s">
        <v>2478</v>
      </c>
      <c r="M2415" t="s">
        <v>3643</v>
      </c>
      <c r="N2415" t="s">
        <v>3644</v>
      </c>
      <c r="O2415" t="s">
        <v>1974</v>
      </c>
      <c r="P2415" t="s">
        <v>3614</v>
      </c>
      <c r="Q2415" t="s">
        <v>38</v>
      </c>
      <c r="R2415" t="s">
        <v>3615</v>
      </c>
      <c r="S2415" s="34">
        <v>42390</v>
      </c>
      <c r="T2415" s="34">
        <v>43234</v>
      </c>
      <c r="U2415" t="s">
        <v>1977</v>
      </c>
      <c r="V2415" s="13">
        <v>168</v>
      </c>
      <c r="W2415">
        <v>182</v>
      </c>
      <c r="X2415">
        <v>15</v>
      </c>
      <c r="Y2415" s="54">
        <v>8.1999999999999993</v>
      </c>
      <c r="Z2415" t="s">
        <v>3185</v>
      </c>
      <c r="AM2415" t="s">
        <v>1978</v>
      </c>
      <c r="AN2415" t="s">
        <v>2007</v>
      </c>
      <c r="AO2415" t="s">
        <v>2008</v>
      </c>
      <c r="AP2415" t="s">
        <v>2009</v>
      </c>
      <c r="AQ2415" t="s">
        <v>3616</v>
      </c>
    </row>
    <row r="2416" spans="1:43" ht="23.85" customHeight="1">
      <c r="A2416" t="b">
        <v>1</v>
      </c>
      <c r="B2416" t="s">
        <v>3609</v>
      </c>
      <c r="C2416" t="s">
        <v>1951</v>
      </c>
      <c r="D2416" t="s">
        <v>3610</v>
      </c>
      <c r="E2416" t="s">
        <v>1160</v>
      </c>
      <c r="F2416" t="s">
        <v>1162</v>
      </c>
      <c r="G2416" t="s">
        <v>1161</v>
      </c>
      <c r="H2416" t="s">
        <v>11886</v>
      </c>
      <c r="I2416" t="s">
        <v>2451</v>
      </c>
      <c r="J2416" t="s">
        <v>1955</v>
      </c>
      <c r="K2416" t="s">
        <v>2463</v>
      </c>
      <c r="L2416" t="s">
        <v>2478</v>
      </c>
      <c r="M2416" t="s">
        <v>3612</v>
      </c>
      <c r="N2416" t="s">
        <v>3613</v>
      </c>
      <c r="O2416" t="s">
        <v>1974</v>
      </c>
      <c r="P2416" t="s">
        <v>3614</v>
      </c>
      <c r="Q2416" t="s">
        <v>38</v>
      </c>
      <c r="R2416" t="s">
        <v>3615</v>
      </c>
      <c r="S2416" s="34">
        <v>42390</v>
      </c>
      <c r="T2416" s="34">
        <v>43234</v>
      </c>
      <c r="U2416" t="s">
        <v>1977</v>
      </c>
      <c r="V2416" s="13">
        <v>168</v>
      </c>
      <c r="W2416">
        <v>193</v>
      </c>
      <c r="X2416">
        <v>30</v>
      </c>
      <c r="Y2416" s="54">
        <v>15.5</v>
      </c>
      <c r="Z2416" t="s">
        <v>3185</v>
      </c>
      <c r="AM2416" t="s">
        <v>1978</v>
      </c>
      <c r="AN2416" t="s">
        <v>2007</v>
      </c>
      <c r="AO2416" t="s">
        <v>2008</v>
      </c>
      <c r="AP2416" t="s">
        <v>2009</v>
      </c>
      <c r="AQ2416" t="s">
        <v>3616</v>
      </c>
    </row>
    <row r="2417" spans="1:43" ht="23.85" customHeight="1">
      <c r="A2417" t="b">
        <v>1</v>
      </c>
      <c r="B2417" t="s">
        <v>3609</v>
      </c>
      <c r="C2417" t="s">
        <v>1951</v>
      </c>
      <c r="D2417" t="s">
        <v>3610</v>
      </c>
      <c r="E2417" t="s">
        <v>1160</v>
      </c>
      <c r="F2417" t="s">
        <v>1162</v>
      </c>
      <c r="G2417" t="s">
        <v>1161</v>
      </c>
      <c r="H2417" t="s">
        <v>11887</v>
      </c>
      <c r="I2417" t="s">
        <v>2451</v>
      </c>
      <c r="J2417" t="s">
        <v>1955</v>
      </c>
      <c r="K2417" t="s">
        <v>3836</v>
      </c>
      <c r="L2417" t="s">
        <v>2478</v>
      </c>
      <c r="M2417" t="s">
        <v>3837</v>
      </c>
      <c r="N2417" t="s">
        <v>3838</v>
      </c>
      <c r="O2417" t="s">
        <v>1974</v>
      </c>
      <c r="P2417" t="s">
        <v>3614</v>
      </c>
      <c r="Q2417" t="s">
        <v>38</v>
      </c>
      <c r="R2417" t="s">
        <v>3615</v>
      </c>
      <c r="S2417" s="34">
        <v>42390</v>
      </c>
      <c r="T2417" s="34">
        <v>43234</v>
      </c>
      <c r="U2417" t="s">
        <v>1977</v>
      </c>
      <c r="V2417" s="13">
        <v>168</v>
      </c>
      <c r="W2417">
        <v>199</v>
      </c>
      <c r="X2417">
        <v>40</v>
      </c>
      <c r="Y2417" s="54">
        <v>20.100000000000001</v>
      </c>
      <c r="Z2417" t="s">
        <v>3185</v>
      </c>
      <c r="AM2417" t="s">
        <v>1978</v>
      </c>
      <c r="AN2417" t="s">
        <v>2007</v>
      </c>
      <c r="AO2417" t="s">
        <v>2008</v>
      </c>
      <c r="AP2417" t="s">
        <v>2009</v>
      </c>
      <c r="AQ2417" t="s">
        <v>3616</v>
      </c>
    </row>
    <row r="2418" spans="1:43" ht="23.85" customHeight="1">
      <c r="A2418" t="b">
        <v>1</v>
      </c>
      <c r="B2418" t="s">
        <v>3609</v>
      </c>
      <c r="C2418" t="s">
        <v>1951</v>
      </c>
      <c r="D2418" t="s">
        <v>3610</v>
      </c>
      <c r="E2418" t="s">
        <v>1160</v>
      </c>
      <c r="F2418" t="s">
        <v>1162</v>
      </c>
      <c r="G2418" t="s">
        <v>1161</v>
      </c>
      <c r="H2418" t="s">
        <v>11888</v>
      </c>
      <c r="I2418" t="s">
        <v>2451</v>
      </c>
      <c r="J2418" t="s">
        <v>2175</v>
      </c>
      <c r="K2418" t="s">
        <v>2178</v>
      </c>
      <c r="L2418" t="s">
        <v>4843</v>
      </c>
      <c r="M2418" t="s">
        <v>3643</v>
      </c>
      <c r="N2418" t="s">
        <v>3644</v>
      </c>
      <c r="O2418" t="s">
        <v>1974</v>
      </c>
      <c r="P2418" t="s">
        <v>3614</v>
      </c>
      <c r="Q2418" t="s">
        <v>38</v>
      </c>
      <c r="R2418" t="s">
        <v>3615</v>
      </c>
      <c r="S2418" s="34">
        <v>42390</v>
      </c>
      <c r="T2418" s="34">
        <v>43234</v>
      </c>
      <c r="U2418" t="s">
        <v>1977</v>
      </c>
      <c r="V2418" s="13">
        <v>280</v>
      </c>
      <c r="W2418">
        <v>178</v>
      </c>
      <c r="X2418">
        <v>18</v>
      </c>
      <c r="Y2418" s="54">
        <v>10.1</v>
      </c>
      <c r="Z2418" t="s">
        <v>3185</v>
      </c>
      <c r="AJ2418" t="s">
        <v>11889</v>
      </c>
      <c r="AM2418" t="s">
        <v>1978</v>
      </c>
      <c r="AN2418" t="s">
        <v>2007</v>
      </c>
      <c r="AO2418" t="s">
        <v>2008</v>
      </c>
      <c r="AP2418" t="s">
        <v>2009</v>
      </c>
      <c r="AQ2418" t="s">
        <v>3616</v>
      </c>
    </row>
    <row r="2419" spans="1:43" ht="23.85" customHeight="1">
      <c r="A2419" t="b">
        <v>1</v>
      </c>
      <c r="B2419" t="s">
        <v>3609</v>
      </c>
      <c r="C2419" t="s">
        <v>1951</v>
      </c>
      <c r="D2419" t="s">
        <v>3610</v>
      </c>
      <c r="E2419" t="s">
        <v>1160</v>
      </c>
      <c r="F2419" t="s">
        <v>1162</v>
      </c>
      <c r="G2419" t="s">
        <v>1161</v>
      </c>
      <c r="H2419" t="s">
        <v>11890</v>
      </c>
      <c r="I2419" t="s">
        <v>2451</v>
      </c>
      <c r="J2419" t="s">
        <v>1955</v>
      </c>
      <c r="K2419" t="s">
        <v>2463</v>
      </c>
      <c r="L2419" t="s">
        <v>4843</v>
      </c>
      <c r="M2419" t="s">
        <v>3612</v>
      </c>
      <c r="N2419" t="s">
        <v>3613</v>
      </c>
      <c r="O2419" t="s">
        <v>1974</v>
      </c>
      <c r="P2419" t="s">
        <v>3614</v>
      </c>
      <c r="Q2419" t="s">
        <v>38</v>
      </c>
      <c r="R2419" t="s">
        <v>3615</v>
      </c>
      <c r="S2419" s="34">
        <v>42390</v>
      </c>
      <c r="T2419" s="34">
        <v>43234</v>
      </c>
      <c r="U2419" t="s">
        <v>1977</v>
      </c>
      <c r="V2419" s="13">
        <v>280</v>
      </c>
      <c r="W2419">
        <v>189</v>
      </c>
      <c r="X2419">
        <v>29</v>
      </c>
      <c r="Y2419" s="54">
        <v>15.3</v>
      </c>
      <c r="Z2419" t="s">
        <v>3185</v>
      </c>
      <c r="AJ2419" t="s">
        <v>11891</v>
      </c>
      <c r="AM2419" t="s">
        <v>1978</v>
      </c>
      <c r="AN2419" t="s">
        <v>2007</v>
      </c>
      <c r="AO2419" t="s">
        <v>2008</v>
      </c>
      <c r="AP2419" t="s">
        <v>2009</v>
      </c>
      <c r="AQ2419" t="s">
        <v>3616</v>
      </c>
    </row>
    <row r="2420" spans="1:43" ht="23.85" customHeight="1">
      <c r="A2420" t="b">
        <v>1</v>
      </c>
      <c r="B2420" t="s">
        <v>3609</v>
      </c>
      <c r="C2420" t="s">
        <v>1951</v>
      </c>
      <c r="D2420" t="s">
        <v>3610</v>
      </c>
      <c r="E2420" t="s">
        <v>1160</v>
      </c>
      <c r="F2420" t="s">
        <v>1162</v>
      </c>
      <c r="G2420" t="s">
        <v>1161</v>
      </c>
      <c r="H2420" t="s">
        <v>11892</v>
      </c>
      <c r="I2420" t="s">
        <v>2451</v>
      </c>
      <c r="J2420" t="s">
        <v>1955</v>
      </c>
      <c r="K2420" t="s">
        <v>3836</v>
      </c>
      <c r="L2420" t="s">
        <v>4843</v>
      </c>
      <c r="M2420" t="s">
        <v>3837</v>
      </c>
      <c r="N2420" t="s">
        <v>3838</v>
      </c>
      <c r="O2420" t="s">
        <v>1974</v>
      </c>
      <c r="P2420" t="s">
        <v>3614</v>
      </c>
      <c r="Q2420" t="s">
        <v>38</v>
      </c>
      <c r="R2420" t="s">
        <v>3615</v>
      </c>
      <c r="S2420" s="34">
        <v>42390</v>
      </c>
      <c r="T2420" s="34">
        <v>43234</v>
      </c>
      <c r="U2420" t="s">
        <v>1977</v>
      </c>
      <c r="V2420" s="13">
        <v>280</v>
      </c>
      <c r="W2420">
        <v>187</v>
      </c>
      <c r="X2420">
        <v>33</v>
      </c>
      <c r="Y2420" s="54">
        <v>17.600000000000001</v>
      </c>
      <c r="Z2420" t="s">
        <v>3185</v>
      </c>
      <c r="AJ2420" t="s">
        <v>11893</v>
      </c>
      <c r="AM2420" t="s">
        <v>1978</v>
      </c>
      <c r="AN2420" t="s">
        <v>2007</v>
      </c>
      <c r="AO2420" t="s">
        <v>2008</v>
      </c>
      <c r="AP2420" t="s">
        <v>2009</v>
      </c>
      <c r="AQ2420" t="s">
        <v>3616</v>
      </c>
    </row>
    <row r="2421" spans="1:43" ht="23.85" customHeight="1">
      <c r="A2421" t="b">
        <v>0</v>
      </c>
      <c r="B2421" t="s">
        <v>3802</v>
      </c>
      <c r="C2421" t="s">
        <v>1951</v>
      </c>
      <c r="D2421" t="s">
        <v>3803</v>
      </c>
      <c r="E2421" t="s">
        <v>697</v>
      </c>
      <c r="F2421" t="s">
        <v>699</v>
      </c>
      <c r="G2421" t="s">
        <v>698</v>
      </c>
      <c r="H2421" t="s">
        <v>11894</v>
      </c>
      <c r="I2421" t="s">
        <v>3764</v>
      </c>
      <c r="J2421" t="s">
        <v>2175</v>
      </c>
      <c r="K2421" t="s">
        <v>3817</v>
      </c>
      <c r="L2421" t="s">
        <v>9338</v>
      </c>
      <c r="M2421" t="s">
        <v>3818</v>
      </c>
      <c r="N2421" t="s">
        <v>3819</v>
      </c>
      <c r="O2421" t="s">
        <v>3317</v>
      </c>
      <c r="P2421" t="s">
        <v>3809</v>
      </c>
      <c r="Q2421" t="s">
        <v>38</v>
      </c>
      <c r="R2421" t="s">
        <v>3810</v>
      </c>
      <c r="S2421" s="34">
        <v>38808</v>
      </c>
      <c r="T2421" s="34">
        <v>39114</v>
      </c>
      <c r="U2421" t="s">
        <v>3771</v>
      </c>
      <c r="V2421" s="13">
        <v>0</v>
      </c>
      <c r="W2421">
        <v>86</v>
      </c>
      <c r="X2421">
        <v>0</v>
      </c>
      <c r="Y2421" s="54">
        <v>0</v>
      </c>
      <c r="AM2421" t="s">
        <v>1978</v>
      </c>
      <c r="AN2421" t="s">
        <v>2007</v>
      </c>
      <c r="AO2421" t="s">
        <v>2008</v>
      </c>
      <c r="AP2421" t="s">
        <v>2042</v>
      </c>
      <c r="AQ2421" t="s">
        <v>3811</v>
      </c>
    </row>
    <row r="2422" spans="1:43" ht="23.85" customHeight="1">
      <c r="A2422" t="b">
        <v>1</v>
      </c>
      <c r="B2422" t="s">
        <v>11573</v>
      </c>
      <c r="C2422" t="s">
        <v>1951</v>
      </c>
      <c r="D2422" t="s">
        <v>11574</v>
      </c>
      <c r="E2422" t="s">
        <v>658</v>
      </c>
      <c r="F2422" t="s">
        <v>660</v>
      </c>
      <c r="G2422" t="s">
        <v>659</v>
      </c>
      <c r="H2422" t="s">
        <v>11895</v>
      </c>
      <c r="I2422" t="s">
        <v>2996</v>
      </c>
      <c r="J2422" t="s">
        <v>1955</v>
      </c>
      <c r="K2422" t="s">
        <v>11609</v>
      </c>
      <c r="L2422" t="s">
        <v>11404</v>
      </c>
      <c r="M2422" t="s">
        <v>11578</v>
      </c>
      <c r="N2422" t="s">
        <v>11610</v>
      </c>
      <c r="O2422" t="s">
        <v>1960</v>
      </c>
      <c r="P2422" t="s">
        <v>11580</v>
      </c>
      <c r="Q2422" t="s">
        <v>11581</v>
      </c>
      <c r="R2422" t="s">
        <v>11582</v>
      </c>
      <c r="S2422" s="34">
        <v>42369</v>
      </c>
      <c r="T2422" s="34">
        <v>44111</v>
      </c>
      <c r="U2422" t="s">
        <v>1963</v>
      </c>
      <c r="V2422" s="13">
        <v>6</v>
      </c>
      <c r="W2422">
        <v>28</v>
      </c>
      <c r="X2422">
        <v>0</v>
      </c>
      <c r="Y2422" s="54">
        <v>0</v>
      </c>
      <c r="AN2422" t="s">
        <v>1979</v>
      </c>
      <c r="AO2422" t="s">
        <v>1980</v>
      </c>
      <c r="AP2422" t="s">
        <v>2053</v>
      </c>
      <c r="AQ2422" t="s">
        <v>11583</v>
      </c>
    </row>
    <row r="2423" spans="1:43" ht="23.85" customHeight="1">
      <c r="A2423" t="b">
        <v>0</v>
      </c>
      <c r="B2423" t="s">
        <v>3802</v>
      </c>
      <c r="C2423" t="s">
        <v>1951</v>
      </c>
      <c r="D2423" t="s">
        <v>3803</v>
      </c>
      <c r="E2423" t="s">
        <v>1078</v>
      </c>
      <c r="F2423" t="s">
        <v>1080</v>
      </c>
      <c r="G2423" t="s">
        <v>1079</v>
      </c>
      <c r="H2423" t="s">
        <v>11896</v>
      </c>
      <c r="I2423" t="s">
        <v>3854</v>
      </c>
      <c r="J2423" t="s">
        <v>2175</v>
      </c>
      <c r="K2423" t="s">
        <v>3805</v>
      </c>
      <c r="L2423" t="s">
        <v>9338</v>
      </c>
      <c r="M2423" t="s">
        <v>3807</v>
      </c>
      <c r="N2423" t="s">
        <v>3808</v>
      </c>
      <c r="O2423" t="s">
        <v>3317</v>
      </c>
      <c r="P2423" t="s">
        <v>3809</v>
      </c>
      <c r="Q2423" t="s">
        <v>697</v>
      </c>
      <c r="R2423" t="s">
        <v>3810</v>
      </c>
      <c r="S2423" s="34">
        <v>38808</v>
      </c>
      <c r="T2423" s="34">
        <v>39114</v>
      </c>
      <c r="U2423" t="s">
        <v>3771</v>
      </c>
      <c r="V2423" s="13">
        <v>0</v>
      </c>
      <c r="W2423">
        <v>77</v>
      </c>
      <c r="X2423">
        <v>0</v>
      </c>
      <c r="Y2423" s="54">
        <v>0</v>
      </c>
      <c r="AM2423" t="s">
        <v>1978</v>
      </c>
      <c r="AN2423" t="s">
        <v>2007</v>
      </c>
      <c r="AO2423" t="s">
        <v>2008</v>
      </c>
      <c r="AP2423" t="s">
        <v>2042</v>
      </c>
      <c r="AQ2423" t="s">
        <v>3811</v>
      </c>
    </row>
    <row r="2424" spans="1:43" ht="23.85" customHeight="1">
      <c r="A2424" t="b">
        <v>1</v>
      </c>
      <c r="B2424" t="s">
        <v>3177</v>
      </c>
      <c r="C2424" t="s">
        <v>1951</v>
      </c>
      <c r="D2424" t="s">
        <v>3178</v>
      </c>
      <c r="E2424" t="s">
        <v>1160</v>
      </c>
      <c r="F2424" t="s">
        <v>1162</v>
      </c>
      <c r="G2424" t="s">
        <v>1161</v>
      </c>
      <c r="H2424" t="s">
        <v>11897</v>
      </c>
      <c r="I2424" t="s">
        <v>2451</v>
      </c>
      <c r="J2424" t="s">
        <v>2175</v>
      </c>
      <c r="K2424" t="s">
        <v>2178</v>
      </c>
      <c r="L2424" t="s">
        <v>2453</v>
      </c>
      <c r="M2424" t="s">
        <v>4178</v>
      </c>
      <c r="N2424" t="s">
        <v>4179</v>
      </c>
      <c r="O2424" t="s">
        <v>1974</v>
      </c>
      <c r="P2424" t="s">
        <v>3183</v>
      </c>
      <c r="Q2424" t="s">
        <v>38</v>
      </c>
      <c r="R2424" t="s">
        <v>3184</v>
      </c>
      <c r="S2424" s="34">
        <v>42431</v>
      </c>
      <c r="T2424" s="34">
        <v>43418</v>
      </c>
      <c r="U2424" t="s">
        <v>1977</v>
      </c>
      <c r="V2424" s="13">
        <v>56</v>
      </c>
      <c r="W2424">
        <v>261</v>
      </c>
      <c r="X2424">
        <v>24</v>
      </c>
      <c r="Y2424" s="54">
        <v>9.1999999999999993</v>
      </c>
      <c r="Z2424" t="s">
        <v>3185</v>
      </c>
      <c r="AA2424" t="s">
        <v>2453</v>
      </c>
      <c r="AM2424" t="s">
        <v>1978</v>
      </c>
      <c r="AN2424" t="s">
        <v>2007</v>
      </c>
      <c r="AO2424" t="s">
        <v>2008</v>
      </c>
      <c r="AP2424" t="s">
        <v>2009</v>
      </c>
      <c r="AQ2424" t="s">
        <v>3186</v>
      </c>
    </row>
    <row r="2425" spans="1:43" ht="23.85" customHeight="1">
      <c r="A2425" t="b">
        <v>1</v>
      </c>
      <c r="B2425" t="s">
        <v>3177</v>
      </c>
      <c r="C2425" t="s">
        <v>1951</v>
      </c>
      <c r="D2425" t="s">
        <v>3178</v>
      </c>
      <c r="E2425" t="s">
        <v>1160</v>
      </c>
      <c r="F2425" t="s">
        <v>1162</v>
      </c>
      <c r="G2425" t="s">
        <v>1161</v>
      </c>
      <c r="H2425" t="s">
        <v>11898</v>
      </c>
      <c r="I2425" t="s">
        <v>2451</v>
      </c>
      <c r="J2425" t="s">
        <v>1955</v>
      </c>
      <c r="K2425" t="s">
        <v>2463</v>
      </c>
      <c r="L2425" t="s">
        <v>2453</v>
      </c>
      <c r="M2425" t="s">
        <v>3932</v>
      </c>
      <c r="N2425" t="s">
        <v>3933</v>
      </c>
      <c r="O2425" t="s">
        <v>1974</v>
      </c>
      <c r="P2425" t="s">
        <v>3183</v>
      </c>
      <c r="Q2425" t="s">
        <v>38</v>
      </c>
      <c r="R2425" t="s">
        <v>3184</v>
      </c>
      <c r="S2425" s="34">
        <v>42431</v>
      </c>
      <c r="T2425" s="34">
        <v>43418</v>
      </c>
      <c r="U2425" t="s">
        <v>1977</v>
      </c>
      <c r="V2425" s="13">
        <v>56</v>
      </c>
      <c r="W2425">
        <v>275</v>
      </c>
      <c r="X2425">
        <v>27</v>
      </c>
      <c r="Y2425" s="54">
        <v>9.8000000000000007</v>
      </c>
      <c r="Z2425" t="s">
        <v>3185</v>
      </c>
      <c r="AA2425" t="s">
        <v>2453</v>
      </c>
      <c r="AM2425" t="s">
        <v>1978</v>
      </c>
      <c r="AN2425" t="s">
        <v>2007</v>
      </c>
      <c r="AO2425" t="s">
        <v>2008</v>
      </c>
      <c r="AP2425" t="s">
        <v>2009</v>
      </c>
      <c r="AQ2425" t="s">
        <v>3186</v>
      </c>
    </row>
    <row r="2426" spans="1:43" ht="23.85" customHeight="1">
      <c r="A2426" t="b">
        <v>1</v>
      </c>
      <c r="B2426" t="s">
        <v>3177</v>
      </c>
      <c r="C2426" t="s">
        <v>1951</v>
      </c>
      <c r="D2426" t="s">
        <v>3178</v>
      </c>
      <c r="E2426" t="s">
        <v>1160</v>
      </c>
      <c r="F2426" t="s">
        <v>1162</v>
      </c>
      <c r="G2426" t="s">
        <v>1161</v>
      </c>
      <c r="H2426" t="s">
        <v>11899</v>
      </c>
      <c r="I2426" t="s">
        <v>2451</v>
      </c>
      <c r="J2426" t="s">
        <v>1955</v>
      </c>
      <c r="K2426" t="s">
        <v>3180</v>
      </c>
      <c r="L2426" t="s">
        <v>2453</v>
      </c>
      <c r="M2426" t="s">
        <v>3181</v>
      </c>
      <c r="N2426" t="s">
        <v>3182</v>
      </c>
      <c r="O2426" t="s">
        <v>1974</v>
      </c>
      <c r="P2426" t="s">
        <v>3183</v>
      </c>
      <c r="Q2426" t="s">
        <v>38</v>
      </c>
      <c r="R2426" t="s">
        <v>3184</v>
      </c>
      <c r="S2426" s="34">
        <v>42431</v>
      </c>
      <c r="T2426" s="34">
        <v>43418</v>
      </c>
      <c r="U2426" t="s">
        <v>1977</v>
      </c>
      <c r="V2426" s="13">
        <v>56</v>
      </c>
      <c r="W2426">
        <v>275</v>
      </c>
      <c r="X2426">
        <v>41</v>
      </c>
      <c r="Y2426" s="54">
        <v>14.9</v>
      </c>
      <c r="Z2426" t="s">
        <v>3185</v>
      </c>
      <c r="AA2426" t="s">
        <v>2453</v>
      </c>
      <c r="AM2426" t="s">
        <v>1978</v>
      </c>
      <c r="AN2426" t="s">
        <v>2007</v>
      </c>
      <c r="AO2426" t="s">
        <v>2008</v>
      </c>
      <c r="AP2426" t="s">
        <v>2009</v>
      </c>
      <c r="AQ2426" t="s">
        <v>3186</v>
      </c>
    </row>
    <row r="2427" spans="1:43" ht="23.85" customHeight="1">
      <c r="A2427" t="b">
        <v>1</v>
      </c>
      <c r="B2427" t="s">
        <v>3177</v>
      </c>
      <c r="C2427" t="s">
        <v>1951</v>
      </c>
      <c r="D2427" t="s">
        <v>3178</v>
      </c>
      <c r="E2427" t="s">
        <v>1160</v>
      </c>
      <c r="F2427" t="s">
        <v>1162</v>
      </c>
      <c r="G2427" t="s">
        <v>1161</v>
      </c>
      <c r="H2427" t="s">
        <v>11900</v>
      </c>
      <c r="I2427" t="s">
        <v>2451</v>
      </c>
      <c r="J2427" t="s">
        <v>2175</v>
      </c>
      <c r="K2427" t="s">
        <v>2178</v>
      </c>
      <c r="L2427" t="s">
        <v>2473</v>
      </c>
      <c r="M2427" t="s">
        <v>4178</v>
      </c>
      <c r="N2427" t="s">
        <v>4179</v>
      </c>
      <c r="O2427" t="s">
        <v>1974</v>
      </c>
      <c r="P2427" t="s">
        <v>3183</v>
      </c>
      <c r="Q2427" t="s">
        <v>38</v>
      </c>
      <c r="R2427" t="s">
        <v>3184</v>
      </c>
      <c r="S2427" s="34">
        <v>42431</v>
      </c>
      <c r="T2427" s="34">
        <v>43418</v>
      </c>
      <c r="U2427" t="s">
        <v>1977</v>
      </c>
      <c r="V2427" s="13">
        <v>112</v>
      </c>
      <c r="W2427">
        <v>242</v>
      </c>
      <c r="X2427">
        <v>25</v>
      </c>
      <c r="Y2427" s="54">
        <v>10.3</v>
      </c>
      <c r="Z2427" t="s">
        <v>3185</v>
      </c>
      <c r="AA2427" t="s">
        <v>2473</v>
      </c>
      <c r="AM2427" t="s">
        <v>1978</v>
      </c>
      <c r="AN2427" t="s">
        <v>2007</v>
      </c>
      <c r="AO2427" t="s">
        <v>2008</v>
      </c>
      <c r="AP2427" t="s">
        <v>2009</v>
      </c>
      <c r="AQ2427" t="s">
        <v>3186</v>
      </c>
    </row>
    <row r="2428" spans="1:43" ht="23.85" customHeight="1">
      <c r="A2428" t="b">
        <v>1</v>
      </c>
      <c r="B2428" t="s">
        <v>3177</v>
      </c>
      <c r="C2428" t="s">
        <v>1951</v>
      </c>
      <c r="D2428" t="s">
        <v>3178</v>
      </c>
      <c r="E2428" t="s">
        <v>1160</v>
      </c>
      <c r="F2428" t="s">
        <v>1162</v>
      </c>
      <c r="G2428" t="s">
        <v>1161</v>
      </c>
      <c r="H2428" t="s">
        <v>11901</v>
      </c>
      <c r="I2428" t="s">
        <v>2451</v>
      </c>
      <c r="J2428" t="s">
        <v>1955</v>
      </c>
      <c r="K2428" t="s">
        <v>2463</v>
      </c>
      <c r="L2428" t="s">
        <v>2473</v>
      </c>
      <c r="M2428" t="s">
        <v>3932</v>
      </c>
      <c r="N2428" t="s">
        <v>3933</v>
      </c>
      <c r="O2428" t="s">
        <v>1974</v>
      </c>
      <c r="P2428" t="s">
        <v>3183</v>
      </c>
      <c r="Q2428" t="s">
        <v>38</v>
      </c>
      <c r="R2428" t="s">
        <v>3184</v>
      </c>
      <c r="S2428" s="34">
        <v>42431</v>
      </c>
      <c r="T2428" s="34">
        <v>43418</v>
      </c>
      <c r="U2428" t="s">
        <v>1977</v>
      </c>
      <c r="V2428" s="13">
        <v>112</v>
      </c>
      <c r="W2428">
        <v>263</v>
      </c>
      <c r="X2428">
        <v>34</v>
      </c>
      <c r="Y2428" s="54">
        <v>12.9</v>
      </c>
      <c r="Z2428" t="s">
        <v>3185</v>
      </c>
      <c r="AA2428" t="s">
        <v>2473</v>
      </c>
      <c r="AM2428" t="s">
        <v>1978</v>
      </c>
      <c r="AN2428" t="s">
        <v>2007</v>
      </c>
      <c r="AO2428" t="s">
        <v>2008</v>
      </c>
      <c r="AP2428" t="s">
        <v>2009</v>
      </c>
      <c r="AQ2428" t="s">
        <v>3186</v>
      </c>
    </row>
    <row r="2429" spans="1:43" ht="23.85" customHeight="1">
      <c r="A2429" t="b">
        <v>1</v>
      </c>
      <c r="B2429" t="s">
        <v>3177</v>
      </c>
      <c r="C2429" t="s">
        <v>1951</v>
      </c>
      <c r="D2429" t="s">
        <v>3178</v>
      </c>
      <c r="E2429" t="s">
        <v>1160</v>
      </c>
      <c r="F2429" t="s">
        <v>1162</v>
      </c>
      <c r="G2429" t="s">
        <v>1161</v>
      </c>
      <c r="H2429" t="s">
        <v>11902</v>
      </c>
      <c r="I2429" t="s">
        <v>2451</v>
      </c>
      <c r="J2429" t="s">
        <v>1955</v>
      </c>
      <c r="K2429" t="s">
        <v>3180</v>
      </c>
      <c r="L2429" t="s">
        <v>2473</v>
      </c>
      <c r="M2429" t="s">
        <v>3181</v>
      </c>
      <c r="N2429" t="s">
        <v>3182</v>
      </c>
      <c r="O2429" t="s">
        <v>1974</v>
      </c>
      <c r="P2429" t="s">
        <v>3183</v>
      </c>
      <c r="Q2429" t="s">
        <v>38</v>
      </c>
      <c r="R2429" t="s">
        <v>3184</v>
      </c>
      <c r="S2429" s="34">
        <v>42431</v>
      </c>
      <c r="T2429" s="34">
        <v>43418</v>
      </c>
      <c r="U2429" t="s">
        <v>1977</v>
      </c>
      <c r="V2429" s="13">
        <v>112</v>
      </c>
      <c r="W2429">
        <v>265</v>
      </c>
      <c r="X2429">
        <v>48</v>
      </c>
      <c r="Y2429" s="54">
        <v>18.100000000000001</v>
      </c>
      <c r="Z2429" t="s">
        <v>3185</v>
      </c>
      <c r="AA2429" t="s">
        <v>2473</v>
      </c>
      <c r="AM2429" t="s">
        <v>1978</v>
      </c>
      <c r="AN2429" t="s">
        <v>2007</v>
      </c>
      <c r="AO2429" t="s">
        <v>2008</v>
      </c>
      <c r="AP2429" t="s">
        <v>2009</v>
      </c>
      <c r="AQ2429" t="s">
        <v>3186</v>
      </c>
    </row>
    <row r="2430" spans="1:43" ht="23.85" customHeight="1">
      <c r="A2430" t="b">
        <v>1</v>
      </c>
      <c r="B2430" t="s">
        <v>3177</v>
      </c>
      <c r="C2430" t="s">
        <v>1951</v>
      </c>
      <c r="D2430" t="s">
        <v>3178</v>
      </c>
      <c r="E2430" t="s">
        <v>1160</v>
      </c>
      <c r="F2430" t="s">
        <v>1162</v>
      </c>
      <c r="G2430" t="s">
        <v>1161</v>
      </c>
      <c r="H2430" t="s">
        <v>11903</v>
      </c>
      <c r="I2430" t="s">
        <v>2451</v>
      </c>
      <c r="J2430" t="s">
        <v>2175</v>
      </c>
      <c r="K2430" t="s">
        <v>2178</v>
      </c>
      <c r="L2430" t="s">
        <v>2478</v>
      </c>
      <c r="M2430" t="s">
        <v>4178</v>
      </c>
      <c r="N2430" t="s">
        <v>4179</v>
      </c>
      <c r="O2430" t="s">
        <v>1974</v>
      </c>
      <c r="P2430" t="s">
        <v>3183</v>
      </c>
      <c r="Q2430" t="s">
        <v>38</v>
      </c>
      <c r="R2430" t="s">
        <v>3184</v>
      </c>
      <c r="S2430" s="34">
        <v>42431</v>
      </c>
      <c r="T2430" s="34">
        <v>43418</v>
      </c>
      <c r="U2430" t="s">
        <v>1977</v>
      </c>
      <c r="V2430" s="13">
        <v>168</v>
      </c>
      <c r="W2430">
        <v>233</v>
      </c>
      <c r="X2430">
        <v>19</v>
      </c>
      <c r="Y2430" s="54">
        <v>8.1999999999999993</v>
      </c>
      <c r="Z2430" t="s">
        <v>3185</v>
      </c>
      <c r="AA2430" t="s">
        <v>2478</v>
      </c>
      <c r="AM2430" t="s">
        <v>1978</v>
      </c>
      <c r="AN2430" t="s">
        <v>2007</v>
      </c>
      <c r="AO2430" t="s">
        <v>2008</v>
      </c>
      <c r="AP2430" t="s">
        <v>2009</v>
      </c>
      <c r="AQ2430" t="s">
        <v>3186</v>
      </c>
    </row>
    <row r="2431" spans="1:43" ht="23.85" customHeight="1">
      <c r="A2431" t="b">
        <v>1</v>
      </c>
      <c r="B2431" t="s">
        <v>3177</v>
      </c>
      <c r="C2431" t="s">
        <v>1951</v>
      </c>
      <c r="D2431" t="s">
        <v>3178</v>
      </c>
      <c r="E2431" t="s">
        <v>1160</v>
      </c>
      <c r="F2431" t="s">
        <v>1162</v>
      </c>
      <c r="G2431" t="s">
        <v>1161</v>
      </c>
      <c r="H2431" t="s">
        <v>11904</v>
      </c>
      <c r="I2431" t="s">
        <v>2451</v>
      </c>
      <c r="J2431" t="s">
        <v>1955</v>
      </c>
      <c r="K2431" t="s">
        <v>2463</v>
      </c>
      <c r="L2431" t="s">
        <v>2478</v>
      </c>
      <c r="M2431" t="s">
        <v>3932</v>
      </c>
      <c r="N2431" t="s">
        <v>3933</v>
      </c>
      <c r="O2431" t="s">
        <v>1974</v>
      </c>
      <c r="P2431" t="s">
        <v>3183</v>
      </c>
      <c r="Q2431" t="s">
        <v>38</v>
      </c>
      <c r="R2431" t="s">
        <v>3184</v>
      </c>
      <c r="S2431" s="34">
        <v>42431</v>
      </c>
      <c r="T2431" s="34">
        <v>43418</v>
      </c>
      <c r="U2431" t="s">
        <v>1977</v>
      </c>
      <c r="V2431" s="13">
        <v>168</v>
      </c>
      <c r="W2431">
        <v>253</v>
      </c>
      <c r="X2431">
        <v>39</v>
      </c>
      <c r="Y2431" s="54">
        <v>15.4</v>
      </c>
      <c r="Z2431" t="s">
        <v>3185</v>
      </c>
      <c r="AA2431" t="s">
        <v>2478</v>
      </c>
      <c r="AM2431" t="s">
        <v>1978</v>
      </c>
      <c r="AN2431" t="s">
        <v>2007</v>
      </c>
      <c r="AO2431" t="s">
        <v>2008</v>
      </c>
      <c r="AP2431" t="s">
        <v>2009</v>
      </c>
      <c r="AQ2431" t="s">
        <v>3186</v>
      </c>
    </row>
    <row r="2432" spans="1:43" ht="23.85" customHeight="1">
      <c r="A2432" t="b">
        <v>1</v>
      </c>
      <c r="B2432" t="s">
        <v>3177</v>
      </c>
      <c r="C2432" t="s">
        <v>1951</v>
      </c>
      <c r="D2432" t="s">
        <v>3178</v>
      </c>
      <c r="E2432" t="s">
        <v>1160</v>
      </c>
      <c r="F2432" t="s">
        <v>1162</v>
      </c>
      <c r="G2432" t="s">
        <v>1161</v>
      </c>
      <c r="H2432" t="s">
        <v>11905</v>
      </c>
      <c r="I2432" t="s">
        <v>2451</v>
      </c>
      <c r="J2432" t="s">
        <v>1955</v>
      </c>
      <c r="K2432" t="s">
        <v>3180</v>
      </c>
      <c r="L2432" t="s">
        <v>2478</v>
      </c>
      <c r="M2432" t="s">
        <v>3181</v>
      </c>
      <c r="N2432" t="s">
        <v>3182</v>
      </c>
      <c r="O2432" t="s">
        <v>1974</v>
      </c>
      <c r="P2432" t="s">
        <v>3183</v>
      </c>
      <c r="Q2432" t="s">
        <v>38</v>
      </c>
      <c r="R2432" t="s">
        <v>3184</v>
      </c>
      <c r="S2432" s="34">
        <v>42431</v>
      </c>
      <c r="T2432" s="34">
        <v>43418</v>
      </c>
      <c r="U2432" t="s">
        <v>1977</v>
      </c>
      <c r="V2432" s="13">
        <v>168</v>
      </c>
      <c r="W2432">
        <v>251</v>
      </c>
      <c r="X2432">
        <v>49</v>
      </c>
      <c r="Y2432" s="54">
        <v>19.5</v>
      </c>
      <c r="Z2432" t="s">
        <v>3185</v>
      </c>
      <c r="AA2432" t="s">
        <v>2478</v>
      </c>
      <c r="AM2432" t="s">
        <v>1978</v>
      </c>
      <c r="AN2432" t="s">
        <v>2007</v>
      </c>
      <c r="AO2432" t="s">
        <v>2008</v>
      </c>
      <c r="AP2432" t="s">
        <v>2009</v>
      </c>
      <c r="AQ2432" t="s">
        <v>3186</v>
      </c>
    </row>
    <row r="2433" spans="1:43" ht="23.85" customHeight="1">
      <c r="A2433" t="b">
        <v>1</v>
      </c>
      <c r="B2433" t="s">
        <v>3177</v>
      </c>
      <c r="C2433" t="s">
        <v>1951</v>
      </c>
      <c r="D2433" t="s">
        <v>3178</v>
      </c>
      <c r="E2433" t="s">
        <v>1160</v>
      </c>
      <c r="F2433" t="s">
        <v>1162</v>
      </c>
      <c r="G2433" t="s">
        <v>1161</v>
      </c>
      <c r="H2433" t="s">
        <v>11906</v>
      </c>
      <c r="I2433" t="s">
        <v>2451</v>
      </c>
      <c r="J2433" t="s">
        <v>2175</v>
      </c>
      <c r="K2433" t="s">
        <v>2178</v>
      </c>
      <c r="L2433" t="s">
        <v>5124</v>
      </c>
      <c r="M2433" t="s">
        <v>4178</v>
      </c>
      <c r="N2433" t="s">
        <v>4179</v>
      </c>
      <c r="O2433" t="s">
        <v>1974</v>
      </c>
      <c r="P2433" t="s">
        <v>3183</v>
      </c>
      <c r="Q2433" t="s">
        <v>38</v>
      </c>
      <c r="R2433" t="s">
        <v>3184</v>
      </c>
      <c r="S2433" s="34">
        <v>42431</v>
      </c>
      <c r="T2433" s="34">
        <v>43418</v>
      </c>
      <c r="U2433" t="s">
        <v>1977</v>
      </c>
      <c r="V2433" s="13">
        <v>224</v>
      </c>
      <c r="W2433">
        <v>224</v>
      </c>
      <c r="X2433">
        <v>19</v>
      </c>
      <c r="Y2433" s="54">
        <v>8.5</v>
      </c>
      <c r="Z2433" t="s">
        <v>3185</v>
      </c>
      <c r="AA2433" t="s">
        <v>5124</v>
      </c>
      <c r="AM2433" t="s">
        <v>1978</v>
      </c>
      <c r="AN2433" t="s">
        <v>2007</v>
      </c>
      <c r="AO2433" t="s">
        <v>2008</v>
      </c>
      <c r="AP2433" t="s">
        <v>2009</v>
      </c>
      <c r="AQ2433" t="s">
        <v>3186</v>
      </c>
    </row>
    <row r="2434" spans="1:43" ht="23.85" customHeight="1">
      <c r="A2434" t="b">
        <v>1</v>
      </c>
      <c r="B2434" t="s">
        <v>3177</v>
      </c>
      <c r="C2434" t="s">
        <v>1951</v>
      </c>
      <c r="D2434" t="s">
        <v>3178</v>
      </c>
      <c r="E2434" t="s">
        <v>1160</v>
      </c>
      <c r="F2434" t="s">
        <v>1162</v>
      </c>
      <c r="G2434" t="s">
        <v>1161</v>
      </c>
      <c r="H2434" t="s">
        <v>11907</v>
      </c>
      <c r="I2434" t="s">
        <v>2451</v>
      </c>
      <c r="J2434" t="s">
        <v>1955</v>
      </c>
      <c r="K2434" t="s">
        <v>2463</v>
      </c>
      <c r="L2434" t="s">
        <v>5124</v>
      </c>
      <c r="M2434" t="s">
        <v>3932</v>
      </c>
      <c r="N2434" t="s">
        <v>3933</v>
      </c>
      <c r="O2434" t="s">
        <v>1974</v>
      </c>
      <c r="P2434" t="s">
        <v>3183</v>
      </c>
      <c r="Q2434" t="s">
        <v>38</v>
      </c>
      <c r="R2434" t="s">
        <v>3184</v>
      </c>
      <c r="S2434" s="34">
        <v>42431</v>
      </c>
      <c r="T2434" s="34">
        <v>43418</v>
      </c>
      <c r="U2434" t="s">
        <v>1977</v>
      </c>
      <c r="V2434" s="13">
        <v>224</v>
      </c>
      <c r="W2434">
        <v>247</v>
      </c>
      <c r="X2434">
        <v>38</v>
      </c>
      <c r="Y2434" s="54">
        <v>15.4</v>
      </c>
      <c r="Z2434" t="s">
        <v>3185</v>
      </c>
      <c r="AA2434" t="s">
        <v>5124</v>
      </c>
      <c r="AM2434" t="s">
        <v>1978</v>
      </c>
      <c r="AN2434" t="s">
        <v>2007</v>
      </c>
      <c r="AO2434" t="s">
        <v>2008</v>
      </c>
      <c r="AP2434" t="s">
        <v>2009</v>
      </c>
      <c r="AQ2434" t="s">
        <v>3186</v>
      </c>
    </row>
    <row r="2435" spans="1:43" ht="23.85" customHeight="1">
      <c r="A2435" t="b">
        <v>1</v>
      </c>
      <c r="B2435" t="s">
        <v>3177</v>
      </c>
      <c r="C2435" t="s">
        <v>1951</v>
      </c>
      <c r="D2435" t="s">
        <v>3178</v>
      </c>
      <c r="E2435" t="s">
        <v>1160</v>
      </c>
      <c r="F2435" t="s">
        <v>1162</v>
      </c>
      <c r="G2435" t="s">
        <v>1161</v>
      </c>
      <c r="H2435" t="s">
        <v>11908</v>
      </c>
      <c r="I2435" t="s">
        <v>2451</v>
      </c>
      <c r="J2435" t="s">
        <v>1955</v>
      </c>
      <c r="K2435" t="s">
        <v>3180</v>
      </c>
      <c r="L2435" t="s">
        <v>5124</v>
      </c>
      <c r="M2435" t="s">
        <v>3181</v>
      </c>
      <c r="N2435" t="s">
        <v>3182</v>
      </c>
      <c r="O2435" t="s">
        <v>1974</v>
      </c>
      <c r="P2435" t="s">
        <v>3183</v>
      </c>
      <c r="Q2435" t="s">
        <v>38</v>
      </c>
      <c r="R2435" t="s">
        <v>3184</v>
      </c>
      <c r="S2435" s="34">
        <v>42431</v>
      </c>
      <c r="T2435" s="34">
        <v>43418</v>
      </c>
      <c r="U2435" t="s">
        <v>1977</v>
      </c>
      <c r="V2435" s="13">
        <v>224</v>
      </c>
      <c r="W2435">
        <v>236</v>
      </c>
      <c r="X2435">
        <v>42</v>
      </c>
      <c r="Y2435" s="54">
        <v>17.8</v>
      </c>
      <c r="Z2435" t="s">
        <v>3185</v>
      </c>
      <c r="AA2435" t="s">
        <v>5124</v>
      </c>
      <c r="AM2435" t="s">
        <v>1978</v>
      </c>
      <c r="AN2435" t="s">
        <v>2007</v>
      </c>
      <c r="AO2435" t="s">
        <v>2008</v>
      </c>
      <c r="AP2435" t="s">
        <v>2009</v>
      </c>
      <c r="AQ2435" t="s">
        <v>3186</v>
      </c>
    </row>
    <row r="2436" spans="1:43" ht="23.85" customHeight="1">
      <c r="A2436" t="b">
        <v>1</v>
      </c>
      <c r="B2436" t="s">
        <v>3177</v>
      </c>
      <c r="C2436" t="s">
        <v>1951</v>
      </c>
      <c r="D2436" t="s">
        <v>3178</v>
      </c>
      <c r="E2436" t="s">
        <v>1160</v>
      </c>
      <c r="F2436" t="s">
        <v>1162</v>
      </c>
      <c r="G2436" t="s">
        <v>1161</v>
      </c>
      <c r="H2436" t="s">
        <v>11909</v>
      </c>
      <c r="I2436" t="s">
        <v>2451</v>
      </c>
      <c r="J2436" t="s">
        <v>2175</v>
      </c>
      <c r="K2436" t="s">
        <v>2178</v>
      </c>
      <c r="L2436" t="s">
        <v>11910</v>
      </c>
      <c r="M2436" t="s">
        <v>4178</v>
      </c>
      <c r="N2436" t="s">
        <v>4179</v>
      </c>
      <c r="O2436" t="s">
        <v>1974</v>
      </c>
      <c r="P2436" t="s">
        <v>3183</v>
      </c>
      <c r="Q2436" t="s">
        <v>38</v>
      </c>
      <c r="R2436" t="s">
        <v>3184</v>
      </c>
      <c r="S2436" s="34">
        <v>42431</v>
      </c>
      <c r="T2436" s="34">
        <v>43418</v>
      </c>
      <c r="U2436" t="s">
        <v>1977</v>
      </c>
      <c r="V2436" s="13">
        <v>336</v>
      </c>
      <c r="W2436">
        <v>216</v>
      </c>
      <c r="X2436">
        <v>18</v>
      </c>
      <c r="Y2436" s="54">
        <v>8.3000000000000007</v>
      </c>
      <c r="Z2436" t="s">
        <v>3185</v>
      </c>
      <c r="AA2436" t="s">
        <v>11910</v>
      </c>
      <c r="AM2436" t="s">
        <v>1978</v>
      </c>
      <c r="AN2436" t="s">
        <v>2007</v>
      </c>
      <c r="AO2436" t="s">
        <v>2008</v>
      </c>
      <c r="AP2436" t="s">
        <v>2009</v>
      </c>
      <c r="AQ2436" t="s">
        <v>3186</v>
      </c>
    </row>
    <row r="2437" spans="1:43" ht="23.85" customHeight="1">
      <c r="A2437" t="b">
        <v>1</v>
      </c>
      <c r="B2437" t="s">
        <v>3177</v>
      </c>
      <c r="C2437" t="s">
        <v>1951</v>
      </c>
      <c r="D2437" t="s">
        <v>3178</v>
      </c>
      <c r="E2437" t="s">
        <v>1160</v>
      </c>
      <c r="F2437" t="s">
        <v>1162</v>
      </c>
      <c r="G2437" t="s">
        <v>1161</v>
      </c>
      <c r="H2437" t="s">
        <v>11911</v>
      </c>
      <c r="I2437" t="s">
        <v>2451</v>
      </c>
      <c r="J2437" t="s">
        <v>1955</v>
      </c>
      <c r="K2437" t="s">
        <v>2463</v>
      </c>
      <c r="L2437" t="s">
        <v>11910</v>
      </c>
      <c r="M2437" t="s">
        <v>3932</v>
      </c>
      <c r="N2437" t="s">
        <v>3933</v>
      </c>
      <c r="O2437" t="s">
        <v>1974</v>
      </c>
      <c r="P2437" t="s">
        <v>3183</v>
      </c>
      <c r="Q2437" t="s">
        <v>38</v>
      </c>
      <c r="R2437" t="s">
        <v>3184</v>
      </c>
      <c r="S2437" s="34">
        <v>42431</v>
      </c>
      <c r="T2437" s="34">
        <v>43418</v>
      </c>
      <c r="U2437" t="s">
        <v>1977</v>
      </c>
      <c r="V2437" s="13">
        <v>336</v>
      </c>
      <c r="W2437">
        <v>242</v>
      </c>
      <c r="X2437">
        <v>32</v>
      </c>
      <c r="Y2437" s="54">
        <v>13.2</v>
      </c>
      <c r="Z2437" t="s">
        <v>3185</v>
      </c>
      <c r="AA2437" t="s">
        <v>11910</v>
      </c>
      <c r="AM2437" t="s">
        <v>1978</v>
      </c>
      <c r="AN2437" t="s">
        <v>2007</v>
      </c>
      <c r="AO2437" t="s">
        <v>2008</v>
      </c>
      <c r="AP2437" t="s">
        <v>2009</v>
      </c>
      <c r="AQ2437" t="s">
        <v>3186</v>
      </c>
    </row>
    <row r="2438" spans="1:43" ht="23.85" customHeight="1">
      <c r="A2438" t="b">
        <v>1</v>
      </c>
      <c r="B2438" t="s">
        <v>3177</v>
      </c>
      <c r="C2438" t="s">
        <v>1951</v>
      </c>
      <c r="D2438" t="s">
        <v>3178</v>
      </c>
      <c r="E2438" t="s">
        <v>1160</v>
      </c>
      <c r="F2438" t="s">
        <v>1162</v>
      </c>
      <c r="G2438" t="s">
        <v>1161</v>
      </c>
      <c r="H2438" t="s">
        <v>11912</v>
      </c>
      <c r="I2438" t="s">
        <v>2451</v>
      </c>
      <c r="J2438" t="s">
        <v>1955</v>
      </c>
      <c r="K2438" t="s">
        <v>3180</v>
      </c>
      <c r="L2438" t="s">
        <v>11910</v>
      </c>
      <c r="M2438" t="s">
        <v>3181</v>
      </c>
      <c r="N2438" t="s">
        <v>3182</v>
      </c>
      <c r="O2438" t="s">
        <v>1974</v>
      </c>
      <c r="P2438" t="s">
        <v>3183</v>
      </c>
      <c r="Q2438" t="s">
        <v>38</v>
      </c>
      <c r="R2438" t="s">
        <v>3184</v>
      </c>
      <c r="S2438" s="34">
        <v>42431</v>
      </c>
      <c r="T2438" s="34">
        <v>43418</v>
      </c>
      <c r="U2438" t="s">
        <v>1977</v>
      </c>
      <c r="V2438" s="13">
        <v>336</v>
      </c>
      <c r="W2438">
        <v>227</v>
      </c>
      <c r="X2438">
        <v>31</v>
      </c>
      <c r="Y2438" s="54">
        <v>13.7</v>
      </c>
      <c r="Z2438" t="s">
        <v>3185</v>
      </c>
      <c r="AA2438" t="s">
        <v>11910</v>
      </c>
      <c r="AM2438" t="s">
        <v>1978</v>
      </c>
      <c r="AN2438" t="s">
        <v>2007</v>
      </c>
      <c r="AO2438" t="s">
        <v>2008</v>
      </c>
      <c r="AP2438" t="s">
        <v>2009</v>
      </c>
      <c r="AQ2438" t="s">
        <v>3186</v>
      </c>
    </row>
    <row r="2439" spans="1:43" ht="23.85" customHeight="1">
      <c r="A2439" t="b">
        <v>0</v>
      </c>
      <c r="B2439" t="s">
        <v>11913</v>
      </c>
      <c r="C2439" t="s">
        <v>1951</v>
      </c>
      <c r="D2439" t="s">
        <v>11914</v>
      </c>
      <c r="E2439" t="s">
        <v>726</v>
      </c>
      <c r="F2439" t="s">
        <v>728</v>
      </c>
      <c r="G2439" t="s">
        <v>727</v>
      </c>
      <c r="H2439" t="s">
        <v>11915</v>
      </c>
      <c r="I2439" t="s">
        <v>4327</v>
      </c>
      <c r="J2439" t="s">
        <v>1955</v>
      </c>
      <c r="K2439" t="s">
        <v>11916</v>
      </c>
      <c r="L2439" t="s">
        <v>6241</v>
      </c>
      <c r="M2439" t="s">
        <v>11917</v>
      </c>
      <c r="N2439" t="s">
        <v>11918</v>
      </c>
      <c r="O2439" t="s">
        <v>1960</v>
      </c>
      <c r="P2439" t="s">
        <v>11919</v>
      </c>
      <c r="Q2439" t="s">
        <v>11920</v>
      </c>
      <c r="R2439" t="s">
        <v>11921</v>
      </c>
      <c r="S2439" s="34">
        <v>42509</v>
      </c>
      <c r="T2439" s="34">
        <v>45291</v>
      </c>
      <c r="U2439" t="s">
        <v>1963</v>
      </c>
      <c r="V2439" s="13">
        <v>1440</v>
      </c>
      <c r="W2439">
        <v>74</v>
      </c>
      <c r="X2439">
        <v>3</v>
      </c>
      <c r="Y2439" s="54">
        <v>4.0540540539999999</v>
      </c>
      <c r="AJ2439" t="s">
        <v>11922</v>
      </c>
      <c r="AM2439" t="s">
        <v>1978</v>
      </c>
      <c r="AN2439" t="s">
        <v>2007</v>
      </c>
      <c r="AO2439" t="s">
        <v>2008</v>
      </c>
      <c r="AP2439" t="s">
        <v>2009</v>
      </c>
      <c r="AQ2439" t="s">
        <v>11923</v>
      </c>
    </row>
    <row r="2440" spans="1:43" ht="23.85" customHeight="1">
      <c r="A2440" t="b">
        <v>0</v>
      </c>
      <c r="B2440" t="s">
        <v>11913</v>
      </c>
      <c r="C2440" t="s">
        <v>1951</v>
      </c>
      <c r="D2440" t="s">
        <v>11914</v>
      </c>
      <c r="E2440" t="s">
        <v>726</v>
      </c>
      <c r="F2440" t="s">
        <v>728</v>
      </c>
      <c r="G2440" t="s">
        <v>727</v>
      </c>
      <c r="H2440" t="s">
        <v>11924</v>
      </c>
      <c r="I2440" t="s">
        <v>4327</v>
      </c>
      <c r="J2440" t="s">
        <v>2175</v>
      </c>
      <c r="K2440" t="s">
        <v>11925</v>
      </c>
      <c r="L2440" t="s">
        <v>6241</v>
      </c>
      <c r="M2440" t="s">
        <v>11926</v>
      </c>
      <c r="N2440" t="s">
        <v>11927</v>
      </c>
      <c r="O2440" t="s">
        <v>1960</v>
      </c>
      <c r="P2440" t="s">
        <v>11919</v>
      </c>
      <c r="Q2440" t="s">
        <v>11920</v>
      </c>
      <c r="R2440" t="s">
        <v>11921</v>
      </c>
      <c r="S2440" s="34">
        <v>42509</v>
      </c>
      <c r="T2440" s="34">
        <v>45291</v>
      </c>
      <c r="U2440" t="s">
        <v>1963</v>
      </c>
      <c r="V2440" s="13">
        <v>1440</v>
      </c>
      <c r="W2440">
        <v>37</v>
      </c>
      <c r="X2440">
        <v>0</v>
      </c>
      <c r="Y2440" s="54">
        <v>0</v>
      </c>
      <c r="AJ2440" t="s">
        <v>11928</v>
      </c>
      <c r="AM2440" t="s">
        <v>1978</v>
      </c>
      <c r="AN2440" t="s">
        <v>2007</v>
      </c>
      <c r="AO2440" t="s">
        <v>2008</v>
      </c>
      <c r="AP2440" t="s">
        <v>2009</v>
      </c>
      <c r="AQ2440" t="s">
        <v>11923</v>
      </c>
    </row>
    <row r="2441" spans="1:43" ht="23.85" customHeight="1">
      <c r="A2441" t="b">
        <v>0</v>
      </c>
      <c r="B2441" t="s">
        <v>11929</v>
      </c>
      <c r="C2441" t="s">
        <v>1951</v>
      </c>
      <c r="D2441" t="s">
        <v>11930</v>
      </c>
      <c r="E2441" t="s">
        <v>187</v>
      </c>
      <c r="F2441" t="s">
        <v>189</v>
      </c>
      <c r="G2441" t="s">
        <v>188</v>
      </c>
      <c r="H2441" t="s">
        <v>11931</v>
      </c>
      <c r="I2441" t="s">
        <v>3165</v>
      </c>
      <c r="J2441" t="s">
        <v>1955</v>
      </c>
      <c r="K2441" t="s">
        <v>11932</v>
      </c>
      <c r="L2441" t="s">
        <v>2160</v>
      </c>
      <c r="M2441" t="s">
        <v>11933</v>
      </c>
      <c r="N2441" t="s">
        <v>11934</v>
      </c>
      <c r="O2441" t="s">
        <v>1960</v>
      </c>
      <c r="P2441" t="s">
        <v>11299</v>
      </c>
      <c r="Q2441" t="s">
        <v>5288</v>
      </c>
      <c r="R2441" t="s">
        <v>11935</v>
      </c>
      <c r="S2441" s="34">
        <v>42509</v>
      </c>
      <c r="T2441" s="34">
        <v>43601</v>
      </c>
      <c r="U2441" t="s">
        <v>1963</v>
      </c>
      <c r="V2441" s="13">
        <v>1095</v>
      </c>
      <c r="W2441">
        <v>272</v>
      </c>
      <c r="X2441">
        <v>41</v>
      </c>
      <c r="Y2441" s="54">
        <v>15.1</v>
      </c>
      <c r="Z2441" t="s">
        <v>11936</v>
      </c>
      <c r="AA2441" t="s">
        <v>11937</v>
      </c>
      <c r="AD2441" t="s">
        <v>41</v>
      </c>
      <c r="AG2441">
        <v>41</v>
      </c>
      <c r="AH2441">
        <v>16</v>
      </c>
      <c r="AI2441">
        <v>39.024390240000002</v>
      </c>
      <c r="AJ2441" t="s">
        <v>11938</v>
      </c>
      <c r="AM2441" t="s">
        <v>1978</v>
      </c>
      <c r="AN2441" t="s">
        <v>2007</v>
      </c>
      <c r="AO2441" t="s">
        <v>1980</v>
      </c>
      <c r="AP2441" t="s">
        <v>2042</v>
      </c>
      <c r="AQ2441" t="s">
        <v>11939</v>
      </c>
    </row>
    <row r="2442" spans="1:43" ht="23.85" customHeight="1">
      <c r="A2442" t="b">
        <v>0</v>
      </c>
      <c r="B2442" t="s">
        <v>11929</v>
      </c>
      <c r="C2442" t="s">
        <v>1951</v>
      </c>
      <c r="D2442" t="s">
        <v>11930</v>
      </c>
      <c r="E2442" t="s">
        <v>187</v>
      </c>
      <c r="F2442" t="s">
        <v>189</v>
      </c>
      <c r="G2442" t="s">
        <v>188</v>
      </c>
      <c r="H2442" t="s">
        <v>11940</v>
      </c>
      <c r="I2442" t="s">
        <v>3165</v>
      </c>
      <c r="J2442" t="s">
        <v>1955</v>
      </c>
      <c r="K2442" t="s">
        <v>11941</v>
      </c>
      <c r="L2442" t="s">
        <v>2160</v>
      </c>
      <c r="M2442" t="s">
        <v>11942</v>
      </c>
      <c r="N2442" t="s">
        <v>11943</v>
      </c>
      <c r="O2442" t="s">
        <v>1960</v>
      </c>
      <c r="P2442" t="s">
        <v>11299</v>
      </c>
      <c r="Q2442" t="s">
        <v>5288</v>
      </c>
      <c r="R2442" t="s">
        <v>11935</v>
      </c>
      <c r="S2442" s="34">
        <v>42509</v>
      </c>
      <c r="T2442" s="34">
        <v>43601</v>
      </c>
      <c r="U2442" t="s">
        <v>1963</v>
      </c>
      <c r="V2442" s="13">
        <v>1095</v>
      </c>
      <c r="W2442">
        <v>328</v>
      </c>
      <c r="X2442">
        <v>131</v>
      </c>
      <c r="Y2442" s="54">
        <v>39.9</v>
      </c>
      <c r="Z2442" t="s">
        <v>11936</v>
      </c>
      <c r="AA2442" t="s">
        <v>11937</v>
      </c>
      <c r="AD2442" t="s">
        <v>41</v>
      </c>
      <c r="AG2442">
        <v>131</v>
      </c>
      <c r="AH2442">
        <v>46</v>
      </c>
      <c r="AI2442">
        <v>35.114503820000003</v>
      </c>
      <c r="AJ2442" t="s">
        <v>11944</v>
      </c>
      <c r="AM2442" t="s">
        <v>1978</v>
      </c>
      <c r="AN2442" t="s">
        <v>2007</v>
      </c>
      <c r="AO2442" t="s">
        <v>1980</v>
      </c>
      <c r="AP2442" t="s">
        <v>2042</v>
      </c>
      <c r="AQ2442" t="s">
        <v>11939</v>
      </c>
    </row>
    <row r="2443" spans="1:43" ht="23.85" customHeight="1">
      <c r="A2443" t="b">
        <v>0</v>
      </c>
      <c r="B2443" t="s">
        <v>11945</v>
      </c>
      <c r="C2443" t="s">
        <v>1951</v>
      </c>
      <c r="D2443" t="s">
        <v>11946</v>
      </c>
      <c r="E2443" t="s">
        <v>1219</v>
      </c>
      <c r="F2443" t="s">
        <v>1221</v>
      </c>
      <c r="G2443" t="s">
        <v>1220</v>
      </c>
      <c r="H2443" t="s">
        <v>11947</v>
      </c>
      <c r="I2443" t="s">
        <v>5403</v>
      </c>
      <c r="J2443" t="s">
        <v>1955</v>
      </c>
      <c r="K2443" t="s">
        <v>8022</v>
      </c>
      <c r="L2443" t="s">
        <v>11948</v>
      </c>
      <c r="M2443" t="s">
        <v>11949</v>
      </c>
      <c r="N2443" t="s">
        <v>11950</v>
      </c>
      <c r="O2443" t="s">
        <v>1974</v>
      </c>
      <c r="P2443" t="s">
        <v>11951</v>
      </c>
      <c r="Q2443" t="s">
        <v>38</v>
      </c>
      <c r="R2443" t="s">
        <v>11952</v>
      </c>
      <c r="S2443" s="34">
        <v>42461</v>
      </c>
      <c r="T2443" s="34">
        <v>43152</v>
      </c>
      <c r="U2443" t="s">
        <v>1977</v>
      </c>
      <c r="V2443" s="13">
        <v>84</v>
      </c>
      <c r="W2443">
        <v>75</v>
      </c>
      <c r="X2443">
        <v>5</v>
      </c>
      <c r="Y2443" s="54">
        <v>6.7</v>
      </c>
      <c r="Z2443" t="s">
        <v>11953</v>
      </c>
      <c r="AD2443" t="s">
        <v>30</v>
      </c>
      <c r="AG2443">
        <v>6</v>
      </c>
      <c r="AH2443">
        <v>0</v>
      </c>
      <c r="AI2443">
        <v>0</v>
      </c>
      <c r="AJ2443" t="s">
        <v>11954</v>
      </c>
      <c r="AM2443" t="s">
        <v>1978</v>
      </c>
      <c r="AN2443" t="s">
        <v>2007</v>
      </c>
      <c r="AO2443" t="s">
        <v>2008</v>
      </c>
      <c r="AP2443" t="s">
        <v>2009</v>
      </c>
      <c r="AQ2443" t="s">
        <v>11955</v>
      </c>
    </row>
    <row r="2444" spans="1:43" ht="23.85" customHeight="1">
      <c r="A2444" t="b">
        <v>0</v>
      </c>
      <c r="B2444" t="s">
        <v>3802</v>
      </c>
      <c r="C2444" t="s">
        <v>1951</v>
      </c>
      <c r="D2444" t="s">
        <v>3803</v>
      </c>
      <c r="E2444" t="s">
        <v>1078</v>
      </c>
      <c r="F2444" t="s">
        <v>1080</v>
      </c>
      <c r="G2444" t="s">
        <v>1079</v>
      </c>
      <c r="H2444" t="s">
        <v>11956</v>
      </c>
      <c r="I2444" t="s">
        <v>3854</v>
      </c>
      <c r="J2444" t="s">
        <v>2175</v>
      </c>
      <c r="K2444" t="s">
        <v>3857</v>
      </c>
      <c r="L2444" t="s">
        <v>9338</v>
      </c>
      <c r="M2444" t="s">
        <v>3818</v>
      </c>
      <c r="N2444" t="s">
        <v>3819</v>
      </c>
      <c r="O2444" t="s">
        <v>3317</v>
      </c>
      <c r="P2444" t="s">
        <v>3809</v>
      </c>
      <c r="Q2444" t="s">
        <v>38</v>
      </c>
      <c r="R2444" t="s">
        <v>3810</v>
      </c>
      <c r="S2444" s="34">
        <v>38808</v>
      </c>
      <c r="T2444" s="34">
        <v>39114</v>
      </c>
      <c r="U2444" t="s">
        <v>3771</v>
      </c>
      <c r="V2444" s="13">
        <v>0</v>
      </c>
      <c r="W2444">
        <v>89</v>
      </c>
      <c r="X2444">
        <v>0</v>
      </c>
      <c r="Y2444" s="54">
        <v>0</v>
      </c>
      <c r="AM2444" t="s">
        <v>1978</v>
      </c>
      <c r="AN2444" t="s">
        <v>2007</v>
      </c>
      <c r="AO2444" t="s">
        <v>2008</v>
      </c>
      <c r="AP2444" t="s">
        <v>2042</v>
      </c>
      <c r="AQ2444" t="s">
        <v>3811</v>
      </c>
    </row>
    <row r="2445" spans="1:43" ht="23.85" customHeight="1">
      <c r="A2445" t="b">
        <v>0</v>
      </c>
      <c r="B2445" t="s">
        <v>9237</v>
      </c>
      <c r="C2445" t="s">
        <v>1951</v>
      </c>
      <c r="D2445" t="s">
        <v>9238</v>
      </c>
      <c r="E2445" t="s">
        <v>45</v>
      </c>
      <c r="F2445" t="s">
        <v>47</v>
      </c>
      <c r="G2445" t="s">
        <v>46</v>
      </c>
      <c r="H2445" t="s">
        <v>11957</v>
      </c>
      <c r="I2445" t="s">
        <v>2023</v>
      </c>
      <c r="J2445" t="s">
        <v>1955</v>
      </c>
      <c r="K2445" t="s">
        <v>9250</v>
      </c>
      <c r="L2445" t="s">
        <v>11673</v>
      </c>
      <c r="M2445" t="s">
        <v>10476</v>
      </c>
      <c r="N2445" t="s">
        <v>9252</v>
      </c>
      <c r="O2445" t="s">
        <v>1974</v>
      </c>
      <c r="P2445" t="s">
        <v>2028</v>
      </c>
      <c r="Q2445" t="s">
        <v>2152</v>
      </c>
      <c r="R2445" t="s">
        <v>9245</v>
      </c>
      <c r="S2445" s="34">
        <v>43843</v>
      </c>
      <c r="T2445" s="34">
        <v>44369</v>
      </c>
      <c r="U2445" t="s">
        <v>1977</v>
      </c>
      <c r="V2445" s="13">
        <v>210</v>
      </c>
      <c r="W2445">
        <v>214</v>
      </c>
      <c r="X2445">
        <v>109</v>
      </c>
      <c r="Y2445" s="54">
        <v>50.9</v>
      </c>
      <c r="Z2445" t="s">
        <v>9246</v>
      </c>
      <c r="AA2445" t="s">
        <v>9247</v>
      </c>
      <c r="AB2445">
        <v>198</v>
      </c>
      <c r="AC2445">
        <v>1.8540000000000001</v>
      </c>
      <c r="AD2445" t="s">
        <v>41</v>
      </c>
      <c r="AE2445">
        <v>109</v>
      </c>
      <c r="AF2445">
        <v>0.377</v>
      </c>
      <c r="AG2445">
        <v>109</v>
      </c>
      <c r="AH2445">
        <v>19</v>
      </c>
      <c r="AI2445">
        <v>17.399999999999999</v>
      </c>
      <c r="AM2445" t="s">
        <v>1978</v>
      </c>
      <c r="AN2445" t="s">
        <v>2007</v>
      </c>
      <c r="AO2445" t="s">
        <v>1980</v>
      </c>
      <c r="AP2445" t="s">
        <v>2053</v>
      </c>
      <c r="AQ2445" t="s">
        <v>9248</v>
      </c>
    </row>
    <row r="2446" spans="1:43" ht="23.85" customHeight="1">
      <c r="A2446" t="b">
        <v>1</v>
      </c>
      <c r="B2446" t="s">
        <v>9222</v>
      </c>
      <c r="C2446" t="s">
        <v>1951</v>
      </c>
      <c r="D2446" t="s">
        <v>9223</v>
      </c>
      <c r="E2446" t="s">
        <v>45</v>
      </c>
      <c r="F2446" t="s">
        <v>921</v>
      </c>
      <c r="G2446" t="s">
        <v>920</v>
      </c>
      <c r="H2446" t="s">
        <v>11958</v>
      </c>
      <c r="I2446" t="s">
        <v>2023</v>
      </c>
      <c r="J2446" t="s">
        <v>1955</v>
      </c>
      <c r="K2446" t="s">
        <v>2743</v>
      </c>
      <c r="L2446" t="s">
        <v>11959</v>
      </c>
      <c r="M2446" t="s">
        <v>10502</v>
      </c>
      <c r="N2446" t="s">
        <v>2745</v>
      </c>
      <c r="O2446" t="s">
        <v>1974</v>
      </c>
      <c r="P2446" t="s">
        <v>9228</v>
      </c>
      <c r="Q2446" t="s">
        <v>38</v>
      </c>
      <c r="R2446" t="s">
        <v>9229</v>
      </c>
      <c r="S2446" s="34">
        <v>42416</v>
      </c>
      <c r="T2446" s="34">
        <v>43087</v>
      </c>
      <c r="U2446" t="s">
        <v>1977</v>
      </c>
      <c r="V2446" s="13">
        <v>224</v>
      </c>
      <c r="W2446">
        <v>200</v>
      </c>
      <c r="X2446">
        <v>170</v>
      </c>
      <c r="Y2446" s="54">
        <v>85</v>
      </c>
      <c r="Z2446" t="s">
        <v>10503</v>
      </c>
      <c r="AB2446">
        <v>170</v>
      </c>
      <c r="AC2446">
        <v>16</v>
      </c>
      <c r="AD2446" t="s">
        <v>41</v>
      </c>
      <c r="AG2446">
        <v>170</v>
      </c>
      <c r="AH2446">
        <v>67</v>
      </c>
      <c r="AI2446">
        <v>39.41176471</v>
      </c>
      <c r="AM2446" t="s">
        <v>1978</v>
      </c>
      <c r="AN2446" t="s">
        <v>2007</v>
      </c>
      <c r="AO2446" t="s">
        <v>2008</v>
      </c>
      <c r="AP2446" t="s">
        <v>2042</v>
      </c>
      <c r="AQ2446" t="s">
        <v>9232</v>
      </c>
    </row>
    <row r="2447" spans="1:43" ht="23.85" customHeight="1">
      <c r="A2447" t="b">
        <v>1</v>
      </c>
      <c r="B2447" t="s">
        <v>9222</v>
      </c>
      <c r="C2447" t="s">
        <v>1951</v>
      </c>
      <c r="D2447" t="s">
        <v>9223</v>
      </c>
      <c r="E2447" t="s">
        <v>45</v>
      </c>
      <c r="F2447" t="s">
        <v>47</v>
      </c>
      <c r="G2447" t="s">
        <v>46</v>
      </c>
      <c r="H2447" t="s">
        <v>11960</v>
      </c>
      <c r="I2447" t="s">
        <v>2023</v>
      </c>
      <c r="J2447" t="s">
        <v>1955</v>
      </c>
      <c r="K2447" t="s">
        <v>10505</v>
      </c>
      <c r="L2447" t="s">
        <v>11959</v>
      </c>
      <c r="M2447" t="s">
        <v>10506</v>
      </c>
      <c r="N2447" t="s">
        <v>2745</v>
      </c>
      <c r="O2447" t="s">
        <v>1974</v>
      </c>
      <c r="P2447" t="s">
        <v>9228</v>
      </c>
      <c r="Q2447" t="s">
        <v>38</v>
      </c>
      <c r="R2447" t="s">
        <v>9229</v>
      </c>
      <c r="S2447" s="34">
        <v>42416</v>
      </c>
      <c r="T2447" s="34">
        <v>43087</v>
      </c>
      <c r="U2447" t="s">
        <v>1977</v>
      </c>
      <c r="V2447" s="13">
        <v>224</v>
      </c>
      <c r="W2447">
        <v>90</v>
      </c>
      <c r="X2447">
        <v>78</v>
      </c>
      <c r="Y2447" s="54">
        <v>86.666666669999998</v>
      </c>
      <c r="Z2447" t="s">
        <v>10503</v>
      </c>
      <c r="AB2447">
        <v>78</v>
      </c>
      <c r="AC2447">
        <v>16</v>
      </c>
      <c r="AD2447" t="s">
        <v>41</v>
      </c>
      <c r="AG2447">
        <v>78</v>
      </c>
      <c r="AH2447">
        <v>30</v>
      </c>
      <c r="AI2447">
        <v>38.46153846</v>
      </c>
      <c r="AM2447" t="s">
        <v>1978</v>
      </c>
      <c r="AN2447" t="s">
        <v>2007</v>
      </c>
      <c r="AO2447" t="s">
        <v>2008</v>
      </c>
      <c r="AP2447" t="s">
        <v>2042</v>
      </c>
      <c r="AQ2447" t="s">
        <v>9232</v>
      </c>
    </row>
    <row r="2448" spans="1:43" ht="23.85" customHeight="1">
      <c r="A2448" t="b">
        <v>1</v>
      </c>
      <c r="B2448" t="s">
        <v>9222</v>
      </c>
      <c r="C2448" t="s">
        <v>1951</v>
      </c>
      <c r="D2448" t="s">
        <v>9223</v>
      </c>
      <c r="E2448" t="s">
        <v>45</v>
      </c>
      <c r="F2448" t="s">
        <v>921</v>
      </c>
      <c r="G2448" t="s">
        <v>920</v>
      </c>
      <c r="H2448" t="s">
        <v>11961</v>
      </c>
      <c r="I2448" t="s">
        <v>2023</v>
      </c>
      <c r="J2448" t="s">
        <v>1955</v>
      </c>
      <c r="K2448" t="s">
        <v>10508</v>
      </c>
      <c r="L2448" t="s">
        <v>11959</v>
      </c>
      <c r="M2448" t="s">
        <v>10509</v>
      </c>
      <c r="N2448" t="s">
        <v>2745</v>
      </c>
      <c r="O2448" t="s">
        <v>1974</v>
      </c>
      <c r="P2448" t="s">
        <v>9228</v>
      </c>
      <c r="Q2448" t="s">
        <v>38</v>
      </c>
      <c r="R2448" t="s">
        <v>9229</v>
      </c>
      <c r="S2448" s="34">
        <v>42416</v>
      </c>
      <c r="T2448" s="34">
        <v>43087</v>
      </c>
      <c r="U2448" t="s">
        <v>1977</v>
      </c>
      <c r="V2448" s="13">
        <v>224</v>
      </c>
      <c r="W2448">
        <v>96</v>
      </c>
      <c r="X2448">
        <v>85</v>
      </c>
      <c r="Y2448" s="54">
        <v>88.541666669999998</v>
      </c>
      <c r="Z2448" t="s">
        <v>10503</v>
      </c>
      <c r="AB2448">
        <v>85</v>
      </c>
      <c r="AC2448">
        <v>16</v>
      </c>
      <c r="AD2448" t="s">
        <v>41</v>
      </c>
      <c r="AG2448">
        <v>85</v>
      </c>
      <c r="AH2448">
        <v>32</v>
      </c>
      <c r="AI2448">
        <v>37.647058819999998</v>
      </c>
      <c r="AM2448" t="s">
        <v>1978</v>
      </c>
      <c r="AN2448" t="s">
        <v>2007</v>
      </c>
      <c r="AO2448" t="s">
        <v>2008</v>
      </c>
      <c r="AP2448" t="s">
        <v>2042</v>
      </c>
      <c r="AQ2448" t="s">
        <v>9232</v>
      </c>
    </row>
    <row r="2449" spans="1:43" ht="23.85" customHeight="1">
      <c r="A2449" t="b">
        <v>0</v>
      </c>
      <c r="B2449" t="s">
        <v>11962</v>
      </c>
      <c r="C2449" t="s">
        <v>1951</v>
      </c>
      <c r="D2449" t="s">
        <v>11963</v>
      </c>
      <c r="E2449" t="s">
        <v>1160</v>
      </c>
      <c r="F2449" t="s">
        <v>1162</v>
      </c>
      <c r="G2449" t="s">
        <v>1161</v>
      </c>
      <c r="H2449" t="s">
        <v>11964</v>
      </c>
      <c r="I2449" t="s">
        <v>2451</v>
      </c>
      <c r="J2449" t="s">
        <v>1955</v>
      </c>
      <c r="K2449" t="s">
        <v>3302</v>
      </c>
      <c r="L2449" t="s">
        <v>11965</v>
      </c>
      <c r="M2449" t="s">
        <v>11966</v>
      </c>
      <c r="N2449" t="s">
        <v>11967</v>
      </c>
      <c r="O2449" t="s">
        <v>2063</v>
      </c>
      <c r="P2449" t="s">
        <v>3379</v>
      </c>
      <c r="Q2449" t="s">
        <v>38</v>
      </c>
      <c r="R2449" t="s">
        <v>11968</v>
      </c>
      <c r="S2449" s="34">
        <v>42516</v>
      </c>
      <c r="T2449" s="34">
        <v>43627</v>
      </c>
      <c r="U2449" t="s">
        <v>1977</v>
      </c>
      <c r="V2449" s="13">
        <v>392</v>
      </c>
      <c r="W2449">
        <v>92</v>
      </c>
      <c r="X2449">
        <v>21</v>
      </c>
      <c r="Y2449" s="54">
        <v>22.8</v>
      </c>
      <c r="Z2449" t="s">
        <v>11969</v>
      </c>
      <c r="AM2449" t="s">
        <v>1978</v>
      </c>
      <c r="AN2449" t="s">
        <v>2007</v>
      </c>
      <c r="AO2449" t="s">
        <v>2008</v>
      </c>
      <c r="AP2449" t="s">
        <v>2042</v>
      </c>
      <c r="AQ2449" t="s">
        <v>11970</v>
      </c>
    </row>
    <row r="2450" spans="1:43" ht="23.85" customHeight="1">
      <c r="A2450" t="b">
        <v>0</v>
      </c>
      <c r="B2450" t="s">
        <v>11962</v>
      </c>
      <c r="C2450" t="s">
        <v>1951</v>
      </c>
      <c r="D2450" t="s">
        <v>11963</v>
      </c>
      <c r="E2450" t="s">
        <v>1160</v>
      </c>
      <c r="F2450" t="s">
        <v>1162</v>
      </c>
      <c r="G2450" t="s">
        <v>1161</v>
      </c>
      <c r="H2450" t="s">
        <v>11971</v>
      </c>
      <c r="I2450" t="s">
        <v>2451</v>
      </c>
      <c r="J2450" t="s">
        <v>1955</v>
      </c>
      <c r="K2450" t="s">
        <v>2707</v>
      </c>
      <c r="L2450" t="s">
        <v>11965</v>
      </c>
      <c r="M2450" t="s">
        <v>11972</v>
      </c>
      <c r="N2450" t="s">
        <v>11973</v>
      </c>
      <c r="O2450" t="s">
        <v>2063</v>
      </c>
      <c r="P2450" t="s">
        <v>3379</v>
      </c>
      <c r="Q2450" t="s">
        <v>38</v>
      </c>
      <c r="R2450" t="s">
        <v>11968</v>
      </c>
      <c r="S2450" s="34">
        <v>42516</v>
      </c>
      <c r="T2450" s="34">
        <v>43627</v>
      </c>
      <c r="U2450" t="s">
        <v>1977</v>
      </c>
      <c r="V2450" s="13">
        <v>392</v>
      </c>
      <c r="W2450">
        <v>93</v>
      </c>
      <c r="X2450">
        <v>41</v>
      </c>
      <c r="Y2450" s="54">
        <v>44.1</v>
      </c>
      <c r="Z2450" t="s">
        <v>11969</v>
      </c>
      <c r="AM2450" t="s">
        <v>1978</v>
      </c>
      <c r="AN2450" t="s">
        <v>2007</v>
      </c>
      <c r="AO2450" t="s">
        <v>2008</v>
      </c>
      <c r="AP2450" t="s">
        <v>2042</v>
      </c>
      <c r="AQ2450" t="s">
        <v>11970</v>
      </c>
    </row>
    <row r="2451" spans="1:43" ht="23.85" customHeight="1">
      <c r="A2451" t="b">
        <v>1</v>
      </c>
      <c r="B2451" t="s">
        <v>5546</v>
      </c>
      <c r="C2451" t="s">
        <v>1951</v>
      </c>
      <c r="D2451" t="s">
        <v>5547</v>
      </c>
      <c r="E2451" t="s">
        <v>658</v>
      </c>
      <c r="F2451" t="s">
        <v>660</v>
      </c>
      <c r="G2451" t="s">
        <v>659</v>
      </c>
      <c r="H2451" t="s">
        <v>11974</v>
      </c>
      <c r="I2451" t="s">
        <v>2996</v>
      </c>
      <c r="J2451" t="s">
        <v>1955</v>
      </c>
      <c r="K2451" t="s">
        <v>11975</v>
      </c>
      <c r="L2451" t="s">
        <v>11976</v>
      </c>
      <c r="M2451" t="s">
        <v>11977</v>
      </c>
      <c r="N2451" t="s">
        <v>11978</v>
      </c>
      <c r="O2451" t="s">
        <v>1960</v>
      </c>
      <c r="P2451" t="s">
        <v>2855</v>
      </c>
      <c r="Q2451" t="s">
        <v>11979</v>
      </c>
      <c r="R2451" t="s">
        <v>5552</v>
      </c>
      <c r="S2451" s="34">
        <v>42683</v>
      </c>
      <c r="T2451" s="34">
        <v>43745</v>
      </c>
      <c r="U2451" t="s">
        <v>1963</v>
      </c>
      <c r="V2451" s="13">
        <v>1050</v>
      </c>
      <c r="W2451">
        <v>3</v>
      </c>
      <c r="X2451">
        <v>0</v>
      </c>
      <c r="Y2451" s="54">
        <v>0</v>
      </c>
      <c r="AA2451" t="s">
        <v>11980</v>
      </c>
      <c r="AM2451" t="s">
        <v>1978</v>
      </c>
      <c r="AN2451" t="s">
        <v>1979</v>
      </c>
      <c r="AO2451" t="s">
        <v>1980</v>
      </c>
      <c r="AP2451" t="s">
        <v>2042</v>
      </c>
      <c r="AQ2451" t="s">
        <v>5554</v>
      </c>
    </row>
    <row r="2452" spans="1:43" ht="23.85" customHeight="1">
      <c r="A2452" t="b">
        <v>0</v>
      </c>
      <c r="B2452" t="s">
        <v>4137</v>
      </c>
      <c r="C2452" t="s">
        <v>1951</v>
      </c>
      <c r="D2452" t="s">
        <v>4138</v>
      </c>
      <c r="E2452" t="s">
        <v>1160</v>
      </c>
      <c r="F2452" t="s">
        <v>1162</v>
      </c>
      <c r="G2452" t="s">
        <v>1161</v>
      </c>
      <c r="H2452" t="s">
        <v>11981</v>
      </c>
      <c r="I2452" t="s">
        <v>2451</v>
      </c>
      <c r="J2452" t="s">
        <v>2175</v>
      </c>
      <c r="K2452" t="s">
        <v>1160</v>
      </c>
      <c r="L2452" t="s">
        <v>2025</v>
      </c>
      <c r="M2452" t="s">
        <v>4141</v>
      </c>
      <c r="N2452" t="s">
        <v>4142</v>
      </c>
      <c r="O2452" t="s">
        <v>1960</v>
      </c>
      <c r="P2452" t="s">
        <v>4143</v>
      </c>
      <c r="Q2452" t="s">
        <v>4144</v>
      </c>
      <c r="R2452" t="s">
        <v>4145</v>
      </c>
      <c r="S2452" s="34">
        <v>39932</v>
      </c>
      <c r="T2452" s="34">
        <v>40946</v>
      </c>
      <c r="U2452" t="s">
        <v>1963</v>
      </c>
      <c r="V2452" s="13">
        <v>0</v>
      </c>
      <c r="W2452">
        <v>27</v>
      </c>
      <c r="X2452">
        <v>0</v>
      </c>
      <c r="Y2452" s="54">
        <v>0</v>
      </c>
      <c r="Z2452" t="s">
        <v>4146</v>
      </c>
      <c r="AM2452" t="s">
        <v>1978</v>
      </c>
      <c r="AN2452" t="s">
        <v>2007</v>
      </c>
      <c r="AO2452" t="s">
        <v>2008</v>
      </c>
      <c r="AP2452" t="s">
        <v>2009</v>
      </c>
      <c r="AQ2452" t="s">
        <v>4147</v>
      </c>
    </row>
    <row r="2453" spans="1:43" ht="23.85" customHeight="1">
      <c r="A2453" t="b">
        <v>0</v>
      </c>
      <c r="B2453" t="s">
        <v>4185</v>
      </c>
      <c r="C2453" t="s">
        <v>1951</v>
      </c>
      <c r="D2453" t="s">
        <v>4186</v>
      </c>
      <c r="E2453" t="s">
        <v>303</v>
      </c>
      <c r="F2453" t="s">
        <v>305</v>
      </c>
      <c r="G2453" t="s">
        <v>304</v>
      </c>
      <c r="H2453" t="s">
        <v>11982</v>
      </c>
      <c r="I2453" t="s">
        <v>2310</v>
      </c>
      <c r="J2453" t="s">
        <v>2175</v>
      </c>
      <c r="K2453" t="s">
        <v>4188</v>
      </c>
      <c r="L2453" t="s">
        <v>11983</v>
      </c>
      <c r="M2453" t="s">
        <v>4190</v>
      </c>
      <c r="N2453" t="s">
        <v>4191</v>
      </c>
      <c r="O2453" t="s">
        <v>1974</v>
      </c>
      <c r="P2453" t="s">
        <v>2028</v>
      </c>
      <c r="Q2453" t="s">
        <v>38</v>
      </c>
      <c r="R2453" t="s">
        <v>4192</v>
      </c>
      <c r="S2453" s="34">
        <v>39366</v>
      </c>
      <c r="T2453" s="34">
        <v>40038</v>
      </c>
      <c r="U2453" t="s">
        <v>1963</v>
      </c>
      <c r="V2453" s="13">
        <v>0</v>
      </c>
      <c r="W2453">
        <v>115</v>
      </c>
      <c r="X2453">
        <v>0</v>
      </c>
      <c r="Y2453" s="54">
        <v>0</v>
      </c>
      <c r="Z2453" t="s">
        <v>4193</v>
      </c>
      <c r="AM2453" t="s">
        <v>1978</v>
      </c>
      <c r="AO2453" t="s">
        <v>1980</v>
      </c>
      <c r="AQ2453" t="s">
        <v>4194</v>
      </c>
    </row>
    <row r="2454" spans="1:43" ht="23.85" customHeight="1">
      <c r="A2454" t="b">
        <v>1</v>
      </c>
      <c r="B2454" t="s">
        <v>5546</v>
      </c>
      <c r="C2454" t="s">
        <v>1951</v>
      </c>
      <c r="D2454" t="s">
        <v>5547</v>
      </c>
      <c r="E2454" t="s">
        <v>658</v>
      </c>
      <c r="F2454" t="s">
        <v>660</v>
      </c>
      <c r="G2454" t="s">
        <v>659</v>
      </c>
      <c r="H2454" t="s">
        <v>11984</v>
      </c>
      <c r="I2454" t="s">
        <v>2996</v>
      </c>
      <c r="J2454" t="s">
        <v>1955</v>
      </c>
      <c r="K2454" t="s">
        <v>11985</v>
      </c>
      <c r="L2454" t="s">
        <v>11976</v>
      </c>
      <c r="M2454" t="s">
        <v>11986</v>
      </c>
      <c r="N2454" t="s">
        <v>11987</v>
      </c>
      <c r="O2454" t="s">
        <v>1960</v>
      </c>
      <c r="P2454" t="s">
        <v>2855</v>
      </c>
      <c r="Q2454" t="s">
        <v>11988</v>
      </c>
      <c r="R2454" t="s">
        <v>5552</v>
      </c>
      <c r="S2454" s="34">
        <v>42683</v>
      </c>
      <c r="T2454" s="34">
        <v>43745</v>
      </c>
      <c r="U2454" t="s">
        <v>1963</v>
      </c>
      <c r="V2454" s="13">
        <v>1050</v>
      </c>
      <c r="W2454">
        <v>10</v>
      </c>
      <c r="X2454">
        <v>0</v>
      </c>
      <c r="Y2454" s="54">
        <v>0</v>
      </c>
      <c r="AA2454" t="s">
        <v>11980</v>
      </c>
      <c r="AM2454" t="s">
        <v>1978</v>
      </c>
      <c r="AN2454" t="s">
        <v>1979</v>
      </c>
      <c r="AO2454" t="s">
        <v>1980</v>
      </c>
      <c r="AP2454" t="s">
        <v>2042</v>
      </c>
      <c r="AQ2454" t="s">
        <v>5554</v>
      </c>
    </row>
    <row r="2455" spans="1:43" ht="23.85" customHeight="1">
      <c r="A2455" t="b">
        <v>0</v>
      </c>
      <c r="B2455" t="s">
        <v>4345</v>
      </c>
      <c r="C2455" t="s">
        <v>1951</v>
      </c>
      <c r="D2455" t="s">
        <v>4346</v>
      </c>
      <c r="E2455" t="s">
        <v>1140</v>
      </c>
      <c r="F2455" t="s">
        <v>1142</v>
      </c>
      <c r="G2455" t="s">
        <v>1141</v>
      </c>
      <c r="H2455" t="s">
        <v>11989</v>
      </c>
      <c r="I2455" t="s">
        <v>3959</v>
      </c>
      <c r="J2455" t="s">
        <v>2175</v>
      </c>
      <c r="K2455" t="s">
        <v>4348</v>
      </c>
      <c r="L2455" t="s">
        <v>2442</v>
      </c>
      <c r="M2455" t="s">
        <v>4350</v>
      </c>
      <c r="N2455" t="s">
        <v>4351</v>
      </c>
      <c r="O2455" t="s">
        <v>1960</v>
      </c>
      <c r="P2455" t="s">
        <v>4352</v>
      </c>
      <c r="Q2455" t="s">
        <v>4353</v>
      </c>
      <c r="R2455" t="s">
        <v>4354</v>
      </c>
      <c r="S2455" s="34">
        <v>39448</v>
      </c>
      <c r="T2455" s="34">
        <v>40483</v>
      </c>
      <c r="U2455" t="s">
        <v>1963</v>
      </c>
      <c r="V2455" s="13">
        <v>0</v>
      </c>
      <c r="W2455">
        <v>51</v>
      </c>
      <c r="X2455">
        <v>0</v>
      </c>
      <c r="Y2455" s="54">
        <v>0</v>
      </c>
      <c r="Z2455" t="s">
        <v>4355</v>
      </c>
      <c r="AM2455" t="s">
        <v>1978</v>
      </c>
      <c r="AN2455" t="s">
        <v>1979</v>
      </c>
      <c r="AO2455" t="s">
        <v>1980</v>
      </c>
      <c r="AQ2455" t="s">
        <v>4356</v>
      </c>
    </row>
    <row r="2456" spans="1:43" ht="23.85" customHeight="1">
      <c r="A2456" t="b">
        <v>0</v>
      </c>
      <c r="B2456" t="s">
        <v>4648</v>
      </c>
      <c r="C2456" t="s">
        <v>1951</v>
      </c>
      <c r="D2456" t="s">
        <v>4649</v>
      </c>
      <c r="E2456" t="s">
        <v>231</v>
      </c>
      <c r="F2456" t="s">
        <v>233</v>
      </c>
      <c r="G2456" t="s">
        <v>232</v>
      </c>
      <c r="H2456" t="s">
        <v>11990</v>
      </c>
      <c r="I2456" t="s">
        <v>2730</v>
      </c>
      <c r="J2456" t="s">
        <v>2175</v>
      </c>
      <c r="K2456" t="s">
        <v>4663</v>
      </c>
      <c r="L2456" t="s">
        <v>7750</v>
      </c>
      <c r="M2456" t="s">
        <v>4664</v>
      </c>
      <c r="N2456" t="s">
        <v>4665</v>
      </c>
      <c r="O2456" t="s">
        <v>1974</v>
      </c>
      <c r="P2456" t="s">
        <v>2363</v>
      </c>
      <c r="Q2456" t="s">
        <v>38</v>
      </c>
      <c r="R2456" t="s">
        <v>4655</v>
      </c>
      <c r="S2456" s="34">
        <v>39846</v>
      </c>
      <c r="T2456" s="34">
        <v>40612</v>
      </c>
      <c r="U2456" t="s">
        <v>1963</v>
      </c>
      <c r="V2456" s="13">
        <v>0</v>
      </c>
      <c r="W2456">
        <v>31</v>
      </c>
      <c r="X2456">
        <v>0</v>
      </c>
      <c r="Y2456" s="54">
        <v>0</v>
      </c>
      <c r="AM2456" t="s">
        <v>1978</v>
      </c>
      <c r="AN2456" t="s">
        <v>2007</v>
      </c>
      <c r="AO2456" t="s">
        <v>2008</v>
      </c>
      <c r="AP2456" t="s">
        <v>2009</v>
      </c>
      <c r="AQ2456" t="s">
        <v>4657</v>
      </c>
    </row>
    <row r="2457" spans="1:43" ht="23.85" customHeight="1">
      <c r="A2457" t="b">
        <v>1</v>
      </c>
      <c r="B2457" t="s">
        <v>11573</v>
      </c>
      <c r="C2457" t="s">
        <v>1951</v>
      </c>
      <c r="D2457" t="s">
        <v>11574</v>
      </c>
      <c r="E2457" t="s">
        <v>170</v>
      </c>
      <c r="F2457" t="s">
        <v>172</v>
      </c>
      <c r="G2457" t="s">
        <v>171</v>
      </c>
      <c r="H2457" t="s">
        <v>11991</v>
      </c>
      <c r="I2457" t="s">
        <v>2557</v>
      </c>
      <c r="J2457" t="s">
        <v>1955</v>
      </c>
      <c r="K2457" t="s">
        <v>11576</v>
      </c>
      <c r="L2457" t="s">
        <v>5598</v>
      </c>
      <c r="M2457" t="s">
        <v>11578</v>
      </c>
      <c r="N2457" t="s">
        <v>11579</v>
      </c>
      <c r="O2457" t="s">
        <v>1960</v>
      </c>
      <c r="P2457" t="s">
        <v>11580</v>
      </c>
      <c r="Q2457" t="s">
        <v>11581</v>
      </c>
      <c r="R2457" t="s">
        <v>11582</v>
      </c>
      <c r="S2457" s="34">
        <v>42369</v>
      </c>
      <c r="T2457" s="34">
        <v>44111</v>
      </c>
      <c r="U2457" t="s">
        <v>1963</v>
      </c>
      <c r="V2457" s="13">
        <v>2</v>
      </c>
      <c r="W2457">
        <v>4</v>
      </c>
      <c r="X2457">
        <v>0</v>
      </c>
      <c r="Y2457" s="54">
        <v>0</v>
      </c>
      <c r="AN2457" t="s">
        <v>1979</v>
      </c>
      <c r="AO2457" t="s">
        <v>1980</v>
      </c>
      <c r="AP2457" t="s">
        <v>2053</v>
      </c>
      <c r="AQ2457" t="s">
        <v>11583</v>
      </c>
    </row>
    <row r="2458" spans="1:43" ht="23.85" customHeight="1">
      <c r="A2458" t="b">
        <v>1</v>
      </c>
      <c r="B2458" t="s">
        <v>11573</v>
      </c>
      <c r="C2458" t="s">
        <v>1951</v>
      </c>
      <c r="D2458" t="s">
        <v>11574</v>
      </c>
      <c r="E2458" t="s">
        <v>170</v>
      </c>
      <c r="F2458" t="s">
        <v>172</v>
      </c>
      <c r="G2458" t="s">
        <v>171</v>
      </c>
      <c r="H2458" t="s">
        <v>11992</v>
      </c>
      <c r="I2458" t="s">
        <v>2557</v>
      </c>
      <c r="J2458" t="s">
        <v>1955</v>
      </c>
      <c r="K2458" t="s">
        <v>11576</v>
      </c>
      <c r="L2458" t="s">
        <v>11993</v>
      </c>
      <c r="M2458" t="s">
        <v>11578</v>
      </c>
      <c r="N2458" t="s">
        <v>11579</v>
      </c>
      <c r="O2458" t="s">
        <v>1960</v>
      </c>
      <c r="P2458" t="s">
        <v>11580</v>
      </c>
      <c r="Q2458" t="s">
        <v>11581</v>
      </c>
      <c r="R2458" t="s">
        <v>11582</v>
      </c>
      <c r="S2458" s="34">
        <v>42369</v>
      </c>
      <c r="T2458" s="34">
        <v>44111</v>
      </c>
      <c r="U2458" t="s">
        <v>1963</v>
      </c>
      <c r="V2458" s="13">
        <v>4</v>
      </c>
      <c r="W2458">
        <v>3</v>
      </c>
      <c r="X2458">
        <v>0</v>
      </c>
      <c r="Y2458" s="54">
        <v>0</v>
      </c>
      <c r="AN2458" t="s">
        <v>1979</v>
      </c>
      <c r="AO2458" t="s">
        <v>1980</v>
      </c>
      <c r="AP2458" t="s">
        <v>2053</v>
      </c>
      <c r="AQ2458" t="s">
        <v>11583</v>
      </c>
    </row>
    <row r="2459" spans="1:43" ht="23.85" customHeight="1">
      <c r="A2459" t="b">
        <v>1</v>
      </c>
      <c r="B2459" t="s">
        <v>5204</v>
      </c>
      <c r="C2459" t="s">
        <v>1951</v>
      </c>
      <c r="D2459" t="s">
        <v>5205</v>
      </c>
      <c r="E2459" t="s">
        <v>1160</v>
      </c>
      <c r="F2459" t="s">
        <v>1162</v>
      </c>
      <c r="G2459" t="s">
        <v>1161</v>
      </c>
      <c r="H2459" t="s">
        <v>11994</v>
      </c>
      <c r="I2459" t="s">
        <v>2451</v>
      </c>
      <c r="J2459" t="s">
        <v>2175</v>
      </c>
      <c r="K2459" t="s">
        <v>3180</v>
      </c>
      <c r="L2459" t="s">
        <v>2432</v>
      </c>
      <c r="M2459" t="s">
        <v>5207</v>
      </c>
      <c r="N2459" t="s">
        <v>5208</v>
      </c>
      <c r="O2459" t="s">
        <v>2063</v>
      </c>
      <c r="P2459" t="s">
        <v>3379</v>
      </c>
      <c r="Q2459" t="s">
        <v>38</v>
      </c>
      <c r="R2459" t="s">
        <v>5209</v>
      </c>
      <c r="S2459" s="34">
        <v>39979</v>
      </c>
      <c r="T2459" s="34">
        <v>40575</v>
      </c>
      <c r="U2459" t="s">
        <v>1963</v>
      </c>
      <c r="V2459" s="13">
        <v>0</v>
      </c>
      <c r="W2459">
        <v>226</v>
      </c>
      <c r="X2459">
        <v>0</v>
      </c>
      <c r="Y2459" s="54">
        <v>0</v>
      </c>
      <c r="Z2459" t="s">
        <v>4877</v>
      </c>
      <c r="AM2459" t="s">
        <v>1978</v>
      </c>
      <c r="AN2459" t="s">
        <v>2007</v>
      </c>
      <c r="AO2459" t="s">
        <v>2008</v>
      </c>
      <c r="AP2459" t="s">
        <v>2009</v>
      </c>
      <c r="AQ2459" t="s">
        <v>5210</v>
      </c>
    </row>
    <row r="2460" spans="1:43" ht="23.85" customHeight="1">
      <c r="A2460" t="b">
        <v>1</v>
      </c>
      <c r="B2460" t="s">
        <v>11573</v>
      </c>
      <c r="C2460" t="s">
        <v>1951</v>
      </c>
      <c r="D2460" t="s">
        <v>11574</v>
      </c>
      <c r="E2460" t="s">
        <v>658</v>
      </c>
      <c r="F2460" t="s">
        <v>660</v>
      </c>
      <c r="G2460" t="s">
        <v>659</v>
      </c>
      <c r="H2460" t="s">
        <v>11995</v>
      </c>
      <c r="I2460" t="s">
        <v>2996</v>
      </c>
      <c r="J2460" t="s">
        <v>1955</v>
      </c>
      <c r="K2460" t="s">
        <v>11609</v>
      </c>
      <c r="L2460" t="s">
        <v>5598</v>
      </c>
      <c r="M2460" t="s">
        <v>11578</v>
      </c>
      <c r="N2460" t="s">
        <v>11610</v>
      </c>
      <c r="O2460" t="s">
        <v>1960</v>
      </c>
      <c r="P2460" t="s">
        <v>11580</v>
      </c>
      <c r="Q2460" t="s">
        <v>11581</v>
      </c>
      <c r="R2460" t="s">
        <v>11582</v>
      </c>
      <c r="S2460" s="34">
        <v>42369</v>
      </c>
      <c r="T2460" s="34">
        <v>44111</v>
      </c>
      <c r="U2460" t="s">
        <v>1963</v>
      </c>
      <c r="V2460" s="13">
        <v>2</v>
      </c>
      <c r="W2460">
        <v>31</v>
      </c>
      <c r="X2460">
        <v>0</v>
      </c>
      <c r="Y2460" s="54">
        <v>0</v>
      </c>
      <c r="AN2460" t="s">
        <v>1979</v>
      </c>
      <c r="AO2460" t="s">
        <v>1980</v>
      </c>
      <c r="AP2460" t="s">
        <v>2053</v>
      </c>
      <c r="AQ2460" t="s">
        <v>11583</v>
      </c>
    </row>
    <row r="2461" spans="1:43" ht="23.85" customHeight="1">
      <c r="A2461" t="b">
        <v>1</v>
      </c>
      <c r="B2461" t="s">
        <v>5546</v>
      </c>
      <c r="C2461" t="s">
        <v>1951</v>
      </c>
      <c r="D2461" t="s">
        <v>5547</v>
      </c>
      <c r="E2461" t="s">
        <v>748</v>
      </c>
      <c r="F2461" t="s">
        <v>750</v>
      </c>
      <c r="G2461" t="s">
        <v>749</v>
      </c>
      <c r="H2461" t="s">
        <v>11996</v>
      </c>
      <c r="I2461" t="s">
        <v>2569</v>
      </c>
      <c r="J2461" t="s">
        <v>1955</v>
      </c>
      <c r="K2461" t="s">
        <v>5597</v>
      </c>
      <c r="L2461" t="s">
        <v>11997</v>
      </c>
      <c r="M2461" t="s">
        <v>5550</v>
      </c>
      <c r="N2461" t="s">
        <v>5551</v>
      </c>
      <c r="O2461" t="s">
        <v>1960</v>
      </c>
      <c r="P2461" t="s">
        <v>2855</v>
      </c>
      <c r="Q2461" t="s">
        <v>3408</v>
      </c>
      <c r="R2461" t="s">
        <v>5552</v>
      </c>
      <c r="S2461" s="34">
        <v>42683</v>
      </c>
      <c r="T2461" s="34">
        <v>43745</v>
      </c>
      <c r="U2461" t="s">
        <v>1963</v>
      </c>
      <c r="V2461" s="13">
        <v>1064</v>
      </c>
      <c r="W2461">
        <v>1</v>
      </c>
      <c r="X2461">
        <v>0</v>
      </c>
      <c r="Y2461" s="54">
        <v>0</v>
      </c>
      <c r="AA2461" t="s">
        <v>5553</v>
      </c>
      <c r="AM2461" t="s">
        <v>1978</v>
      </c>
      <c r="AN2461" t="s">
        <v>1979</v>
      </c>
      <c r="AO2461" t="s">
        <v>1980</v>
      </c>
      <c r="AP2461" t="s">
        <v>2042</v>
      </c>
      <c r="AQ2461" t="s">
        <v>5554</v>
      </c>
    </row>
    <row r="2462" spans="1:43" ht="23.85" customHeight="1">
      <c r="A2462" t="b">
        <v>1</v>
      </c>
      <c r="B2462" t="s">
        <v>11573</v>
      </c>
      <c r="C2462" t="s">
        <v>1951</v>
      </c>
      <c r="D2462" t="s">
        <v>11574</v>
      </c>
      <c r="E2462" t="s">
        <v>658</v>
      </c>
      <c r="F2462" t="s">
        <v>660</v>
      </c>
      <c r="G2462" t="s">
        <v>659</v>
      </c>
      <c r="H2462" t="s">
        <v>11998</v>
      </c>
      <c r="I2462" t="s">
        <v>2996</v>
      </c>
      <c r="J2462" t="s">
        <v>1955</v>
      </c>
      <c r="K2462" t="s">
        <v>11609</v>
      </c>
      <c r="L2462" t="s">
        <v>11993</v>
      </c>
      <c r="M2462" t="s">
        <v>11578</v>
      </c>
      <c r="N2462" t="s">
        <v>11610</v>
      </c>
      <c r="O2462" t="s">
        <v>1960</v>
      </c>
      <c r="P2462" t="s">
        <v>11580</v>
      </c>
      <c r="Q2462" t="s">
        <v>11581</v>
      </c>
      <c r="R2462" t="s">
        <v>11582</v>
      </c>
      <c r="S2462" s="34">
        <v>42369</v>
      </c>
      <c r="T2462" s="34">
        <v>44111</v>
      </c>
      <c r="U2462" t="s">
        <v>1963</v>
      </c>
      <c r="V2462" s="13">
        <v>4</v>
      </c>
      <c r="W2462">
        <v>29</v>
      </c>
      <c r="X2462">
        <v>0</v>
      </c>
      <c r="Y2462" s="54">
        <v>0</v>
      </c>
      <c r="AN2462" t="s">
        <v>1979</v>
      </c>
      <c r="AO2462" t="s">
        <v>1980</v>
      </c>
      <c r="AP2462" t="s">
        <v>2053</v>
      </c>
      <c r="AQ2462" t="s">
        <v>11583</v>
      </c>
    </row>
    <row r="2463" spans="1:43" ht="23.85" customHeight="1">
      <c r="A2463" t="b">
        <v>1</v>
      </c>
      <c r="B2463" t="s">
        <v>5204</v>
      </c>
      <c r="C2463" t="s">
        <v>1951</v>
      </c>
      <c r="D2463" t="s">
        <v>5205</v>
      </c>
      <c r="E2463" t="s">
        <v>1160</v>
      </c>
      <c r="F2463" t="s">
        <v>1162</v>
      </c>
      <c r="G2463" t="s">
        <v>1161</v>
      </c>
      <c r="H2463" t="s">
        <v>11999</v>
      </c>
      <c r="I2463" t="s">
        <v>2451</v>
      </c>
      <c r="J2463" t="s">
        <v>2175</v>
      </c>
      <c r="K2463" t="s">
        <v>5215</v>
      </c>
      <c r="L2463" t="s">
        <v>2432</v>
      </c>
      <c r="M2463" t="s">
        <v>5216</v>
      </c>
      <c r="N2463" t="s">
        <v>5217</v>
      </c>
      <c r="O2463" t="s">
        <v>2063</v>
      </c>
      <c r="P2463" t="s">
        <v>3379</v>
      </c>
      <c r="Q2463" t="s">
        <v>38</v>
      </c>
      <c r="R2463" t="s">
        <v>5209</v>
      </c>
      <c r="S2463" s="34">
        <v>39979</v>
      </c>
      <c r="T2463" s="34">
        <v>40575</v>
      </c>
      <c r="U2463" t="s">
        <v>1963</v>
      </c>
      <c r="V2463" s="13">
        <v>0</v>
      </c>
      <c r="W2463">
        <v>289</v>
      </c>
      <c r="X2463">
        <v>0</v>
      </c>
      <c r="Y2463" s="54">
        <v>0</v>
      </c>
      <c r="Z2463" t="s">
        <v>4877</v>
      </c>
      <c r="AM2463" t="s">
        <v>1978</v>
      </c>
      <c r="AN2463" t="s">
        <v>2007</v>
      </c>
      <c r="AO2463" t="s">
        <v>2008</v>
      </c>
      <c r="AP2463" t="s">
        <v>2009</v>
      </c>
      <c r="AQ2463" t="s">
        <v>5210</v>
      </c>
    </row>
    <row r="2464" spans="1:43" ht="23.85" customHeight="1">
      <c r="A2464" t="b">
        <v>1</v>
      </c>
      <c r="B2464" t="s">
        <v>5546</v>
      </c>
      <c r="C2464" t="s">
        <v>1951</v>
      </c>
      <c r="D2464" t="s">
        <v>5547</v>
      </c>
      <c r="E2464" t="s">
        <v>719</v>
      </c>
      <c r="F2464" t="s">
        <v>721</v>
      </c>
      <c r="G2464" t="s">
        <v>720</v>
      </c>
      <c r="H2464" t="s">
        <v>12000</v>
      </c>
      <c r="I2464" t="s">
        <v>3113</v>
      </c>
      <c r="J2464" t="s">
        <v>1955</v>
      </c>
      <c r="K2464" t="s">
        <v>12001</v>
      </c>
      <c r="L2464" t="s">
        <v>12002</v>
      </c>
      <c r="M2464" t="s">
        <v>11977</v>
      </c>
      <c r="N2464" t="s">
        <v>11978</v>
      </c>
      <c r="O2464" t="s">
        <v>1960</v>
      </c>
      <c r="P2464" t="s">
        <v>2855</v>
      </c>
      <c r="Q2464" t="s">
        <v>11979</v>
      </c>
      <c r="R2464" t="s">
        <v>5552</v>
      </c>
      <c r="S2464" s="34">
        <v>42683</v>
      </c>
      <c r="T2464" s="34">
        <v>43745</v>
      </c>
      <c r="U2464" t="s">
        <v>1963</v>
      </c>
      <c r="V2464" s="13">
        <v>1050</v>
      </c>
      <c r="W2464">
        <v>3</v>
      </c>
      <c r="X2464">
        <v>0</v>
      </c>
      <c r="Y2464" s="54">
        <v>0</v>
      </c>
      <c r="AA2464" t="s">
        <v>12003</v>
      </c>
      <c r="AM2464" t="s">
        <v>1978</v>
      </c>
      <c r="AN2464" t="s">
        <v>1979</v>
      </c>
      <c r="AO2464" t="s">
        <v>1980</v>
      </c>
      <c r="AP2464" t="s">
        <v>2042</v>
      </c>
      <c r="AQ2464" t="s">
        <v>5554</v>
      </c>
    </row>
    <row r="2465" spans="1:43" ht="23.85" customHeight="1">
      <c r="A2465" t="b">
        <v>1</v>
      </c>
      <c r="B2465" t="s">
        <v>5546</v>
      </c>
      <c r="C2465" t="s">
        <v>1951</v>
      </c>
      <c r="D2465" t="s">
        <v>5547</v>
      </c>
      <c r="E2465" t="s">
        <v>719</v>
      </c>
      <c r="F2465" t="s">
        <v>721</v>
      </c>
      <c r="G2465" t="s">
        <v>720</v>
      </c>
      <c r="H2465" t="s">
        <v>12004</v>
      </c>
      <c r="I2465" t="s">
        <v>3113</v>
      </c>
      <c r="J2465" t="s">
        <v>1955</v>
      </c>
      <c r="K2465" t="s">
        <v>12005</v>
      </c>
      <c r="L2465" t="s">
        <v>12002</v>
      </c>
      <c r="M2465" t="s">
        <v>11986</v>
      </c>
      <c r="N2465" t="s">
        <v>11987</v>
      </c>
      <c r="O2465" t="s">
        <v>1960</v>
      </c>
      <c r="P2465" t="s">
        <v>2855</v>
      </c>
      <c r="Q2465" t="s">
        <v>11988</v>
      </c>
      <c r="R2465" t="s">
        <v>5552</v>
      </c>
      <c r="S2465" s="34">
        <v>42683</v>
      </c>
      <c r="T2465" s="34">
        <v>43745</v>
      </c>
      <c r="U2465" t="s">
        <v>1963</v>
      </c>
      <c r="V2465" s="13">
        <v>1050</v>
      </c>
      <c r="W2465">
        <v>10</v>
      </c>
      <c r="X2465">
        <v>0</v>
      </c>
      <c r="Y2465" s="54">
        <v>0</v>
      </c>
      <c r="AA2465" t="s">
        <v>12003</v>
      </c>
      <c r="AM2465" t="s">
        <v>1978</v>
      </c>
      <c r="AN2465" t="s">
        <v>1979</v>
      </c>
      <c r="AO2465" t="s">
        <v>1980</v>
      </c>
      <c r="AP2465" t="s">
        <v>2042</v>
      </c>
      <c r="AQ2465" t="s">
        <v>5554</v>
      </c>
    </row>
    <row r="2466" spans="1:43" ht="23.85" customHeight="1">
      <c r="A2466" t="b">
        <v>1</v>
      </c>
      <c r="B2466" t="s">
        <v>5546</v>
      </c>
      <c r="C2466" t="s">
        <v>1951</v>
      </c>
      <c r="D2466" t="s">
        <v>5547</v>
      </c>
      <c r="E2466" t="s">
        <v>719</v>
      </c>
      <c r="F2466" t="s">
        <v>721</v>
      </c>
      <c r="G2466" t="s">
        <v>720</v>
      </c>
      <c r="H2466" t="s">
        <v>12006</v>
      </c>
      <c r="I2466" t="s">
        <v>3113</v>
      </c>
      <c r="J2466" t="s">
        <v>1955</v>
      </c>
      <c r="K2466" t="s">
        <v>12007</v>
      </c>
      <c r="L2466" t="s">
        <v>12002</v>
      </c>
      <c r="M2466" t="s">
        <v>5550</v>
      </c>
      <c r="N2466" t="s">
        <v>5551</v>
      </c>
      <c r="O2466" t="s">
        <v>1960</v>
      </c>
      <c r="P2466" t="s">
        <v>2855</v>
      </c>
      <c r="Q2466" t="s">
        <v>11988</v>
      </c>
      <c r="R2466" t="s">
        <v>5552</v>
      </c>
      <c r="S2466" s="34">
        <v>42683</v>
      </c>
      <c r="T2466" s="34">
        <v>43745</v>
      </c>
      <c r="U2466" t="s">
        <v>1963</v>
      </c>
      <c r="V2466" s="13">
        <v>1050</v>
      </c>
      <c r="W2466">
        <v>21</v>
      </c>
      <c r="X2466">
        <v>0</v>
      </c>
      <c r="Y2466" s="54">
        <v>0</v>
      </c>
      <c r="AA2466" t="s">
        <v>12003</v>
      </c>
      <c r="AM2466" t="s">
        <v>1978</v>
      </c>
      <c r="AN2466" t="s">
        <v>1979</v>
      </c>
      <c r="AO2466" t="s">
        <v>1980</v>
      </c>
      <c r="AP2466" t="s">
        <v>2042</v>
      </c>
      <c r="AQ2466" t="s">
        <v>5554</v>
      </c>
    </row>
    <row r="2467" spans="1:43" ht="23.85" customHeight="1">
      <c r="A2467" t="b">
        <v>0</v>
      </c>
      <c r="B2467" t="s">
        <v>12008</v>
      </c>
      <c r="C2467" t="s">
        <v>1951</v>
      </c>
      <c r="D2467" t="s">
        <v>12009</v>
      </c>
      <c r="E2467" t="s">
        <v>441</v>
      </c>
      <c r="F2467" t="s">
        <v>443</v>
      </c>
      <c r="G2467" t="s">
        <v>442</v>
      </c>
      <c r="H2467" t="s">
        <v>12010</v>
      </c>
      <c r="I2467" t="s">
        <v>3201</v>
      </c>
      <c r="J2467" t="s">
        <v>1955</v>
      </c>
      <c r="K2467" t="s">
        <v>12011</v>
      </c>
      <c r="L2467" t="s">
        <v>2160</v>
      </c>
      <c r="M2467" t="s">
        <v>12012</v>
      </c>
      <c r="N2467" t="s">
        <v>12013</v>
      </c>
      <c r="O2467" t="s">
        <v>1960</v>
      </c>
      <c r="P2467" t="s">
        <v>7523</v>
      </c>
      <c r="Q2467" t="s">
        <v>12014</v>
      </c>
      <c r="R2467" t="s">
        <v>12015</v>
      </c>
      <c r="S2467" s="34">
        <v>42614</v>
      </c>
      <c r="T2467" s="34">
        <v>43003</v>
      </c>
      <c r="U2467" t="s">
        <v>1963</v>
      </c>
      <c r="V2467" s="13">
        <v>420</v>
      </c>
      <c r="W2467">
        <v>3</v>
      </c>
      <c r="X2467">
        <v>0</v>
      </c>
      <c r="Y2467" s="54">
        <v>0</v>
      </c>
      <c r="AJ2467" t="s">
        <v>12016</v>
      </c>
      <c r="AM2467" t="s">
        <v>1978</v>
      </c>
      <c r="AN2467" t="s">
        <v>1979</v>
      </c>
      <c r="AO2467" t="s">
        <v>1980</v>
      </c>
      <c r="AP2467" t="s">
        <v>2053</v>
      </c>
      <c r="AQ2467" t="s">
        <v>12017</v>
      </c>
    </row>
    <row r="2468" spans="1:43" ht="23.85" customHeight="1">
      <c r="A2468" t="b">
        <v>0</v>
      </c>
      <c r="B2468" t="s">
        <v>12008</v>
      </c>
      <c r="C2468" t="s">
        <v>1951</v>
      </c>
      <c r="D2468" t="s">
        <v>12009</v>
      </c>
      <c r="E2468" t="s">
        <v>441</v>
      </c>
      <c r="F2468" t="s">
        <v>443</v>
      </c>
      <c r="G2468" t="s">
        <v>442</v>
      </c>
      <c r="H2468" t="s">
        <v>12018</v>
      </c>
      <c r="I2468" t="s">
        <v>3201</v>
      </c>
      <c r="J2468" t="s">
        <v>1955</v>
      </c>
      <c r="K2468" t="s">
        <v>12019</v>
      </c>
      <c r="L2468" t="s">
        <v>2160</v>
      </c>
      <c r="M2468" t="s">
        <v>12020</v>
      </c>
      <c r="N2468" t="s">
        <v>12021</v>
      </c>
      <c r="O2468" t="s">
        <v>1960</v>
      </c>
      <c r="P2468" t="s">
        <v>7523</v>
      </c>
      <c r="Q2468" t="s">
        <v>12014</v>
      </c>
      <c r="R2468" t="s">
        <v>12015</v>
      </c>
      <c r="S2468" s="34">
        <v>42614</v>
      </c>
      <c r="T2468" s="34">
        <v>43003</v>
      </c>
      <c r="U2468" t="s">
        <v>1963</v>
      </c>
      <c r="V2468" s="13">
        <v>420</v>
      </c>
      <c r="W2468">
        <v>3</v>
      </c>
      <c r="X2468">
        <v>0</v>
      </c>
      <c r="Y2468" s="54">
        <v>0</v>
      </c>
      <c r="AJ2468" t="s">
        <v>12022</v>
      </c>
      <c r="AM2468" t="s">
        <v>1978</v>
      </c>
      <c r="AN2468" t="s">
        <v>1979</v>
      </c>
      <c r="AO2468" t="s">
        <v>1980</v>
      </c>
      <c r="AP2468" t="s">
        <v>2053</v>
      </c>
      <c r="AQ2468" t="s">
        <v>12017</v>
      </c>
    </row>
    <row r="2469" spans="1:43" ht="23.85" customHeight="1">
      <c r="A2469" t="b">
        <v>0</v>
      </c>
      <c r="B2469" t="s">
        <v>12008</v>
      </c>
      <c r="C2469" t="s">
        <v>1951</v>
      </c>
      <c r="D2469" t="s">
        <v>12009</v>
      </c>
      <c r="E2469" t="s">
        <v>441</v>
      </c>
      <c r="F2469" t="s">
        <v>443</v>
      </c>
      <c r="G2469" t="s">
        <v>442</v>
      </c>
      <c r="H2469" t="s">
        <v>12023</v>
      </c>
      <c r="I2469" t="s">
        <v>3201</v>
      </c>
      <c r="J2469" t="s">
        <v>1955</v>
      </c>
      <c r="K2469" t="s">
        <v>12024</v>
      </c>
      <c r="L2469" t="s">
        <v>2160</v>
      </c>
      <c r="M2469" t="s">
        <v>12025</v>
      </c>
      <c r="N2469" t="s">
        <v>12026</v>
      </c>
      <c r="O2469" t="s">
        <v>1960</v>
      </c>
      <c r="P2469" t="s">
        <v>7523</v>
      </c>
      <c r="Q2469" t="s">
        <v>12014</v>
      </c>
      <c r="R2469" t="s">
        <v>12015</v>
      </c>
      <c r="S2469" s="34">
        <v>42614</v>
      </c>
      <c r="T2469" s="34">
        <v>43003</v>
      </c>
      <c r="U2469" t="s">
        <v>1963</v>
      </c>
      <c r="V2469" s="13">
        <v>420</v>
      </c>
      <c r="W2469">
        <v>3</v>
      </c>
      <c r="X2469">
        <v>0</v>
      </c>
      <c r="Y2469" s="54">
        <v>0</v>
      </c>
      <c r="AJ2469" t="s">
        <v>12027</v>
      </c>
      <c r="AM2469" t="s">
        <v>1978</v>
      </c>
      <c r="AN2469" t="s">
        <v>1979</v>
      </c>
      <c r="AO2469" t="s">
        <v>1980</v>
      </c>
      <c r="AP2469" t="s">
        <v>2053</v>
      </c>
      <c r="AQ2469" t="s">
        <v>12017</v>
      </c>
    </row>
    <row r="2470" spans="1:43" ht="23.85" customHeight="1">
      <c r="A2470" t="b">
        <v>1</v>
      </c>
      <c r="B2470" t="s">
        <v>5312</v>
      </c>
      <c r="C2470" t="s">
        <v>1951</v>
      </c>
      <c r="D2470" t="s">
        <v>5313</v>
      </c>
      <c r="E2470" t="s">
        <v>1160</v>
      </c>
      <c r="F2470" t="s">
        <v>1162</v>
      </c>
      <c r="G2470" t="s">
        <v>1161</v>
      </c>
      <c r="H2470" t="s">
        <v>12028</v>
      </c>
      <c r="I2470" t="s">
        <v>2451</v>
      </c>
      <c r="J2470" t="s">
        <v>2175</v>
      </c>
      <c r="K2470" t="s">
        <v>5215</v>
      </c>
      <c r="L2470" t="s">
        <v>2025</v>
      </c>
      <c r="M2470" t="s">
        <v>5321</v>
      </c>
      <c r="N2470" t="s">
        <v>5322</v>
      </c>
      <c r="O2470" t="s">
        <v>2063</v>
      </c>
      <c r="P2470" t="s">
        <v>3379</v>
      </c>
      <c r="Q2470" t="s">
        <v>38</v>
      </c>
      <c r="R2470" t="s">
        <v>5317</v>
      </c>
      <c r="S2470" s="34">
        <v>40045</v>
      </c>
      <c r="T2470" s="34">
        <v>40716</v>
      </c>
      <c r="U2470" t="s">
        <v>1963</v>
      </c>
      <c r="V2470" s="13">
        <v>0</v>
      </c>
      <c r="W2470">
        <v>96</v>
      </c>
      <c r="X2470">
        <v>0</v>
      </c>
      <c r="Y2470" s="54">
        <v>0</v>
      </c>
      <c r="Z2470" t="s">
        <v>4877</v>
      </c>
      <c r="AJ2470" t="s">
        <v>12029</v>
      </c>
      <c r="AM2470" t="s">
        <v>1978</v>
      </c>
      <c r="AN2470" t="s">
        <v>2007</v>
      </c>
      <c r="AO2470" t="s">
        <v>2008</v>
      </c>
      <c r="AP2470" t="s">
        <v>2053</v>
      </c>
      <c r="AQ2470" t="s">
        <v>5319</v>
      </c>
    </row>
    <row r="2471" spans="1:43" ht="23.85" customHeight="1">
      <c r="A2471" t="b">
        <v>1</v>
      </c>
      <c r="B2471" t="s">
        <v>5503</v>
      </c>
      <c r="C2471" t="s">
        <v>1951</v>
      </c>
      <c r="D2471" t="s">
        <v>5504</v>
      </c>
      <c r="E2471" t="s">
        <v>1160</v>
      </c>
      <c r="F2471" t="s">
        <v>1162</v>
      </c>
      <c r="G2471" t="s">
        <v>1161</v>
      </c>
      <c r="H2471" t="s">
        <v>12030</v>
      </c>
      <c r="I2471" t="s">
        <v>2451</v>
      </c>
      <c r="J2471" t="s">
        <v>2175</v>
      </c>
      <c r="K2471" t="s">
        <v>3180</v>
      </c>
      <c r="L2471" t="s">
        <v>2432</v>
      </c>
      <c r="M2471" t="s">
        <v>5506</v>
      </c>
      <c r="N2471" t="s">
        <v>5507</v>
      </c>
      <c r="O2471" t="s">
        <v>1974</v>
      </c>
      <c r="P2471" t="s">
        <v>4875</v>
      </c>
      <c r="Q2471" t="s">
        <v>38</v>
      </c>
      <c r="R2471" t="s">
        <v>5508</v>
      </c>
      <c r="S2471" s="34">
        <v>40116</v>
      </c>
      <c r="T2471" s="34">
        <v>40578</v>
      </c>
      <c r="U2471" t="s">
        <v>1963</v>
      </c>
      <c r="V2471" s="13">
        <v>0</v>
      </c>
      <c r="W2471">
        <v>156</v>
      </c>
      <c r="X2471">
        <v>0</v>
      </c>
      <c r="Y2471" s="54">
        <v>0</v>
      </c>
      <c r="Z2471" t="s">
        <v>5509</v>
      </c>
      <c r="AM2471" t="s">
        <v>1978</v>
      </c>
      <c r="AN2471" t="s">
        <v>2007</v>
      </c>
      <c r="AO2471" t="s">
        <v>2008</v>
      </c>
      <c r="AP2471" t="s">
        <v>2009</v>
      </c>
      <c r="AQ2471" t="s">
        <v>5510</v>
      </c>
    </row>
    <row r="2472" spans="1:43" ht="23.85" customHeight="1">
      <c r="A2472" t="b">
        <v>1</v>
      </c>
      <c r="B2472" t="s">
        <v>5607</v>
      </c>
      <c r="C2472" t="s">
        <v>1951</v>
      </c>
      <c r="D2472" t="s">
        <v>5608</v>
      </c>
      <c r="E2472" t="s">
        <v>1160</v>
      </c>
      <c r="F2472" t="s">
        <v>1162</v>
      </c>
      <c r="G2472" t="s">
        <v>1161</v>
      </c>
      <c r="H2472" t="s">
        <v>12031</v>
      </c>
      <c r="I2472" t="s">
        <v>2451</v>
      </c>
      <c r="J2472" t="s">
        <v>2175</v>
      </c>
      <c r="K2472" t="s">
        <v>5610</v>
      </c>
      <c r="L2472" t="s">
        <v>2025</v>
      </c>
      <c r="M2472" t="s">
        <v>5611</v>
      </c>
      <c r="N2472" t="s">
        <v>5612</v>
      </c>
      <c r="O2472" t="s">
        <v>2456</v>
      </c>
      <c r="P2472" t="s">
        <v>4301</v>
      </c>
      <c r="Q2472" t="s">
        <v>38</v>
      </c>
      <c r="R2472" t="s">
        <v>5613</v>
      </c>
      <c r="S2472" s="34">
        <v>40200</v>
      </c>
      <c r="T2472" s="34">
        <v>40564</v>
      </c>
      <c r="U2472" t="s">
        <v>1977</v>
      </c>
      <c r="V2472" s="13">
        <v>0</v>
      </c>
      <c r="W2472">
        <v>36</v>
      </c>
      <c r="X2472">
        <v>0</v>
      </c>
      <c r="Y2472" s="54">
        <v>0</v>
      </c>
      <c r="Z2472" t="s">
        <v>5614</v>
      </c>
      <c r="AD2472" t="s">
        <v>30</v>
      </c>
      <c r="AM2472" t="s">
        <v>1978</v>
      </c>
      <c r="AN2472" t="s">
        <v>2007</v>
      </c>
      <c r="AO2472" t="s">
        <v>2008</v>
      </c>
      <c r="AP2472" t="s">
        <v>2009</v>
      </c>
      <c r="AQ2472" t="s">
        <v>5615</v>
      </c>
    </row>
    <row r="2473" spans="1:43" ht="23.85" customHeight="1">
      <c r="A2473" t="b">
        <v>1</v>
      </c>
      <c r="B2473" t="s">
        <v>5546</v>
      </c>
      <c r="C2473" t="s">
        <v>1951</v>
      </c>
      <c r="D2473" t="s">
        <v>5547</v>
      </c>
      <c r="E2473" t="s">
        <v>748</v>
      </c>
      <c r="F2473" t="s">
        <v>750</v>
      </c>
      <c r="G2473" t="s">
        <v>749</v>
      </c>
      <c r="H2473" t="s">
        <v>12032</v>
      </c>
      <c r="I2473" t="s">
        <v>2569</v>
      </c>
      <c r="J2473" t="s">
        <v>1955</v>
      </c>
      <c r="K2473" t="s">
        <v>5597</v>
      </c>
      <c r="L2473" t="s">
        <v>11404</v>
      </c>
      <c r="M2473" t="s">
        <v>5550</v>
      </c>
      <c r="N2473" t="s">
        <v>5551</v>
      </c>
      <c r="O2473" t="s">
        <v>1960</v>
      </c>
      <c r="P2473" t="s">
        <v>2855</v>
      </c>
      <c r="Q2473" t="s">
        <v>3408</v>
      </c>
      <c r="R2473" t="s">
        <v>5552</v>
      </c>
      <c r="S2473" s="34">
        <v>42683</v>
      </c>
      <c r="T2473" s="34">
        <v>43745</v>
      </c>
      <c r="U2473" t="s">
        <v>1963</v>
      </c>
      <c r="V2473" s="13">
        <v>6</v>
      </c>
      <c r="W2473">
        <v>13</v>
      </c>
      <c r="X2473">
        <v>0</v>
      </c>
      <c r="Y2473" s="54">
        <v>0</v>
      </c>
      <c r="AA2473" t="s">
        <v>5553</v>
      </c>
      <c r="AM2473" t="s">
        <v>1978</v>
      </c>
      <c r="AN2473" t="s">
        <v>1979</v>
      </c>
      <c r="AO2473" t="s">
        <v>1980</v>
      </c>
      <c r="AP2473" t="s">
        <v>2042</v>
      </c>
      <c r="AQ2473" t="s">
        <v>5554</v>
      </c>
    </row>
    <row r="2474" spans="1:43" ht="23.85" customHeight="1">
      <c r="A2474" t="b">
        <v>0</v>
      </c>
      <c r="B2474" t="s">
        <v>2020</v>
      </c>
      <c r="C2474" t="s">
        <v>1951</v>
      </c>
      <c r="D2474" t="s">
        <v>2021</v>
      </c>
      <c r="E2474" t="s">
        <v>45</v>
      </c>
      <c r="F2474" t="s">
        <v>918</v>
      </c>
      <c r="G2474" t="s">
        <v>917</v>
      </c>
      <c r="H2474" t="s">
        <v>12033</v>
      </c>
      <c r="I2474" t="s">
        <v>2023</v>
      </c>
      <c r="J2474" t="s">
        <v>1955</v>
      </c>
      <c r="K2474" t="s">
        <v>2024</v>
      </c>
      <c r="L2474" t="s">
        <v>12034</v>
      </c>
      <c r="M2474" t="s">
        <v>2026</v>
      </c>
      <c r="N2474" t="s">
        <v>2027</v>
      </c>
      <c r="O2474" t="s">
        <v>1974</v>
      </c>
      <c r="P2474" t="s">
        <v>2028</v>
      </c>
      <c r="Q2474" t="s">
        <v>38</v>
      </c>
      <c r="R2474" t="s">
        <v>2029</v>
      </c>
      <c r="S2474" s="34">
        <v>42461</v>
      </c>
      <c r="T2474" s="34">
        <v>42787</v>
      </c>
      <c r="U2474" t="s">
        <v>1977</v>
      </c>
      <c r="V2474" s="13">
        <v>224</v>
      </c>
      <c r="W2474">
        <v>31</v>
      </c>
      <c r="X2474">
        <v>25</v>
      </c>
      <c r="Y2474" s="54">
        <v>80.599999999999994</v>
      </c>
      <c r="Z2474" t="s">
        <v>2030</v>
      </c>
      <c r="AD2474" t="s">
        <v>41</v>
      </c>
      <c r="AG2474">
        <v>31</v>
      </c>
      <c r="AH2474">
        <v>7</v>
      </c>
      <c r="AI2474">
        <v>28</v>
      </c>
      <c r="AM2474" t="s">
        <v>1978</v>
      </c>
      <c r="AO2474" t="s">
        <v>1980</v>
      </c>
      <c r="AQ2474" t="s">
        <v>2032</v>
      </c>
    </row>
    <row r="2475" spans="1:43" ht="23.85" customHeight="1">
      <c r="A2475" t="b">
        <v>1</v>
      </c>
      <c r="B2475" t="s">
        <v>12035</v>
      </c>
      <c r="C2475" t="s">
        <v>1951</v>
      </c>
      <c r="D2475" t="s">
        <v>12036</v>
      </c>
      <c r="E2475" t="s">
        <v>45</v>
      </c>
      <c r="F2475" t="s">
        <v>47</v>
      </c>
      <c r="G2475" t="s">
        <v>46</v>
      </c>
      <c r="H2475" t="s">
        <v>12037</v>
      </c>
      <c r="I2475" t="s">
        <v>2023</v>
      </c>
      <c r="J2475" t="s">
        <v>1955</v>
      </c>
      <c r="K2475" t="s">
        <v>12038</v>
      </c>
      <c r="L2475" t="s">
        <v>12039</v>
      </c>
      <c r="M2475" t="s">
        <v>12040</v>
      </c>
      <c r="N2475" t="s">
        <v>12041</v>
      </c>
      <c r="O2475" t="s">
        <v>1974</v>
      </c>
      <c r="P2475" t="s">
        <v>2489</v>
      </c>
      <c r="Q2475" t="s">
        <v>38</v>
      </c>
      <c r="R2475" t="s">
        <v>12042</v>
      </c>
      <c r="S2475" s="34">
        <v>42926</v>
      </c>
      <c r="T2475" s="34">
        <v>43571</v>
      </c>
      <c r="U2475" t="s">
        <v>1977</v>
      </c>
      <c r="V2475" s="13">
        <v>224</v>
      </c>
      <c r="W2475">
        <v>112</v>
      </c>
      <c r="X2475">
        <v>101</v>
      </c>
      <c r="Y2475" s="54">
        <v>90.2</v>
      </c>
      <c r="Z2475" t="s">
        <v>12043</v>
      </c>
      <c r="AB2475">
        <v>101</v>
      </c>
      <c r="AC2475">
        <v>64</v>
      </c>
      <c r="AD2475" t="s">
        <v>41</v>
      </c>
      <c r="AE2475">
        <v>46</v>
      </c>
      <c r="AF2475">
        <v>2</v>
      </c>
      <c r="AG2475">
        <v>112</v>
      </c>
      <c r="AH2475">
        <v>46</v>
      </c>
      <c r="AI2475">
        <v>45.544554460000001</v>
      </c>
      <c r="AM2475" t="s">
        <v>1978</v>
      </c>
      <c r="AN2475" t="s">
        <v>2007</v>
      </c>
      <c r="AO2475" t="s">
        <v>2008</v>
      </c>
      <c r="AP2475" t="s">
        <v>2042</v>
      </c>
      <c r="AQ2475" t="s">
        <v>12044</v>
      </c>
    </row>
    <row r="2476" spans="1:43" ht="23.85" customHeight="1">
      <c r="A2476" t="b">
        <v>1</v>
      </c>
      <c r="B2476" t="s">
        <v>12035</v>
      </c>
      <c r="C2476" t="s">
        <v>1951</v>
      </c>
      <c r="D2476" t="s">
        <v>12036</v>
      </c>
      <c r="E2476" t="s">
        <v>45</v>
      </c>
      <c r="F2476" t="s">
        <v>47</v>
      </c>
      <c r="G2476" t="s">
        <v>46</v>
      </c>
      <c r="H2476" t="s">
        <v>12045</v>
      </c>
      <c r="I2476" t="s">
        <v>2023</v>
      </c>
      <c r="J2476" t="s">
        <v>1955</v>
      </c>
      <c r="K2476" t="s">
        <v>4796</v>
      </c>
      <c r="L2476" t="s">
        <v>12039</v>
      </c>
      <c r="M2476" t="s">
        <v>12046</v>
      </c>
      <c r="N2476" t="s">
        <v>12047</v>
      </c>
      <c r="O2476" t="s">
        <v>1974</v>
      </c>
      <c r="P2476" t="s">
        <v>2489</v>
      </c>
      <c r="Q2476" t="s">
        <v>38</v>
      </c>
      <c r="R2476" t="s">
        <v>12042</v>
      </c>
      <c r="S2476" s="34">
        <v>42926</v>
      </c>
      <c r="T2476" s="34">
        <v>43571</v>
      </c>
      <c r="U2476" t="s">
        <v>1977</v>
      </c>
      <c r="V2476" s="13">
        <v>224</v>
      </c>
      <c r="W2476">
        <v>112</v>
      </c>
      <c r="X2476">
        <v>104</v>
      </c>
      <c r="Y2476" s="54">
        <v>92.9</v>
      </c>
      <c r="Z2476" t="s">
        <v>12043</v>
      </c>
      <c r="AB2476">
        <v>104</v>
      </c>
      <c r="AC2476">
        <v>128</v>
      </c>
      <c r="AD2476" t="s">
        <v>41</v>
      </c>
      <c r="AE2476">
        <v>46</v>
      </c>
      <c r="AF2476">
        <v>2</v>
      </c>
      <c r="AG2476">
        <v>112</v>
      </c>
      <c r="AH2476">
        <v>46</v>
      </c>
      <c r="AI2476">
        <v>44.23076923</v>
      </c>
      <c r="AM2476" t="s">
        <v>1978</v>
      </c>
      <c r="AN2476" t="s">
        <v>2007</v>
      </c>
      <c r="AO2476" t="s">
        <v>2008</v>
      </c>
      <c r="AP2476" t="s">
        <v>2042</v>
      </c>
      <c r="AQ2476" t="s">
        <v>12044</v>
      </c>
    </row>
    <row r="2477" spans="1:43" ht="23.85" customHeight="1">
      <c r="A2477" t="b">
        <v>0</v>
      </c>
      <c r="B2477" t="s">
        <v>9237</v>
      </c>
      <c r="C2477" t="s">
        <v>1951</v>
      </c>
      <c r="D2477" t="s">
        <v>9238</v>
      </c>
      <c r="E2477" t="s">
        <v>45</v>
      </c>
      <c r="F2477" t="s">
        <v>901</v>
      </c>
      <c r="G2477" t="s">
        <v>900</v>
      </c>
      <c r="H2477" t="s">
        <v>12048</v>
      </c>
      <c r="I2477" t="s">
        <v>9240</v>
      </c>
      <c r="J2477" t="s">
        <v>1955</v>
      </c>
      <c r="K2477" t="s">
        <v>10471</v>
      </c>
      <c r="L2477" t="s">
        <v>12049</v>
      </c>
      <c r="M2477" t="s">
        <v>10473</v>
      </c>
      <c r="N2477" t="s">
        <v>10474</v>
      </c>
      <c r="O2477" t="s">
        <v>1974</v>
      </c>
      <c r="P2477" t="s">
        <v>2028</v>
      </c>
      <c r="Q2477" t="s">
        <v>2152</v>
      </c>
      <c r="R2477" t="s">
        <v>9245</v>
      </c>
      <c r="S2477" s="34">
        <v>43843</v>
      </c>
      <c r="T2477" s="34">
        <v>44369</v>
      </c>
      <c r="U2477" t="s">
        <v>1977</v>
      </c>
      <c r="V2477" s="13">
        <v>224</v>
      </c>
      <c r="W2477">
        <v>213</v>
      </c>
      <c r="X2477">
        <v>100</v>
      </c>
      <c r="Y2477" s="54">
        <v>46.9</v>
      </c>
      <c r="Z2477" t="s">
        <v>9246</v>
      </c>
      <c r="AA2477" t="s">
        <v>9247</v>
      </c>
      <c r="AB2477">
        <v>199</v>
      </c>
      <c r="AC2477">
        <v>1.677</v>
      </c>
      <c r="AD2477" t="s">
        <v>41</v>
      </c>
      <c r="AE2477">
        <v>100</v>
      </c>
      <c r="AF2477">
        <v>0.34100000000000003</v>
      </c>
      <c r="AG2477">
        <v>100</v>
      </c>
      <c r="AH2477">
        <v>18</v>
      </c>
      <c r="AI2477">
        <v>18</v>
      </c>
      <c r="AM2477" t="s">
        <v>1978</v>
      </c>
      <c r="AN2477" t="s">
        <v>2007</v>
      </c>
      <c r="AO2477" t="s">
        <v>1980</v>
      </c>
      <c r="AP2477" t="s">
        <v>2053</v>
      </c>
      <c r="AQ2477" t="s">
        <v>9248</v>
      </c>
    </row>
    <row r="2478" spans="1:43" ht="23.85" customHeight="1">
      <c r="A2478" t="b">
        <v>0</v>
      </c>
      <c r="B2478" t="s">
        <v>9237</v>
      </c>
      <c r="C2478" t="s">
        <v>1951</v>
      </c>
      <c r="D2478" t="s">
        <v>9238</v>
      </c>
      <c r="E2478" t="s">
        <v>45</v>
      </c>
      <c r="F2478" t="s">
        <v>47</v>
      </c>
      <c r="G2478" t="s">
        <v>46</v>
      </c>
      <c r="H2478" t="s">
        <v>12050</v>
      </c>
      <c r="I2478" t="s">
        <v>2023</v>
      </c>
      <c r="J2478" t="s">
        <v>1955</v>
      </c>
      <c r="K2478" t="s">
        <v>9250</v>
      </c>
      <c r="L2478" t="s">
        <v>12049</v>
      </c>
      <c r="M2478" t="s">
        <v>10476</v>
      </c>
      <c r="N2478" t="s">
        <v>9252</v>
      </c>
      <c r="O2478" t="s">
        <v>1974</v>
      </c>
      <c r="P2478" t="s">
        <v>2028</v>
      </c>
      <c r="Q2478" t="s">
        <v>2152</v>
      </c>
      <c r="R2478" t="s">
        <v>9245</v>
      </c>
      <c r="S2478" s="34">
        <v>43843</v>
      </c>
      <c r="T2478" s="34">
        <v>44369</v>
      </c>
      <c r="U2478" t="s">
        <v>1977</v>
      </c>
      <c r="V2478" s="13">
        <v>224</v>
      </c>
      <c r="W2478">
        <v>214</v>
      </c>
      <c r="X2478">
        <v>104</v>
      </c>
      <c r="Y2478" s="54">
        <v>48.6</v>
      </c>
      <c r="Z2478" t="s">
        <v>9246</v>
      </c>
      <c r="AA2478" t="s">
        <v>9247</v>
      </c>
      <c r="AB2478">
        <v>193</v>
      </c>
      <c r="AC2478">
        <v>1.8460000000000001</v>
      </c>
      <c r="AD2478" t="s">
        <v>41</v>
      </c>
      <c r="AE2478">
        <v>104</v>
      </c>
      <c r="AF2478">
        <v>0.36199999999999999</v>
      </c>
      <c r="AG2478">
        <v>104</v>
      </c>
      <c r="AH2478">
        <v>18</v>
      </c>
      <c r="AI2478">
        <v>17.3</v>
      </c>
      <c r="AM2478" t="s">
        <v>1978</v>
      </c>
      <c r="AN2478" t="s">
        <v>2007</v>
      </c>
      <c r="AO2478" t="s">
        <v>1980</v>
      </c>
      <c r="AP2478" t="s">
        <v>2053</v>
      </c>
      <c r="AQ2478" t="s">
        <v>9248</v>
      </c>
    </row>
    <row r="2479" spans="1:43" ht="23.85" customHeight="1">
      <c r="A2479" t="b">
        <v>0</v>
      </c>
      <c r="B2479" t="s">
        <v>9684</v>
      </c>
      <c r="C2479" t="s">
        <v>1951</v>
      </c>
      <c r="D2479" t="s">
        <v>9685</v>
      </c>
      <c r="E2479" t="s">
        <v>45</v>
      </c>
      <c r="F2479" t="s">
        <v>47</v>
      </c>
      <c r="G2479" t="s">
        <v>46</v>
      </c>
      <c r="H2479" t="s">
        <v>12051</v>
      </c>
      <c r="I2479" t="s">
        <v>2023</v>
      </c>
      <c r="J2479" t="s">
        <v>1955</v>
      </c>
      <c r="K2479" t="s">
        <v>12052</v>
      </c>
      <c r="L2479" t="s">
        <v>12053</v>
      </c>
      <c r="M2479" t="s">
        <v>12054</v>
      </c>
      <c r="N2479" t="s">
        <v>12055</v>
      </c>
      <c r="O2479" t="s">
        <v>1974</v>
      </c>
      <c r="P2479" t="s">
        <v>9691</v>
      </c>
      <c r="Q2479" t="s">
        <v>38</v>
      </c>
      <c r="R2479" t="s">
        <v>9692</v>
      </c>
      <c r="S2479" s="34">
        <v>41609</v>
      </c>
      <c r="T2479" s="34">
        <v>42401</v>
      </c>
      <c r="U2479" t="s">
        <v>1977</v>
      </c>
      <c r="V2479" s="13">
        <v>245</v>
      </c>
      <c r="W2479">
        <v>126</v>
      </c>
      <c r="X2479">
        <v>45</v>
      </c>
      <c r="Y2479" s="54">
        <v>35.799999999999997</v>
      </c>
      <c r="AJ2479" t="s">
        <v>12056</v>
      </c>
      <c r="AM2479" t="s">
        <v>1978</v>
      </c>
      <c r="AN2479" t="s">
        <v>2007</v>
      </c>
      <c r="AO2479" t="s">
        <v>2008</v>
      </c>
      <c r="AP2479" t="s">
        <v>2042</v>
      </c>
      <c r="AQ2479" t="s">
        <v>9693</v>
      </c>
    </row>
    <row r="2480" spans="1:43" ht="23.85" customHeight="1">
      <c r="A2480" t="b">
        <v>1</v>
      </c>
      <c r="B2480" t="s">
        <v>5607</v>
      </c>
      <c r="C2480" t="s">
        <v>1951</v>
      </c>
      <c r="D2480" t="s">
        <v>5608</v>
      </c>
      <c r="E2480" t="s">
        <v>1160</v>
      </c>
      <c r="F2480" t="s">
        <v>1162</v>
      </c>
      <c r="G2480" t="s">
        <v>1161</v>
      </c>
      <c r="H2480" t="s">
        <v>12057</v>
      </c>
      <c r="I2480" t="s">
        <v>2451</v>
      </c>
      <c r="J2480" t="s">
        <v>2175</v>
      </c>
      <c r="K2480" t="s">
        <v>5559</v>
      </c>
      <c r="L2480" t="s">
        <v>2025</v>
      </c>
      <c r="M2480" t="s">
        <v>5617</v>
      </c>
      <c r="N2480" t="s">
        <v>5618</v>
      </c>
      <c r="O2480" t="s">
        <v>2456</v>
      </c>
      <c r="P2480" t="s">
        <v>4301</v>
      </c>
      <c r="Q2480" t="s">
        <v>38</v>
      </c>
      <c r="R2480" t="s">
        <v>5613</v>
      </c>
      <c r="S2480" s="34">
        <v>40200</v>
      </c>
      <c r="T2480" s="34">
        <v>40564</v>
      </c>
      <c r="U2480" t="s">
        <v>1977</v>
      </c>
      <c r="V2480" s="13">
        <v>0</v>
      </c>
      <c r="W2480">
        <v>33</v>
      </c>
      <c r="X2480">
        <v>0</v>
      </c>
      <c r="Y2480" s="54">
        <v>0</v>
      </c>
      <c r="Z2480" t="s">
        <v>5614</v>
      </c>
      <c r="AD2480" t="s">
        <v>30</v>
      </c>
      <c r="AM2480" t="s">
        <v>1978</v>
      </c>
      <c r="AN2480" t="s">
        <v>2007</v>
      </c>
      <c r="AO2480" t="s">
        <v>2008</v>
      </c>
      <c r="AP2480" t="s">
        <v>2009</v>
      </c>
      <c r="AQ2480" t="s">
        <v>5615</v>
      </c>
    </row>
    <row r="2481" spans="1:43" ht="23.85" customHeight="1">
      <c r="A2481" t="b">
        <v>1</v>
      </c>
      <c r="B2481" t="s">
        <v>5607</v>
      </c>
      <c r="C2481" t="s">
        <v>1951</v>
      </c>
      <c r="D2481" t="s">
        <v>5608</v>
      </c>
      <c r="E2481" t="s">
        <v>1160</v>
      </c>
      <c r="F2481" t="s">
        <v>1162</v>
      </c>
      <c r="G2481" t="s">
        <v>1161</v>
      </c>
      <c r="H2481" t="s">
        <v>12058</v>
      </c>
      <c r="I2481" t="s">
        <v>2451</v>
      </c>
      <c r="J2481" t="s">
        <v>2175</v>
      </c>
      <c r="K2481" t="s">
        <v>2707</v>
      </c>
      <c r="L2481" t="s">
        <v>2025</v>
      </c>
      <c r="M2481" t="s">
        <v>5620</v>
      </c>
      <c r="N2481" t="s">
        <v>5621</v>
      </c>
      <c r="O2481" t="s">
        <v>2456</v>
      </c>
      <c r="P2481" t="s">
        <v>4301</v>
      </c>
      <c r="Q2481" t="s">
        <v>38</v>
      </c>
      <c r="R2481" t="s">
        <v>5613</v>
      </c>
      <c r="S2481" s="34">
        <v>40200</v>
      </c>
      <c r="T2481" s="34">
        <v>40564</v>
      </c>
      <c r="U2481" t="s">
        <v>1977</v>
      </c>
      <c r="V2481" s="13">
        <v>0</v>
      </c>
      <c r="W2481">
        <v>35</v>
      </c>
      <c r="X2481">
        <v>0</v>
      </c>
      <c r="Y2481" s="54">
        <v>0</v>
      </c>
      <c r="Z2481" t="s">
        <v>5614</v>
      </c>
      <c r="AD2481" t="s">
        <v>30</v>
      </c>
      <c r="AM2481" t="s">
        <v>1978</v>
      </c>
      <c r="AN2481" t="s">
        <v>2007</v>
      </c>
      <c r="AO2481" t="s">
        <v>2008</v>
      </c>
      <c r="AP2481" t="s">
        <v>2009</v>
      </c>
      <c r="AQ2481" t="s">
        <v>5615</v>
      </c>
    </row>
    <row r="2482" spans="1:43" ht="23.85" customHeight="1">
      <c r="A2482" t="b">
        <v>0</v>
      </c>
      <c r="B2482" t="s">
        <v>9684</v>
      </c>
      <c r="C2482" t="s">
        <v>1951</v>
      </c>
      <c r="D2482" t="s">
        <v>9685</v>
      </c>
      <c r="E2482" t="s">
        <v>45</v>
      </c>
      <c r="F2482" t="s">
        <v>47</v>
      </c>
      <c r="G2482" t="s">
        <v>46</v>
      </c>
      <c r="H2482" t="s">
        <v>12059</v>
      </c>
      <c r="I2482" t="s">
        <v>2023</v>
      </c>
      <c r="J2482" t="s">
        <v>1955</v>
      </c>
      <c r="K2482" t="s">
        <v>12060</v>
      </c>
      <c r="L2482" t="s">
        <v>12053</v>
      </c>
      <c r="M2482" t="s">
        <v>12061</v>
      </c>
      <c r="N2482" t="s">
        <v>12062</v>
      </c>
      <c r="O2482" t="s">
        <v>1974</v>
      </c>
      <c r="P2482" t="s">
        <v>9691</v>
      </c>
      <c r="Q2482" t="s">
        <v>38</v>
      </c>
      <c r="R2482" t="s">
        <v>9692</v>
      </c>
      <c r="S2482" s="34">
        <v>41609</v>
      </c>
      <c r="T2482" s="34">
        <v>42401</v>
      </c>
      <c r="U2482" t="s">
        <v>1977</v>
      </c>
      <c r="V2482" s="13">
        <v>245</v>
      </c>
      <c r="W2482">
        <v>63</v>
      </c>
      <c r="X2482">
        <v>29</v>
      </c>
      <c r="Y2482" s="54">
        <v>46.7</v>
      </c>
      <c r="AJ2482" t="s">
        <v>12063</v>
      </c>
      <c r="AM2482" t="s">
        <v>1978</v>
      </c>
      <c r="AN2482" t="s">
        <v>2007</v>
      </c>
      <c r="AO2482" t="s">
        <v>2008</v>
      </c>
      <c r="AP2482" t="s">
        <v>2042</v>
      </c>
      <c r="AQ2482" t="s">
        <v>9693</v>
      </c>
    </row>
    <row r="2483" spans="1:43" ht="23.85" customHeight="1">
      <c r="A2483" t="b">
        <v>0</v>
      </c>
      <c r="B2483" t="s">
        <v>9684</v>
      </c>
      <c r="C2483" t="s">
        <v>1951</v>
      </c>
      <c r="D2483" t="s">
        <v>9685</v>
      </c>
      <c r="E2483" t="s">
        <v>45</v>
      </c>
      <c r="F2483" t="s">
        <v>47</v>
      </c>
      <c r="G2483" t="s">
        <v>46</v>
      </c>
      <c r="H2483" t="s">
        <v>12064</v>
      </c>
      <c r="I2483" t="s">
        <v>2023</v>
      </c>
      <c r="J2483" t="s">
        <v>1955</v>
      </c>
      <c r="K2483" t="s">
        <v>12065</v>
      </c>
      <c r="L2483" t="s">
        <v>12053</v>
      </c>
      <c r="M2483" t="s">
        <v>12066</v>
      </c>
      <c r="N2483" t="s">
        <v>12055</v>
      </c>
      <c r="O2483" t="s">
        <v>1974</v>
      </c>
      <c r="P2483" t="s">
        <v>9691</v>
      </c>
      <c r="Q2483" t="s">
        <v>38</v>
      </c>
      <c r="R2483" t="s">
        <v>9692</v>
      </c>
      <c r="S2483" s="34">
        <v>41609</v>
      </c>
      <c r="T2483" s="34">
        <v>42401</v>
      </c>
      <c r="U2483" t="s">
        <v>1977</v>
      </c>
      <c r="V2483" s="13">
        <v>245</v>
      </c>
      <c r="W2483">
        <v>127</v>
      </c>
      <c r="X2483">
        <v>57</v>
      </c>
      <c r="Y2483" s="54">
        <v>45.1</v>
      </c>
      <c r="AJ2483" t="s">
        <v>12067</v>
      </c>
      <c r="AM2483" t="s">
        <v>1978</v>
      </c>
      <c r="AN2483" t="s">
        <v>2007</v>
      </c>
      <c r="AO2483" t="s">
        <v>2008</v>
      </c>
      <c r="AP2483" t="s">
        <v>2042</v>
      </c>
      <c r="AQ2483" t="s">
        <v>9693</v>
      </c>
    </row>
    <row r="2484" spans="1:43" ht="23.85" customHeight="1">
      <c r="A2484" t="b">
        <v>0</v>
      </c>
      <c r="B2484" t="s">
        <v>9684</v>
      </c>
      <c r="C2484" t="s">
        <v>1951</v>
      </c>
      <c r="D2484" t="s">
        <v>9685</v>
      </c>
      <c r="E2484" t="s">
        <v>45</v>
      </c>
      <c r="F2484" t="s">
        <v>47</v>
      </c>
      <c r="G2484" t="s">
        <v>46</v>
      </c>
      <c r="H2484" t="s">
        <v>12068</v>
      </c>
      <c r="I2484" t="s">
        <v>2023</v>
      </c>
      <c r="J2484" t="s">
        <v>1955</v>
      </c>
      <c r="K2484" t="s">
        <v>12069</v>
      </c>
      <c r="L2484" t="s">
        <v>12053</v>
      </c>
      <c r="M2484" t="s">
        <v>12070</v>
      </c>
      <c r="N2484" t="s">
        <v>12062</v>
      </c>
      <c r="O2484" t="s">
        <v>1974</v>
      </c>
      <c r="P2484" t="s">
        <v>9691</v>
      </c>
      <c r="Q2484" t="s">
        <v>38</v>
      </c>
      <c r="R2484" t="s">
        <v>9692</v>
      </c>
      <c r="S2484" s="34">
        <v>41609</v>
      </c>
      <c r="T2484" s="34">
        <v>42401</v>
      </c>
      <c r="U2484" t="s">
        <v>1977</v>
      </c>
      <c r="V2484" s="13">
        <v>245</v>
      </c>
      <c r="W2484">
        <v>63</v>
      </c>
      <c r="X2484">
        <v>24</v>
      </c>
      <c r="Y2484" s="54">
        <v>39.299999999999997</v>
      </c>
      <c r="AJ2484" t="s">
        <v>12071</v>
      </c>
      <c r="AM2484" t="s">
        <v>1978</v>
      </c>
      <c r="AN2484" t="s">
        <v>2007</v>
      </c>
      <c r="AO2484" t="s">
        <v>2008</v>
      </c>
      <c r="AP2484" t="s">
        <v>2042</v>
      </c>
      <c r="AQ2484" t="s">
        <v>9693</v>
      </c>
    </row>
    <row r="2485" spans="1:43" ht="23.85" customHeight="1">
      <c r="A2485" t="b">
        <v>1</v>
      </c>
      <c r="B2485" t="s">
        <v>3669</v>
      </c>
      <c r="C2485" t="s">
        <v>1951</v>
      </c>
      <c r="D2485" t="s">
        <v>3670</v>
      </c>
      <c r="E2485" t="s">
        <v>45</v>
      </c>
      <c r="F2485" t="s">
        <v>58</v>
      </c>
      <c r="G2485" t="s">
        <v>57</v>
      </c>
      <c r="H2485" t="s">
        <v>12072</v>
      </c>
      <c r="I2485" t="s">
        <v>2023</v>
      </c>
      <c r="J2485" t="s">
        <v>1955</v>
      </c>
      <c r="K2485" t="s">
        <v>3672</v>
      </c>
      <c r="L2485" t="s">
        <v>12073</v>
      </c>
      <c r="M2485" t="s">
        <v>10516</v>
      </c>
      <c r="N2485" t="s">
        <v>10517</v>
      </c>
      <c r="O2485" t="s">
        <v>1974</v>
      </c>
      <c r="P2485" t="s">
        <v>2028</v>
      </c>
      <c r="Q2485" t="s">
        <v>38</v>
      </c>
      <c r="R2485" t="s">
        <v>3676</v>
      </c>
      <c r="S2485" s="34">
        <v>42460</v>
      </c>
      <c r="T2485" s="34">
        <v>43004</v>
      </c>
      <c r="U2485" t="s">
        <v>1977</v>
      </c>
      <c r="V2485" s="13">
        <v>252</v>
      </c>
      <c r="W2485">
        <v>140</v>
      </c>
      <c r="X2485">
        <v>21</v>
      </c>
      <c r="Y2485" s="54">
        <v>15</v>
      </c>
      <c r="Z2485" t="s">
        <v>3677</v>
      </c>
      <c r="AA2485" t="s">
        <v>12073</v>
      </c>
      <c r="AM2485" t="s">
        <v>1978</v>
      </c>
      <c r="AN2485" t="s">
        <v>2007</v>
      </c>
      <c r="AO2485" t="s">
        <v>2008</v>
      </c>
      <c r="AP2485" t="s">
        <v>2042</v>
      </c>
      <c r="AQ2485" t="s">
        <v>3678</v>
      </c>
    </row>
    <row r="2486" spans="1:43" ht="23.85" customHeight="1">
      <c r="A2486" t="b">
        <v>1</v>
      </c>
      <c r="B2486" t="s">
        <v>3669</v>
      </c>
      <c r="C2486" t="s">
        <v>1951</v>
      </c>
      <c r="D2486" t="s">
        <v>3670</v>
      </c>
      <c r="E2486" t="s">
        <v>45</v>
      </c>
      <c r="F2486" t="s">
        <v>58</v>
      </c>
      <c r="G2486" t="s">
        <v>57</v>
      </c>
      <c r="H2486" t="s">
        <v>12074</v>
      </c>
      <c r="I2486" t="s">
        <v>2023</v>
      </c>
      <c r="J2486" t="s">
        <v>1955</v>
      </c>
      <c r="K2486" t="s">
        <v>10521</v>
      </c>
      <c r="L2486" t="s">
        <v>12073</v>
      </c>
      <c r="M2486" t="s">
        <v>10522</v>
      </c>
      <c r="N2486" t="s">
        <v>10517</v>
      </c>
      <c r="O2486" t="s">
        <v>1974</v>
      </c>
      <c r="P2486" t="s">
        <v>2028</v>
      </c>
      <c r="Q2486" t="s">
        <v>38</v>
      </c>
      <c r="R2486" t="s">
        <v>3676</v>
      </c>
      <c r="S2486" s="34">
        <v>42460</v>
      </c>
      <c r="T2486" s="34">
        <v>43004</v>
      </c>
      <c r="U2486" t="s">
        <v>1977</v>
      </c>
      <c r="V2486" s="13">
        <v>252</v>
      </c>
      <c r="W2486">
        <v>153</v>
      </c>
      <c r="X2486">
        <v>22</v>
      </c>
      <c r="Y2486" s="54">
        <v>14.4</v>
      </c>
      <c r="Z2486" t="s">
        <v>3677</v>
      </c>
      <c r="AA2486" t="s">
        <v>12073</v>
      </c>
      <c r="AM2486" t="s">
        <v>1978</v>
      </c>
      <c r="AN2486" t="s">
        <v>2007</v>
      </c>
      <c r="AO2486" t="s">
        <v>2008</v>
      </c>
      <c r="AP2486" t="s">
        <v>2042</v>
      </c>
      <c r="AQ2486" t="s">
        <v>3678</v>
      </c>
    </row>
    <row r="2487" spans="1:43" ht="23.85" customHeight="1">
      <c r="A2487" t="b">
        <v>1</v>
      </c>
      <c r="B2487" t="s">
        <v>2740</v>
      </c>
      <c r="C2487" t="s">
        <v>1951</v>
      </c>
      <c r="D2487" t="s">
        <v>2741</v>
      </c>
      <c r="E2487" t="s">
        <v>45</v>
      </c>
      <c r="F2487" t="s">
        <v>921</v>
      </c>
      <c r="G2487" t="s">
        <v>920</v>
      </c>
      <c r="H2487" t="s">
        <v>12075</v>
      </c>
      <c r="I2487" t="s">
        <v>2023</v>
      </c>
      <c r="J2487" t="s">
        <v>1955</v>
      </c>
      <c r="K2487" t="s">
        <v>2743</v>
      </c>
      <c r="L2487" t="s">
        <v>12076</v>
      </c>
      <c r="M2487" t="s">
        <v>2744</v>
      </c>
      <c r="N2487" t="s">
        <v>2745</v>
      </c>
      <c r="O2487" t="s">
        <v>1974</v>
      </c>
      <c r="P2487" t="s">
        <v>2746</v>
      </c>
      <c r="Q2487" t="s">
        <v>38</v>
      </c>
      <c r="R2487" t="s">
        <v>2747</v>
      </c>
      <c r="S2487" s="34">
        <v>42766</v>
      </c>
      <c r="T2487" s="34">
        <v>43339</v>
      </c>
      <c r="U2487" t="s">
        <v>1977</v>
      </c>
      <c r="V2487" s="13">
        <v>252</v>
      </c>
      <c r="W2487">
        <v>124</v>
      </c>
      <c r="X2487">
        <v>83</v>
      </c>
      <c r="Y2487" s="54">
        <v>66.900000000000006</v>
      </c>
      <c r="Z2487" t="s">
        <v>12076</v>
      </c>
      <c r="AA2487" t="s">
        <v>2748</v>
      </c>
      <c r="AB2487">
        <v>83</v>
      </c>
      <c r="AC2487">
        <v>16</v>
      </c>
      <c r="AD2487" t="s">
        <v>41</v>
      </c>
      <c r="AG2487">
        <v>83</v>
      </c>
      <c r="AH2487">
        <v>20.003</v>
      </c>
      <c r="AI2487">
        <v>24.1</v>
      </c>
      <c r="AM2487" t="s">
        <v>1978</v>
      </c>
      <c r="AN2487" t="s">
        <v>2007</v>
      </c>
      <c r="AO2487" t="s">
        <v>2008</v>
      </c>
      <c r="AP2487" t="s">
        <v>2042</v>
      </c>
      <c r="AQ2487" t="s">
        <v>2749</v>
      </c>
    </row>
    <row r="2488" spans="1:43" ht="23.85" customHeight="1">
      <c r="A2488" t="b">
        <v>0</v>
      </c>
      <c r="B2488" t="s">
        <v>12077</v>
      </c>
      <c r="C2488" t="s">
        <v>1951</v>
      </c>
      <c r="D2488" t="s">
        <v>12078</v>
      </c>
      <c r="E2488" t="s">
        <v>748</v>
      </c>
      <c r="F2488" t="s">
        <v>759</v>
      </c>
      <c r="G2488" t="s">
        <v>758</v>
      </c>
      <c r="H2488" t="s">
        <v>12079</v>
      </c>
      <c r="I2488" t="s">
        <v>2569</v>
      </c>
      <c r="J2488" t="s">
        <v>1955</v>
      </c>
      <c r="K2488" t="s">
        <v>12080</v>
      </c>
      <c r="L2488" t="s">
        <v>2160</v>
      </c>
      <c r="M2488" t="s">
        <v>12081</v>
      </c>
      <c r="N2488" t="s">
        <v>12082</v>
      </c>
      <c r="O2488" t="s">
        <v>1960</v>
      </c>
      <c r="P2488" t="s">
        <v>5341</v>
      </c>
      <c r="Q2488" t="s">
        <v>38</v>
      </c>
      <c r="R2488" t="s">
        <v>12083</v>
      </c>
      <c r="S2488" s="34">
        <v>42515</v>
      </c>
      <c r="T2488" s="34">
        <v>43644</v>
      </c>
      <c r="U2488" t="s">
        <v>1963</v>
      </c>
      <c r="V2488" s="13">
        <v>196</v>
      </c>
      <c r="W2488">
        <v>126</v>
      </c>
      <c r="X2488">
        <v>3</v>
      </c>
      <c r="Y2488" s="54">
        <v>2.4</v>
      </c>
      <c r="AD2488" t="s">
        <v>41</v>
      </c>
      <c r="AG2488">
        <v>3</v>
      </c>
      <c r="AH2488">
        <v>1</v>
      </c>
      <c r="AI2488">
        <v>33.333333330000002</v>
      </c>
      <c r="AJ2488" t="s">
        <v>12084</v>
      </c>
      <c r="AM2488" t="s">
        <v>1978</v>
      </c>
      <c r="AN2488" t="s">
        <v>2007</v>
      </c>
      <c r="AO2488" t="s">
        <v>4175</v>
      </c>
      <c r="AP2488" t="s">
        <v>2042</v>
      </c>
      <c r="AQ2488" t="s">
        <v>12085</v>
      </c>
    </row>
    <row r="2489" spans="1:43" ht="23.85" customHeight="1">
      <c r="A2489" t="b">
        <v>0</v>
      </c>
      <c r="B2489" t="s">
        <v>12077</v>
      </c>
      <c r="C2489" t="s">
        <v>1951</v>
      </c>
      <c r="D2489" t="s">
        <v>12078</v>
      </c>
      <c r="E2489" t="s">
        <v>748</v>
      </c>
      <c r="F2489" t="s">
        <v>750</v>
      </c>
      <c r="G2489" t="s">
        <v>749</v>
      </c>
      <c r="H2489" t="s">
        <v>12086</v>
      </c>
      <c r="I2489" t="s">
        <v>2569</v>
      </c>
      <c r="J2489" t="s">
        <v>1955</v>
      </c>
      <c r="K2489" t="s">
        <v>12087</v>
      </c>
      <c r="L2489" t="s">
        <v>2160</v>
      </c>
      <c r="M2489" t="s">
        <v>12088</v>
      </c>
      <c r="N2489" t="s">
        <v>12089</v>
      </c>
      <c r="O2489" t="s">
        <v>1960</v>
      </c>
      <c r="P2489" t="s">
        <v>5341</v>
      </c>
      <c r="Q2489" t="s">
        <v>38</v>
      </c>
      <c r="R2489" t="s">
        <v>12083</v>
      </c>
      <c r="S2489" s="34">
        <v>42515</v>
      </c>
      <c r="T2489" s="34">
        <v>43644</v>
      </c>
      <c r="U2489" t="s">
        <v>1963</v>
      </c>
      <c r="V2489" s="13">
        <v>196</v>
      </c>
      <c r="W2489">
        <v>123</v>
      </c>
      <c r="X2489">
        <v>1</v>
      </c>
      <c r="Y2489" s="54">
        <v>0.8</v>
      </c>
      <c r="AD2489" t="s">
        <v>41</v>
      </c>
      <c r="AG2489">
        <v>1</v>
      </c>
      <c r="AH2489">
        <v>1</v>
      </c>
      <c r="AI2489">
        <v>100</v>
      </c>
      <c r="AJ2489" t="s">
        <v>12090</v>
      </c>
      <c r="AM2489" t="s">
        <v>1978</v>
      </c>
      <c r="AN2489" t="s">
        <v>2007</v>
      </c>
      <c r="AO2489" t="s">
        <v>4175</v>
      </c>
      <c r="AP2489" t="s">
        <v>2042</v>
      </c>
      <c r="AQ2489" t="s">
        <v>12085</v>
      </c>
    </row>
    <row r="2490" spans="1:43" ht="23.85" customHeight="1">
      <c r="A2490" t="b">
        <v>0</v>
      </c>
      <c r="B2490" t="s">
        <v>12091</v>
      </c>
      <c r="C2490" t="s">
        <v>1951</v>
      </c>
      <c r="D2490" t="s">
        <v>12092</v>
      </c>
      <c r="E2490" t="s">
        <v>778</v>
      </c>
      <c r="F2490" t="s">
        <v>780</v>
      </c>
      <c r="G2490" t="s">
        <v>779</v>
      </c>
      <c r="H2490" t="s">
        <v>12093</v>
      </c>
      <c r="I2490" t="s">
        <v>2534</v>
      </c>
      <c r="J2490" t="s">
        <v>1955</v>
      </c>
      <c r="K2490" t="s">
        <v>12094</v>
      </c>
      <c r="L2490" t="s">
        <v>2160</v>
      </c>
      <c r="M2490" t="s">
        <v>12095</v>
      </c>
      <c r="N2490" t="s">
        <v>12096</v>
      </c>
      <c r="O2490" t="s">
        <v>1974</v>
      </c>
      <c r="P2490" t="s">
        <v>6108</v>
      </c>
      <c r="Q2490" t="s">
        <v>38</v>
      </c>
      <c r="R2490" t="s">
        <v>12097</v>
      </c>
      <c r="S2490" s="34">
        <v>42451</v>
      </c>
      <c r="T2490" s="34">
        <v>43236</v>
      </c>
      <c r="U2490" t="s">
        <v>1977</v>
      </c>
      <c r="V2490" s="13">
        <v>420</v>
      </c>
      <c r="W2490">
        <v>30</v>
      </c>
      <c r="X2490">
        <v>0</v>
      </c>
      <c r="Y2490" s="54">
        <v>0</v>
      </c>
      <c r="Z2490" t="s">
        <v>12098</v>
      </c>
      <c r="AM2490" t="s">
        <v>1978</v>
      </c>
      <c r="AN2490" t="s">
        <v>1979</v>
      </c>
      <c r="AO2490" t="s">
        <v>1980</v>
      </c>
      <c r="AQ2490" t="s">
        <v>12099</v>
      </c>
    </row>
    <row r="2491" spans="1:43" ht="23.85" customHeight="1">
      <c r="A2491" t="b">
        <v>0</v>
      </c>
      <c r="B2491" t="s">
        <v>12100</v>
      </c>
      <c r="C2491" t="s">
        <v>1951</v>
      </c>
      <c r="D2491" t="s">
        <v>12101</v>
      </c>
      <c r="E2491" t="s">
        <v>1249</v>
      </c>
      <c r="F2491" t="s">
        <v>1251</v>
      </c>
      <c r="G2491" t="s">
        <v>1250</v>
      </c>
      <c r="H2491" t="s">
        <v>12102</v>
      </c>
      <c r="I2491" t="s">
        <v>9571</v>
      </c>
      <c r="J2491" t="s">
        <v>1955</v>
      </c>
      <c r="K2491" t="s">
        <v>12103</v>
      </c>
      <c r="L2491" t="s">
        <v>2160</v>
      </c>
      <c r="M2491" t="s">
        <v>12104</v>
      </c>
      <c r="N2491" t="s">
        <v>12105</v>
      </c>
      <c r="O2491" t="s">
        <v>1960</v>
      </c>
      <c r="P2491" t="s">
        <v>9575</v>
      </c>
      <c r="Q2491" t="s">
        <v>3274</v>
      </c>
      <c r="R2491" t="s">
        <v>12106</v>
      </c>
      <c r="S2491" s="34">
        <v>42542</v>
      </c>
      <c r="T2491" s="34">
        <v>43693</v>
      </c>
      <c r="U2491" t="s">
        <v>1963</v>
      </c>
      <c r="V2491" s="13">
        <v>821</v>
      </c>
      <c r="W2491"/>
      <c r="X2491"/>
      <c r="Y2491" s="54"/>
      <c r="AJ2491" t="s">
        <v>11944</v>
      </c>
      <c r="AM2491" t="s">
        <v>1978</v>
      </c>
      <c r="AN2491" t="s">
        <v>2007</v>
      </c>
      <c r="AO2491" t="s">
        <v>2008</v>
      </c>
      <c r="AP2491" t="s">
        <v>2009</v>
      </c>
      <c r="AQ2491" t="s">
        <v>12107</v>
      </c>
    </row>
    <row r="2492" spans="1:43" ht="23.85" customHeight="1">
      <c r="A2492" t="b">
        <v>0</v>
      </c>
      <c r="B2492" t="s">
        <v>12100</v>
      </c>
      <c r="C2492" t="s">
        <v>1951</v>
      </c>
      <c r="D2492" t="s">
        <v>12101</v>
      </c>
      <c r="E2492" t="s">
        <v>1249</v>
      </c>
      <c r="F2492" t="s">
        <v>1251</v>
      </c>
      <c r="G2492" t="s">
        <v>1250</v>
      </c>
      <c r="H2492" t="s">
        <v>12108</v>
      </c>
      <c r="I2492" t="s">
        <v>9571</v>
      </c>
      <c r="J2492" t="s">
        <v>1955</v>
      </c>
      <c r="K2492" t="s">
        <v>12109</v>
      </c>
      <c r="L2492" t="s">
        <v>2160</v>
      </c>
      <c r="M2492" t="s">
        <v>12110</v>
      </c>
      <c r="N2492" t="s">
        <v>12111</v>
      </c>
      <c r="O2492" t="s">
        <v>1960</v>
      </c>
      <c r="P2492" t="s">
        <v>9575</v>
      </c>
      <c r="Q2492" t="s">
        <v>2178</v>
      </c>
      <c r="R2492" t="s">
        <v>12106</v>
      </c>
      <c r="S2492" s="34">
        <v>42542</v>
      </c>
      <c r="T2492" s="34">
        <v>43693</v>
      </c>
      <c r="U2492" t="s">
        <v>1963</v>
      </c>
      <c r="V2492" s="13">
        <v>821</v>
      </c>
      <c r="W2492"/>
      <c r="X2492"/>
      <c r="Y2492" s="54"/>
      <c r="AJ2492" t="s">
        <v>12112</v>
      </c>
      <c r="AM2492" t="s">
        <v>1978</v>
      </c>
      <c r="AN2492" t="s">
        <v>2007</v>
      </c>
      <c r="AO2492" t="s">
        <v>2008</v>
      </c>
      <c r="AP2492" t="s">
        <v>2009</v>
      </c>
      <c r="AQ2492" t="s">
        <v>12107</v>
      </c>
    </row>
    <row r="2493" spans="1:43" ht="23.85" customHeight="1">
      <c r="A2493" t="b">
        <v>0</v>
      </c>
      <c r="B2493" t="s">
        <v>12113</v>
      </c>
      <c r="C2493" t="s">
        <v>1951</v>
      </c>
      <c r="D2493" t="s">
        <v>12114</v>
      </c>
      <c r="E2493" t="s">
        <v>1219</v>
      </c>
      <c r="F2493" t="s">
        <v>1221</v>
      </c>
      <c r="G2493" t="s">
        <v>1220</v>
      </c>
      <c r="H2493" t="s">
        <v>12115</v>
      </c>
      <c r="I2493" t="s">
        <v>5403</v>
      </c>
      <c r="J2493" t="s">
        <v>1955</v>
      </c>
      <c r="K2493" t="s">
        <v>11851</v>
      </c>
      <c r="L2493" t="s">
        <v>12116</v>
      </c>
      <c r="M2493" t="s">
        <v>12117</v>
      </c>
      <c r="N2493" t="s">
        <v>11869</v>
      </c>
      <c r="O2493" t="s">
        <v>1974</v>
      </c>
      <c r="P2493" t="s">
        <v>12118</v>
      </c>
      <c r="Q2493" t="s">
        <v>38</v>
      </c>
      <c r="R2493" t="s">
        <v>12119</v>
      </c>
      <c r="S2493" s="34">
        <v>42584</v>
      </c>
      <c r="T2493" s="34">
        <v>43592</v>
      </c>
      <c r="U2493" t="s">
        <v>1977</v>
      </c>
      <c r="V2493" s="13">
        <v>364</v>
      </c>
      <c r="W2493">
        <v>102</v>
      </c>
      <c r="X2493">
        <v>14</v>
      </c>
      <c r="Y2493" s="54">
        <v>13.725490199999999</v>
      </c>
      <c r="Z2493" t="s">
        <v>12120</v>
      </c>
      <c r="AJ2493" t="s">
        <v>12121</v>
      </c>
      <c r="AM2493" t="s">
        <v>1978</v>
      </c>
      <c r="AN2493" t="s">
        <v>2007</v>
      </c>
      <c r="AO2493" t="s">
        <v>2008</v>
      </c>
      <c r="AP2493" t="s">
        <v>2009</v>
      </c>
      <c r="AQ2493" t="s">
        <v>12122</v>
      </c>
    </row>
    <row r="2494" spans="1:43" ht="23.85" customHeight="1">
      <c r="A2494" t="b">
        <v>0</v>
      </c>
      <c r="B2494" t="s">
        <v>12113</v>
      </c>
      <c r="C2494" t="s">
        <v>1951</v>
      </c>
      <c r="D2494" t="s">
        <v>12114</v>
      </c>
      <c r="E2494" t="s">
        <v>1219</v>
      </c>
      <c r="F2494" t="s">
        <v>1221</v>
      </c>
      <c r="G2494" t="s">
        <v>1220</v>
      </c>
      <c r="H2494" t="s">
        <v>12123</v>
      </c>
      <c r="I2494" t="s">
        <v>5403</v>
      </c>
      <c r="J2494" t="s">
        <v>2175</v>
      </c>
      <c r="K2494" t="s">
        <v>2176</v>
      </c>
      <c r="L2494" t="s">
        <v>12116</v>
      </c>
      <c r="M2494" t="s">
        <v>12124</v>
      </c>
      <c r="N2494" t="s">
        <v>12125</v>
      </c>
      <c r="O2494" t="s">
        <v>1974</v>
      </c>
      <c r="P2494" t="s">
        <v>12118</v>
      </c>
      <c r="Q2494" t="s">
        <v>38</v>
      </c>
      <c r="R2494" t="s">
        <v>12119</v>
      </c>
      <c r="S2494" s="34">
        <v>42584</v>
      </c>
      <c r="T2494" s="34">
        <v>43592</v>
      </c>
      <c r="U2494" t="s">
        <v>1977</v>
      </c>
      <c r="V2494" s="13">
        <v>364</v>
      </c>
      <c r="W2494">
        <v>62</v>
      </c>
      <c r="X2494">
        <v>8</v>
      </c>
      <c r="Y2494" s="54">
        <v>12.90322581</v>
      </c>
      <c r="Z2494" t="s">
        <v>12120</v>
      </c>
      <c r="AJ2494" t="s">
        <v>12126</v>
      </c>
      <c r="AM2494" t="s">
        <v>1978</v>
      </c>
      <c r="AN2494" t="s">
        <v>2007</v>
      </c>
      <c r="AO2494" t="s">
        <v>2008</v>
      </c>
      <c r="AP2494" t="s">
        <v>2009</v>
      </c>
      <c r="AQ2494" t="s">
        <v>12122</v>
      </c>
    </row>
    <row r="2495" spans="1:43" ht="23.85" customHeight="1">
      <c r="A2495" t="b">
        <v>0</v>
      </c>
      <c r="B2495" t="s">
        <v>12113</v>
      </c>
      <c r="C2495" t="s">
        <v>1951</v>
      </c>
      <c r="D2495" t="s">
        <v>12114</v>
      </c>
      <c r="E2495" t="s">
        <v>1219</v>
      </c>
      <c r="F2495" t="s">
        <v>1221</v>
      </c>
      <c r="G2495" t="s">
        <v>1220</v>
      </c>
      <c r="H2495" t="s">
        <v>12127</v>
      </c>
      <c r="I2495" t="s">
        <v>5403</v>
      </c>
      <c r="J2495" t="s">
        <v>1955</v>
      </c>
      <c r="K2495" t="s">
        <v>11848</v>
      </c>
      <c r="L2495" t="s">
        <v>12116</v>
      </c>
      <c r="M2495" t="s">
        <v>12128</v>
      </c>
      <c r="N2495" t="s">
        <v>11863</v>
      </c>
      <c r="O2495" t="s">
        <v>1974</v>
      </c>
      <c r="P2495" t="s">
        <v>12118</v>
      </c>
      <c r="Q2495" t="s">
        <v>38</v>
      </c>
      <c r="R2495" t="s">
        <v>12119</v>
      </c>
      <c r="S2495" s="34">
        <v>42584</v>
      </c>
      <c r="T2495" s="34">
        <v>43592</v>
      </c>
      <c r="U2495" t="s">
        <v>1977</v>
      </c>
      <c r="V2495" s="13">
        <v>364</v>
      </c>
      <c r="W2495">
        <v>56</v>
      </c>
      <c r="X2495">
        <v>5</v>
      </c>
      <c r="Y2495" s="54">
        <v>8.9285714289999998</v>
      </c>
      <c r="Z2495" t="s">
        <v>12120</v>
      </c>
      <c r="AJ2495" t="s">
        <v>12129</v>
      </c>
      <c r="AM2495" t="s">
        <v>1978</v>
      </c>
      <c r="AN2495" t="s">
        <v>2007</v>
      </c>
      <c r="AO2495" t="s">
        <v>2008</v>
      </c>
      <c r="AP2495" t="s">
        <v>2009</v>
      </c>
      <c r="AQ2495" t="s">
        <v>12122</v>
      </c>
    </row>
    <row r="2496" spans="1:43" ht="23.85" customHeight="1">
      <c r="A2496" t="b">
        <v>0</v>
      </c>
      <c r="B2496" t="s">
        <v>12130</v>
      </c>
      <c r="C2496" t="s">
        <v>1951</v>
      </c>
      <c r="D2496" t="s">
        <v>12131</v>
      </c>
      <c r="E2496" t="s">
        <v>678</v>
      </c>
      <c r="F2496" t="s">
        <v>680</v>
      </c>
      <c r="G2496" t="s">
        <v>679</v>
      </c>
      <c r="H2496" t="s">
        <v>12132</v>
      </c>
      <c r="I2496" t="s">
        <v>5259</v>
      </c>
      <c r="J2496" t="s">
        <v>1955</v>
      </c>
      <c r="K2496" t="s">
        <v>12133</v>
      </c>
      <c r="L2496" t="s">
        <v>12134</v>
      </c>
      <c r="M2496" t="s">
        <v>12135</v>
      </c>
      <c r="N2496" t="s">
        <v>12136</v>
      </c>
      <c r="O2496" t="s">
        <v>1960</v>
      </c>
      <c r="P2496" t="s">
        <v>11634</v>
      </c>
      <c r="Q2496" t="s">
        <v>38</v>
      </c>
      <c r="R2496" t="s">
        <v>12137</v>
      </c>
      <c r="S2496" s="34">
        <v>42654</v>
      </c>
      <c r="T2496" s="34">
        <v>43286</v>
      </c>
      <c r="U2496" t="s">
        <v>1963</v>
      </c>
      <c r="V2496" s="13">
        <v>1380</v>
      </c>
      <c r="W2496">
        <v>51</v>
      </c>
      <c r="X2496">
        <v>1</v>
      </c>
      <c r="Y2496" s="54">
        <v>1.9607843140000001</v>
      </c>
      <c r="Z2496" t="s">
        <v>12138</v>
      </c>
      <c r="AM2496" t="s">
        <v>1978</v>
      </c>
      <c r="AN2496" t="s">
        <v>1979</v>
      </c>
      <c r="AO2496" t="s">
        <v>1980</v>
      </c>
      <c r="AQ2496" t="s">
        <v>12139</v>
      </c>
    </row>
    <row r="2497" spans="1:43" ht="23.85" customHeight="1">
      <c r="A2497" t="b">
        <v>0</v>
      </c>
      <c r="B2497" t="s">
        <v>12140</v>
      </c>
      <c r="C2497" t="s">
        <v>1951</v>
      </c>
      <c r="D2497" t="s">
        <v>12141</v>
      </c>
      <c r="E2497" t="s">
        <v>170</v>
      </c>
      <c r="F2497" t="s">
        <v>172</v>
      </c>
      <c r="G2497" t="s">
        <v>171</v>
      </c>
      <c r="H2497" t="s">
        <v>12142</v>
      </c>
      <c r="I2497" t="s">
        <v>2557</v>
      </c>
      <c r="J2497" t="s">
        <v>1955</v>
      </c>
      <c r="K2497" t="s">
        <v>12143</v>
      </c>
      <c r="L2497" t="s">
        <v>2160</v>
      </c>
      <c r="M2497" t="s">
        <v>12144</v>
      </c>
      <c r="N2497" t="s">
        <v>12145</v>
      </c>
      <c r="O2497" t="s">
        <v>1960</v>
      </c>
      <c r="P2497" t="s">
        <v>12146</v>
      </c>
      <c r="Q2497" t="s">
        <v>12147</v>
      </c>
      <c r="R2497" t="s">
        <v>12148</v>
      </c>
      <c r="S2497" s="34">
        <v>42556</v>
      </c>
      <c r="T2497" s="34">
        <v>43460</v>
      </c>
      <c r="U2497" t="s">
        <v>1963</v>
      </c>
      <c r="V2497" s="13">
        <v>912</v>
      </c>
      <c r="W2497">
        <v>160</v>
      </c>
      <c r="X2497">
        <v>70</v>
      </c>
      <c r="Y2497" s="54">
        <v>43.8</v>
      </c>
      <c r="AJ2497" t="s">
        <v>2836</v>
      </c>
      <c r="AM2497" t="s">
        <v>1978</v>
      </c>
      <c r="AN2497" t="s">
        <v>2007</v>
      </c>
      <c r="AO2497" t="s">
        <v>1980</v>
      </c>
      <c r="AP2497" t="s">
        <v>2042</v>
      </c>
      <c r="AQ2497" t="s">
        <v>12149</v>
      </c>
    </row>
    <row r="2498" spans="1:43" ht="23.85" customHeight="1">
      <c r="A2498" t="b">
        <v>0</v>
      </c>
      <c r="B2498" t="s">
        <v>12140</v>
      </c>
      <c r="C2498" t="s">
        <v>1951</v>
      </c>
      <c r="D2498" t="s">
        <v>12141</v>
      </c>
      <c r="E2498" t="s">
        <v>170</v>
      </c>
      <c r="F2498" t="s">
        <v>172</v>
      </c>
      <c r="G2498" t="s">
        <v>171</v>
      </c>
      <c r="H2498" t="s">
        <v>12150</v>
      </c>
      <c r="I2498" t="s">
        <v>2557</v>
      </c>
      <c r="J2498" t="s">
        <v>1955</v>
      </c>
      <c r="K2498" t="s">
        <v>2558</v>
      </c>
      <c r="L2498" t="s">
        <v>2160</v>
      </c>
      <c r="M2498" t="s">
        <v>12151</v>
      </c>
      <c r="N2498" t="s">
        <v>12152</v>
      </c>
      <c r="O2498" t="s">
        <v>1960</v>
      </c>
      <c r="P2498" t="s">
        <v>12146</v>
      </c>
      <c r="Q2498" t="s">
        <v>38</v>
      </c>
      <c r="R2498" t="s">
        <v>12148</v>
      </c>
      <c r="S2498" s="34">
        <v>42556</v>
      </c>
      <c r="T2498" s="34">
        <v>43460</v>
      </c>
      <c r="U2498" t="s">
        <v>1963</v>
      </c>
      <c r="V2498" s="13">
        <v>912</v>
      </c>
      <c r="W2498">
        <v>80</v>
      </c>
      <c r="X2498">
        <v>33</v>
      </c>
      <c r="Y2498" s="54">
        <v>41.3</v>
      </c>
      <c r="AJ2498" t="s">
        <v>12153</v>
      </c>
      <c r="AM2498" t="s">
        <v>1978</v>
      </c>
      <c r="AN2498" t="s">
        <v>2007</v>
      </c>
      <c r="AO2498" t="s">
        <v>1980</v>
      </c>
      <c r="AP2498" t="s">
        <v>2042</v>
      </c>
      <c r="AQ2498" t="s">
        <v>12149</v>
      </c>
    </row>
    <row r="2499" spans="1:43" ht="23.85" customHeight="1">
      <c r="A2499" t="b">
        <v>1</v>
      </c>
      <c r="B2499" t="s">
        <v>5607</v>
      </c>
      <c r="C2499" t="s">
        <v>1951</v>
      </c>
      <c r="D2499" t="s">
        <v>5608</v>
      </c>
      <c r="E2499" t="s">
        <v>1160</v>
      </c>
      <c r="F2499" t="s">
        <v>1162</v>
      </c>
      <c r="G2499" t="s">
        <v>1161</v>
      </c>
      <c r="H2499" t="s">
        <v>12154</v>
      </c>
      <c r="I2499" t="s">
        <v>2451</v>
      </c>
      <c r="J2499" t="s">
        <v>2175</v>
      </c>
      <c r="K2499" t="s">
        <v>2715</v>
      </c>
      <c r="L2499" t="s">
        <v>2025</v>
      </c>
      <c r="M2499" t="s">
        <v>5623</v>
      </c>
      <c r="N2499" t="s">
        <v>5624</v>
      </c>
      <c r="O2499" t="s">
        <v>2456</v>
      </c>
      <c r="P2499" t="s">
        <v>4301</v>
      </c>
      <c r="Q2499" t="s">
        <v>38</v>
      </c>
      <c r="R2499" t="s">
        <v>5613</v>
      </c>
      <c r="S2499" s="34">
        <v>40200</v>
      </c>
      <c r="T2499" s="34">
        <v>40564</v>
      </c>
      <c r="U2499" t="s">
        <v>1977</v>
      </c>
      <c r="V2499" s="13">
        <v>0</v>
      </c>
      <c r="W2499">
        <v>36</v>
      </c>
      <c r="X2499">
        <v>0</v>
      </c>
      <c r="Y2499" s="54">
        <v>0</v>
      </c>
      <c r="Z2499" t="s">
        <v>5614</v>
      </c>
      <c r="AD2499" t="s">
        <v>30</v>
      </c>
      <c r="AM2499" t="s">
        <v>1978</v>
      </c>
      <c r="AN2499" t="s">
        <v>2007</v>
      </c>
      <c r="AO2499" t="s">
        <v>2008</v>
      </c>
      <c r="AP2499" t="s">
        <v>2009</v>
      </c>
      <c r="AQ2499" t="s">
        <v>5615</v>
      </c>
    </row>
    <row r="2500" spans="1:43" ht="23.85" customHeight="1">
      <c r="A2500" t="b">
        <v>0</v>
      </c>
      <c r="B2500" t="s">
        <v>2980</v>
      </c>
      <c r="C2500" t="s">
        <v>1951</v>
      </c>
      <c r="D2500" t="s">
        <v>2981</v>
      </c>
      <c r="E2500" t="s">
        <v>566</v>
      </c>
      <c r="F2500" t="s">
        <v>568</v>
      </c>
      <c r="G2500" t="s">
        <v>567</v>
      </c>
      <c r="H2500" t="s">
        <v>12155</v>
      </c>
      <c r="I2500" t="s">
        <v>2983</v>
      </c>
      <c r="J2500" t="s">
        <v>2175</v>
      </c>
      <c r="K2500" t="s">
        <v>4812</v>
      </c>
      <c r="L2500" t="s">
        <v>2985</v>
      </c>
      <c r="M2500" t="s">
        <v>4813</v>
      </c>
      <c r="N2500" t="s">
        <v>4814</v>
      </c>
      <c r="O2500" t="s">
        <v>1960</v>
      </c>
      <c r="P2500" t="s">
        <v>2988</v>
      </c>
      <c r="Q2500" t="s">
        <v>38</v>
      </c>
      <c r="R2500" t="s">
        <v>2989</v>
      </c>
      <c r="S2500" s="34">
        <v>40161</v>
      </c>
      <c r="T2500" s="34">
        <v>43556</v>
      </c>
      <c r="U2500" t="s">
        <v>1963</v>
      </c>
      <c r="V2500" s="13">
        <v>0</v>
      </c>
      <c r="W2500">
        <v>13</v>
      </c>
      <c r="X2500">
        <v>0</v>
      </c>
      <c r="Y2500" s="54">
        <v>0</v>
      </c>
      <c r="Z2500" t="s">
        <v>2990</v>
      </c>
      <c r="AJ2500" t="s">
        <v>2991</v>
      </c>
      <c r="AM2500" t="s">
        <v>1978</v>
      </c>
      <c r="AN2500" t="s">
        <v>1979</v>
      </c>
      <c r="AO2500" t="s">
        <v>1980</v>
      </c>
      <c r="AP2500" t="s">
        <v>2053</v>
      </c>
      <c r="AQ2500" t="s">
        <v>2992</v>
      </c>
    </row>
    <row r="2501" spans="1:43" ht="23.85" customHeight="1">
      <c r="A2501" t="b">
        <v>0</v>
      </c>
      <c r="B2501" t="s">
        <v>4047</v>
      </c>
      <c r="C2501" t="s">
        <v>1951</v>
      </c>
      <c r="D2501" t="s">
        <v>4048</v>
      </c>
      <c r="E2501" t="s">
        <v>170</v>
      </c>
      <c r="F2501" t="s">
        <v>172</v>
      </c>
      <c r="G2501" t="s">
        <v>171</v>
      </c>
      <c r="H2501" t="s">
        <v>12156</v>
      </c>
      <c r="I2501" t="s">
        <v>2557</v>
      </c>
      <c r="J2501" t="s">
        <v>1955</v>
      </c>
      <c r="K2501" t="s">
        <v>4050</v>
      </c>
      <c r="L2501" t="s">
        <v>12157</v>
      </c>
      <c r="M2501" t="s">
        <v>4052</v>
      </c>
      <c r="N2501" t="s">
        <v>4053</v>
      </c>
      <c r="O2501" t="s">
        <v>1960</v>
      </c>
      <c r="P2501" t="s">
        <v>4054</v>
      </c>
      <c r="Q2501" t="s">
        <v>38</v>
      </c>
      <c r="R2501" t="s">
        <v>4055</v>
      </c>
      <c r="S2501" s="34">
        <v>42534</v>
      </c>
      <c r="T2501" s="34">
        <v>44103</v>
      </c>
      <c r="U2501" t="s">
        <v>1963</v>
      </c>
      <c r="V2501" s="13">
        <v>791</v>
      </c>
      <c r="W2501">
        <v>12</v>
      </c>
      <c r="X2501">
        <v>0</v>
      </c>
      <c r="Y2501" s="54">
        <v>8.3000000000000007</v>
      </c>
      <c r="AM2501" t="s">
        <v>1978</v>
      </c>
      <c r="AN2501" t="s">
        <v>1979</v>
      </c>
      <c r="AO2501" t="s">
        <v>1980</v>
      </c>
      <c r="AP2501" t="s">
        <v>2053</v>
      </c>
      <c r="AQ2501" t="s">
        <v>4056</v>
      </c>
    </row>
    <row r="2502" spans="1:43" ht="23.85" customHeight="1">
      <c r="A2502" t="b">
        <v>0</v>
      </c>
      <c r="B2502" t="s">
        <v>4047</v>
      </c>
      <c r="C2502" t="s">
        <v>1951</v>
      </c>
      <c r="D2502" t="s">
        <v>4048</v>
      </c>
      <c r="E2502" t="s">
        <v>170</v>
      </c>
      <c r="F2502" t="s">
        <v>172</v>
      </c>
      <c r="G2502" t="s">
        <v>171</v>
      </c>
      <c r="H2502" t="s">
        <v>12158</v>
      </c>
      <c r="I2502" t="s">
        <v>2557</v>
      </c>
      <c r="J2502" t="s">
        <v>1955</v>
      </c>
      <c r="K2502" t="s">
        <v>12159</v>
      </c>
      <c r="L2502" t="s">
        <v>12157</v>
      </c>
      <c r="M2502" t="s">
        <v>12160</v>
      </c>
      <c r="N2502" t="s">
        <v>12161</v>
      </c>
      <c r="O2502" t="s">
        <v>1960</v>
      </c>
      <c r="P2502" t="s">
        <v>4054</v>
      </c>
      <c r="Q2502" t="s">
        <v>12162</v>
      </c>
      <c r="R2502" t="s">
        <v>4055</v>
      </c>
      <c r="S2502" s="34">
        <v>42534</v>
      </c>
      <c r="T2502" s="34">
        <v>44103</v>
      </c>
      <c r="U2502" t="s">
        <v>1963</v>
      </c>
      <c r="V2502" s="13">
        <v>791</v>
      </c>
      <c r="W2502">
        <v>12</v>
      </c>
      <c r="X2502">
        <v>5</v>
      </c>
      <c r="Y2502" s="54">
        <v>41.7</v>
      </c>
      <c r="AM2502" t="s">
        <v>1978</v>
      </c>
      <c r="AN2502" t="s">
        <v>1979</v>
      </c>
      <c r="AO2502" t="s">
        <v>1980</v>
      </c>
      <c r="AP2502" t="s">
        <v>2053</v>
      </c>
      <c r="AQ2502" t="s">
        <v>4056</v>
      </c>
    </row>
    <row r="2503" spans="1:43" ht="23.85" customHeight="1">
      <c r="A2503" t="b">
        <v>1</v>
      </c>
      <c r="B2503" t="s">
        <v>12163</v>
      </c>
      <c r="C2503" t="s">
        <v>1951</v>
      </c>
      <c r="D2503" t="s">
        <v>12164</v>
      </c>
      <c r="E2503" t="s">
        <v>748</v>
      </c>
      <c r="F2503" t="s">
        <v>759</v>
      </c>
      <c r="G2503" t="s">
        <v>758</v>
      </c>
      <c r="H2503" t="s">
        <v>12165</v>
      </c>
      <c r="I2503" t="s">
        <v>2569</v>
      </c>
      <c r="J2503" t="s">
        <v>1955</v>
      </c>
      <c r="K2503" t="s">
        <v>12166</v>
      </c>
      <c r="L2503" t="s">
        <v>2160</v>
      </c>
      <c r="M2503" t="s">
        <v>12167</v>
      </c>
      <c r="N2503" t="s">
        <v>12168</v>
      </c>
      <c r="O2503" t="s">
        <v>1974</v>
      </c>
      <c r="P2503" t="s">
        <v>2028</v>
      </c>
      <c r="Q2503" t="s">
        <v>38</v>
      </c>
      <c r="R2503" t="s">
        <v>12169</v>
      </c>
      <c r="S2503" s="34">
        <v>42507</v>
      </c>
      <c r="T2503" s="34">
        <v>43381</v>
      </c>
      <c r="U2503" t="s">
        <v>1963</v>
      </c>
      <c r="V2503" s="13">
        <v>336</v>
      </c>
      <c r="W2503">
        <v>97</v>
      </c>
      <c r="X2503">
        <v>14</v>
      </c>
      <c r="Y2503" s="54">
        <v>14.4</v>
      </c>
      <c r="AD2503" t="s">
        <v>41</v>
      </c>
      <c r="AG2503">
        <v>14</v>
      </c>
      <c r="AH2503">
        <v>8</v>
      </c>
      <c r="AI2503">
        <v>57.142857139999997</v>
      </c>
      <c r="AM2503" t="s">
        <v>1978</v>
      </c>
      <c r="AN2503" t="s">
        <v>2007</v>
      </c>
      <c r="AO2503" t="s">
        <v>4175</v>
      </c>
      <c r="AP2503" t="s">
        <v>2042</v>
      </c>
      <c r="AQ2503" t="s">
        <v>12170</v>
      </c>
    </row>
    <row r="2504" spans="1:43" ht="23.85" customHeight="1">
      <c r="A2504" t="b">
        <v>1</v>
      </c>
      <c r="B2504" t="s">
        <v>12163</v>
      </c>
      <c r="C2504" t="s">
        <v>1951</v>
      </c>
      <c r="D2504" t="s">
        <v>12164</v>
      </c>
      <c r="E2504" t="s">
        <v>748</v>
      </c>
      <c r="F2504" t="s">
        <v>750</v>
      </c>
      <c r="G2504" t="s">
        <v>758</v>
      </c>
      <c r="H2504" t="s">
        <v>12171</v>
      </c>
      <c r="I2504" t="s">
        <v>2569</v>
      </c>
      <c r="J2504" t="s">
        <v>1955</v>
      </c>
      <c r="K2504" t="s">
        <v>12172</v>
      </c>
      <c r="L2504" t="s">
        <v>2160</v>
      </c>
      <c r="M2504" t="s">
        <v>12173</v>
      </c>
      <c r="N2504" t="s">
        <v>12174</v>
      </c>
      <c r="O2504" t="s">
        <v>1974</v>
      </c>
      <c r="P2504" t="s">
        <v>2028</v>
      </c>
      <c r="Q2504" t="s">
        <v>38</v>
      </c>
      <c r="R2504" t="s">
        <v>12169</v>
      </c>
      <c r="S2504" s="34">
        <v>42507</v>
      </c>
      <c r="T2504" s="34">
        <v>43381</v>
      </c>
      <c r="U2504" t="s">
        <v>1963</v>
      </c>
      <c r="V2504" s="13">
        <v>336</v>
      </c>
      <c r="W2504">
        <v>94</v>
      </c>
      <c r="X2504">
        <v>13</v>
      </c>
      <c r="Y2504" s="54">
        <v>13.8</v>
      </c>
      <c r="AD2504" t="s">
        <v>41</v>
      </c>
      <c r="AG2504">
        <v>13</v>
      </c>
      <c r="AH2504">
        <v>4</v>
      </c>
      <c r="AI2504">
        <v>30.76923077</v>
      </c>
      <c r="AM2504" t="s">
        <v>1978</v>
      </c>
      <c r="AN2504" t="s">
        <v>2007</v>
      </c>
      <c r="AO2504" t="s">
        <v>4175</v>
      </c>
      <c r="AP2504" t="s">
        <v>2042</v>
      </c>
      <c r="AQ2504" t="s">
        <v>12170</v>
      </c>
    </row>
    <row r="2505" spans="1:43" ht="23.85" customHeight="1">
      <c r="A2505" t="b">
        <v>1</v>
      </c>
      <c r="B2505" t="s">
        <v>12163</v>
      </c>
      <c r="C2505" t="s">
        <v>1951</v>
      </c>
      <c r="D2505" t="s">
        <v>12164</v>
      </c>
      <c r="E2505" t="s">
        <v>748</v>
      </c>
      <c r="F2505" t="s">
        <v>750</v>
      </c>
      <c r="G2505" t="s">
        <v>749</v>
      </c>
      <c r="H2505" t="s">
        <v>12175</v>
      </c>
      <c r="I2505" t="s">
        <v>2569</v>
      </c>
      <c r="J2505" t="s">
        <v>1955</v>
      </c>
      <c r="K2505" t="s">
        <v>12176</v>
      </c>
      <c r="L2505" t="s">
        <v>2160</v>
      </c>
      <c r="M2505" t="s">
        <v>12177</v>
      </c>
      <c r="N2505" t="s">
        <v>12178</v>
      </c>
      <c r="O2505" t="s">
        <v>1974</v>
      </c>
      <c r="P2505" t="s">
        <v>2028</v>
      </c>
      <c r="Q2505" t="s">
        <v>38</v>
      </c>
      <c r="R2505" t="s">
        <v>12169</v>
      </c>
      <c r="S2505" s="34">
        <v>42507</v>
      </c>
      <c r="T2505" s="34">
        <v>43381</v>
      </c>
      <c r="U2505" t="s">
        <v>1963</v>
      </c>
      <c r="V2505" s="13">
        <v>336</v>
      </c>
      <c r="W2505">
        <v>97</v>
      </c>
      <c r="X2505">
        <v>20</v>
      </c>
      <c r="Y2505" s="54">
        <v>20.6</v>
      </c>
      <c r="AD2505" t="s">
        <v>41</v>
      </c>
      <c r="AG2505">
        <v>20</v>
      </c>
      <c r="AH2505">
        <v>10</v>
      </c>
      <c r="AI2505">
        <v>50</v>
      </c>
      <c r="AM2505" t="s">
        <v>1978</v>
      </c>
      <c r="AN2505" t="s">
        <v>2007</v>
      </c>
      <c r="AO2505" t="s">
        <v>4175</v>
      </c>
      <c r="AP2505" t="s">
        <v>2042</v>
      </c>
      <c r="AQ2505" t="s">
        <v>12170</v>
      </c>
    </row>
    <row r="2506" spans="1:43" ht="23.85" customHeight="1">
      <c r="A2506" t="b">
        <v>0</v>
      </c>
      <c r="B2506" t="s">
        <v>12179</v>
      </c>
      <c r="C2506" t="s">
        <v>1951</v>
      </c>
      <c r="D2506" t="s">
        <v>12180</v>
      </c>
      <c r="E2506" t="s">
        <v>1184</v>
      </c>
      <c r="F2506" t="s">
        <v>1186</v>
      </c>
      <c r="G2506" t="s">
        <v>1185</v>
      </c>
      <c r="H2506" t="s">
        <v>12181</v>
      </c>
      <c r="I2506" t="s">
        <v>9952</v>
      </c>
      <c r="J2506" t="s">
        <v>1955</v>
      </c>
      <c r="K2506" t="s">
        <v>12182</v>
      </c>
      <c r="L2506" t="s">
        <v>2160</v>
      </c>
      <c r="M2506" t="s">
        <v>12183</v>
      </c>
      <c r="N2506" t="s">
        <v>12184</v>
      </c>
      <c r="O2506" t="s">
        <v>2063</v>
      </c>
      <c r="P2506" t="s">
        <v>12185</v>
      </c>
      <c r="Q2506" t="s">
        <v>38</v>
      </c>
      <c r="R2506" t="s">
        <v>12186</v>
      </c>
      <c r="S2506" s="34">
        <v>42564</v>
      </c>
      <c r="T2506" s="34">
        <v>44217</v>
      </c>
      <c r="U2506" t="s">
        <v>1977</v>
      </c>
      <c r="V2506" s="13">
        <v>1460</v>
      </c>
      <c r="W2506">
        <v>159</v>
      </c>
      <c r="X2506">
        <v>8</v>
      </c>
      <c r="Y2506" s="54">
        <v>5.0314465410000002</v>
      </c>
      <c r="Z2506" t="s">
        <v>12187</v>
      </c>
      <c r="AM2506" t="s">
        <v>1978</v>
      </c>
      <c r="AO2506" t="s">
        <v>1980</v>
      </c>
      <c r="AQ2506" t="s">
        <v>12188</v>
      </c>
    </row>
    <row r="2507" spans="1:43" ht="23.85" customHeight="1">
      <c r="A2507" t="b">
        <v>0</v>
      </c>
      <c r="B2507" t="s">
        <v>12189</v>
      </c>
      <c r="C2507" t="s">
        <v>1951</v>
      </c>
      <c r="D2507" t="s">
        <v>12190</v>
      </c>
      <c r="E2507" t="s">
        <v>441</v>
      </c>
      <c r="F2507" t="s">
        <v>443</v>
      </c>
      <c r="G2507" t="s">
        <v>442</v>
      </c>
      <c r="H2507" t="s">
        <v>12191</v>
      </c>
      <c r="I2507" t="s">
        <v>12192</v>
      </c>
      <c r="J2507" t="s">
        <v>1955</v>
      </c>
      <c r="K2507" t="s">
        <v>12193</v>
      </c>
      <c r="L2507" t="s">
        <v>12194</v>
      </c>
      <c r="M2507" t="s">
        <v>12195</v>
      </c>
      <c r="N2507" t="s">
        <v>12196</v>
      </c>
      <c r="O2507" t="s">
        <v>1960</v>
      </c>
      <c r="P2507" t="s">
        <v>3147</v>
      </c>
      <c r="Q2507" t="s">
        <v>12197</v>
      </c>
      <c r="R2507" t="s">
        <v>12198</v>
      </c>
      <c r="S2507" s="34">
        <v>42522</v>
      </c>
      <c r="T2507" s="34">
        <v>43819</v>
      </c>
      <c r="U2507" t="s">
        <v>1963</v>
      </c>
      <c r="V2507" s="13">
        <v>931</v>
      </c>
      <c r="W2507">
        <v>1</v>
      </c>
      <c r="X2507">
        <v>0</v>
      </c>
      <c r="Y2507" s="54">
        <v>0</v>
      </c>
      <c r="AJ2507" t="s">
        <v>12199</v>
      </c>
      <c r="AM2507" t="s">
        <v>1978</v>
      </c>
      <c r="AN2507" t="s">
        <v>1979</v>
      </c>
      <c r="AO2507" t="s">
        <v>1980</v>
      </c>
      <c r="AQ2507" t="s">
        <v>12200</v>
      </c>
    </row>
    <row r="2508" spans="1:43" ht="23.85" customHeight="1">
      <c r="A2508" t="b">
        <v>0</v>
      </c>
      <c r="B2508" t="s">
        <v>12189</v>
      </c>
      <c r="C2508" t="s">
        <v>1951</v>
      </c>
      <c r="D2508" t="s">
        <v>12190</v>
      </c>
      <c r="E2508" t="s">
        <v>441</v>
      </c>
      <c r="F2508" t="s">
        <v>443</v>
      </c>
      <c r="G2508" t="s">
        <v>442</v>
      </c>
      <c r="H2508" t="s">
        <v>12201</v>
      </c>
      <c r="I2508" t="s">
        <v>12192</v>
      </c>
      <c r="J2508" t="s">
        <v>1955</v>
      </c>
      <c r="K2508" t="s">
        <v>12202</v>
      </c>
      <c r="L2508" t="s">
        <v>12194</v>
      </c>
      <c r="M2508" t="s">
        <v>12203</v>
      </c>
      <c r="N2508" t="s">
        <v>12204</v>
      </c>
      <c r="O2508" t="s">
        <v>1960</v>
      </c>
      <c r="P2508" t="s">
        <v>3147</v>
      </c>
      <c r="Q2508" t="s">
        <v>12197</v>
      </c>
      <c r="R2508" t="s">
        <v>12198</v>
      </c>
      <c r="S2508" s="34">
        <v>42522</v>
      </c>
      <c r="T2508" s="34">
        <v>43819</v>
      </c>
      <c r="U2508" t="s">
        <v>1963</v>
      </c>
      <c r="V2508" s="13">
        <v>931</v>
      </c>
      <c r="W2508">
        <v>4</v>
      </c>
      <c r="X2508">
        <v>0</v>
      </c>
      <c r="Y2508" s="54">
        <v>0</v>
      </c>
      <c r="AJ2508" t="s">
        <v>3322</v>
      </c>
      <c r="AM2508" t="s">
        <v>1978</v>
      </c>
      <c r="AN2508" t="s">
        <v>1979</v>
      </c>
      <c r="AO2508" t="s">
        <v>1980</v>
      </c>
      <c r="AQ2508" t="s">
        <v>12200</v>
      </c>
    </row>
    <row r="2509" spans="1:43" ht="23.85" customHeight="1">
      <c r="A2509" t="b">
        <v>0</v>
      </c>
      <c r="B2509" t="s">
        <v>12189</v>
      </c>
      <c r="C2509" t="s">
        <v>1951</v>
      </c>
      <c r="D2509" t="s">
        <v>12190</v>
      </c>
      <c r="E2509" t="s">
        <v>441</v>
      </c>
      <c r="F2509" t="s">
        <v>443</v>
      </c>
      <c r="G2509" t="s">
        <v>442</v>
      </c>
      <c r="H2509" t="s">
        <v>12205</v>
      </c>
      <c r="I2509" t="s">
        <v>12192</v>
      </c>
      <c r="J2509" t="s">
        <v>1955</v>
      </c>
      <c r="K2509" t="s">
        <v>12206</v>
      </c>
      <c r="L2509" t="s">
        <v>12194</v>
      </c>
      <c r="M2509" t="s">
        <v>12207</v>
      </c>
      <c r="N2509" t="s">
        <v>12208</v>
      </c>
      <c r="O2509" t="s">
        <v>1960</v>
      </c>
      <c r="P2509" t="s">
        <v>3147</v>
      </c>
      <c r="Q2509" t="s">
        <v>12197</v>
      </c>
      <c r="R2509" t="s">
        <v>12198</v>
      </c>
      <c r="S2509" s="34">
        <v>42522</v>
      </c>
      <c r="T2509" s="34">
        <v>43819</v>
      </c>
      <c r="U2509" t="s">
        <v>1963</v>
      </c>
      <c r="V2509" s="13">
        <v>931</v>
      </c>
      <c r="W2509">
        <v>9</v>
      </c>
      <c r="X2509">
        <v>1</v>
      </c>
      <c r="Y2509" s="54">
        <v>11.1</v>
      </c>
      <c r="AJ2509" t="s">
        <v>3322</v>
      </c>
      <c r="AM2509" t="s">
        <v>1978</v>
      </c>
      <c r="AN2509" t="s">
        <v>1979</v>
      </c>
      <c r="AO2509" t="s">
        <v>1980</v>
      </c>
      <c r="AQ2509" t="s">
        <v>12200</v>
      </c>
    </row>
    <row r="2510" spans="1:43" ht="23.85" customHeight="1">
      <c r="A2510" t="b">
        <v>0</v>
      </c>
      <c r="B2510" t="s">
        <v>12189</v>
      </c>
      <c r="C2510" t="s">
        <v>1951</v>
      </c>
      <c r="D2510" t="s">
        <v>12190</v>
      </c>
      <c r="E2510" t="s">
        <v>441</v>
      </c>
      <c r="F2510" t="s">
        <v>443</v>
      </c>
      <c r="G2510" t="s">
        <v>442</v>
      </c>
      <c r="H2510" t="s">
        <v>12209</v>
      </c>
      <c r="I2510" t="s">
        <v>12192</v>
      </c>
      <c r="J2510" t="s">
        <v>1955</v>
      </c>
      <c r="K2510" t="s">
        <v>12210</v>
      </c>
      <c r="L2510" t="s">
        <v>12211</v>
      </c>
      <c r="M2510" t="s">
        <v>12212</v>
      </c>
      <c r="N2510" t="s">
        <v>12204</v>
      </c>
      <c r="O2510" t="s">
        <v>1960</v>
      </c>
      <c r="P2510" t="s">
        <v>3147</v>
      </c>
      <c r="Q2510" t="s">
        <v>12197</v>
      </c>
      <c r="R2510" t="s">
        <v>12198</v>
      </c>
      <c r="S2510" s="34">
        <v>42522</v>
      </c>
      <c r="T2510" s="34">
        <v>43819</v>
      </c>
      <c r="U2510" t="s">
        <v>1963</v>
      </c>
      <c r="V2510" s="13">
        <v>707</v>
      </c>
      <c r="W2510">
        <v>17</v>
      </c>
      <c r="X2510">
        <v>1</v>
      </c>
      <c r="Y2510" s="54">
        <v>5.9</v>
      </c>
      <c r="AJ2510" t="s">
        <v>3322</v>
      </c>
      <c r="AM2510" t="s">
        <v>1978</v>
      </c>
      <c r="AN2510" t="s">
        <v>1979</v>
      </c>
      <c r="AO2510" t="s">
        <v>1980</v>
      </c>
      <c r="AQ2510" t="s">
        <v>12200</v>
      </c>
    </row>
    <row r="2511" spans="1:43" ht="23.85" customHeight="1">
      <c r="A2511" t="b">
        <v>0</v>
      </c>
      <c r="B2511" t="s">
        <v>12189</v>
      </c>
      <c r="C2511" t="s">
        <v>1951</v>
      </c>
      <c r="D2511" t="s">
        <v>12190</v>
      </c>
      <c r="E2511" t="s">
        <v>441</v>
      </c>
      <c r="F2511" t="s">
        <v>443</v>
      </c>
      <c r="G2511" t="s">
        <v>442</v>
      </c>
      <c r="H2511" t="s">
        <v>12213</v>
      </c>
      <c r="I2511" t="s">
        <v>12192</v>
      </c>
      <c r="J2511" t="s">
        <v>1955</v>
      </c>
      <c r="K2511" t="s">
        <v>12214</v>
      </c>
      <c r="L2511" t="s">
        <v>12211</v>
      </c>
      <c r="M2511" t="s">
        <v>12215</v>
      </c>
      <c r="N2511" t="s">
        <v>12204</v>
      </c>
      <c r="O2511" t="s">
        <v>1960</v>
      </c>
      <c r="P2511" t="s">
        <v>3147</v>
      </c>
      <c r="Q2511" t="s">
        <v>12197</v>
      </c>
      <c r="R2511" t="s">
        <v>12198</v>
      </c>
      <c r="S2511" s="34">
        <v>42522</v>
      </c>
      <c r="T2511" s="34">
        <v>43819</v>
      </c>
      <c r="U2511" t="s">
        <v>1963</v>
      </c>
      <c r="V2511" s="13">
        <v>707</v>
      </c>
      <c r="W2511">
        <v>3</v>
      </c>
      <c r="X2511">
        <v>1</v>
      </c>
      <c r="Y2511" s="54">
        <v>33.299999999999997</v>
      </c>
      <c r="AJ2511" t="s">
        <v>3322</v>
      </c>
      <c r="AM2511" t="s">
        <v>1978</v>
      </c>
      <c r="AN2511" t="s">
        <v>1979</v>
      </c>
      <c r="AO2511" t="s">
        <v>1980</v>
      </c>
      <c r="AQ2511" t="s">
        <v>12200</v>
      </c>
    </row>
    <row r="2512" spans="1:43" ht="23.85" customHeight="1">
      <c r="A2512" t="b">
        <v>0</v>
      </c>
      <c r="B2512" t="s">
        <v>12189</v>
      </c>
      <c r="C2512" t="s">
        <v>1951</v>
      </c>
      <c r="D2512" t="s">
        <v>12190</v>
      </c>
      <c r="E2512" t="s">
        <v>441</v>
      </c>
      <c r="F2512" t="s">
        <v>443</v>
      </c>
      <c r="G2512" t="s">
        <v>442</v>
      </c>
      <c r="H2512" t="s">
        <v>12216</v>
      </c>
      <c r="I2512" t="s">
        <v>12192</v>
      </c>
      <c r="J2512" t="s">
        <v>1955</v>
      </c>
      <c r="K2512" t="s">
        <v>12217</v>
      </c>
      <c r="L2512" t="s">
        <v>12211</v>
      </c>
      <c r="M2512" t="s">
        <v>12218</v>
      </c>
      <c r="N2512" t="s">
        <v>12204</v>
      </c>
      <c r="O2512" t="s">
        <v>1960</v>
      </c>
      <c r="P2512" t="s">
        <v>3147</v>
      </c>
      <c r="Q2512" t="s">
        <v>12197</v>
      </c>
      <c r="R2512" t="s">
        <v>12198</v>
      </c>
      <c r="S2512" s="34">
        <v>42522</v>
      </c>
      <c r="T2512" s="34">
        <v>43819</v>
      </c>
      <c r="U2512" t="s">
        <v>1963</v>
      </c>
      <c r="V2512" s="13">
        <v>707</v>
      </c>
      <c r="W2512">
        <v>22</v>
      </c>
      <c r="X2512">
        <v>1</v>
      </c>
      <c r="Y2512" s="54">
        <v>4.5</v>
      </c>
      <c r="AJ2512" t="s">
        <v>12219</v>
      </c>
      <c r="AM2512" t="s">
        <v>1978</v>
      </c>
      <c r="AN2512" t="s">
        <v>1979</v>
      </c>
      <c r="AO2512" t="s">
        <v>1980</v>
      </c>
      <c r="AQ2512" t="s">
        <v>12200</v>
      </c>
    </row>
    <row r="2513" spans="1:43" ht="23.85" customHeight="1">
      <c r="A2513" t="b">
        <v>0</v>
      </c>
      <c r="B2513" t="s">
        <v>12189</v>
      </c>
      <c r="C2513" t="s">
        <v>1951</v>
      </c>
      <c r="D2513" t="s">
        <v>12190</v>
      </c>
      <c r="E2513" t="s">
        <v>441</v>
      </c>
      <c r="F2513" t="s">
        <v>443</v>
      </c>
      <c r="G2513" t="s">
        <v>442</v>
      </c>
      <c r="H2513" t="s">
        <v>12220</v>
      </c>
      <c r="I2513" t="s">
        <v>12192</v>
      </c>
      <c r="J2513" t="s">
        <v>1955</v>
      </c>
      <c r="K2513" t="s">
        <v>12221</v>
      </c>
      <c r="L2513" t="s">
        <v>12211</v>
      </c>
      <c r="M2513" t="s">
        <v>12222</v>
      </c>
      <c r="N2513" t="s">
        <v>12204</v>
      </c>
      <c r="O2513" t="s">
        <v>1960</v>
      </c>
      <c r="P2513" t="s">
        <v>3147</v>
      </c>
      <c r="Q2513" t="s">
        <v>12197</v>
      </c>
      <c r="R2513" t="s">
        <v>12198</v>
      </c>
      <c r="S2513" s="34">
        <v>42522</v>
      </c>
      <c r="T2513" s="34">
        <v>43819</v>
      </c>
      <c r="U2513" t="s">
        <v>1963</v>
      </c>
      <c r="V2513" s="13">
        <v>707</v>
      </c>
      <c r="W2513">
        <v>15</v>
      </c>
      <c r="X2513">
        <v>0</v>
      </c>
      <c r="Y2513" s="54">
        <v>0</v>
      </c>
      <c r="AJ2513" t="s">
        <v>3322</v>
      </c>
      <c r="AM2513" t="s">
        <v>1978</v>
      </c>
      <c r="AN2513" t="s">
        <v>1979</v>
      </c>
      <c r="AO2513" t="s">
        <v>1980</v>
      </c>
      <c r="AQ2513" t="s">
        <v>12200</v>
      </c>
    </row>
    <row r="2514" spans="1:43" ht="23.85" customHeight="1">
      <c r="A2514" t="b">
        <v>1</v>
      </c>
      <c r="B2514" t="s">
        <v>5546</v>
      </c>
      <c r="C2514" t="s">
        <v>1951</v>
      </c>
      <c r="D2514" t="s">
        <v>5547</v>
      </c>
      <c r="E2514" t="s">
        <v>170</v>
      </c>
      <c r="F2514" t="s">
        <v>172</v>
      </c>
      <c r="G2514" t="s">
        <v>171</v>
      </c>
      <c r="H2514" t="s">
        <v>12223</v>
      </c>
      <c r="I2514" t="s">
        <v>2557</v>
      </c>
      <c r="J2514" t="s">
        <v>1955</v>
      </c>
      <c r="K2514" t="s">
        <v>12224</v>
      </c>
      <c r="L2514" t="s">
        <v>12225</v>
      </c>
      <c r="M2514" t="s">
        <v>11977</v>
      </c>
      <c r="N2514" t="s">
        <v>11978</v>
      </c>
      <c r="O2514" t="s">
        <v>1960</v>
      </c>
      <c r="P2514" t="s">
        <v>2855</v>
      </c>
      <c r="Q2514" t="s">
        <v>11979</v>
      </c>
      <c r="R2514" t="s">
        <v>5552</v>
      </c>
      <c r="S2514" s="34">
        <v>42683</v>
      </c>
      <c r="T2514" s="34">
        <v>43745</v>
      </c>
      <c r="U2514" t="s">
        <v>1963</v>
      </c>
      <c r="V2514" s="13">
        <v>2</v>
      </c>
      <c r="W2514">
        <v>3</v>
      </c>
      <c r="X2514">
        <v>0</v>
      </c>
      <c r="Y2514" s="54">
        <v>0</v>
      </c>
      <c r="AA2514" t="s">
        <v>12226</v>
      </c>
      <c r="AM2514" t="s">
        <v>1978</v>
      </c>
      <c r="AN2514" t="s">
        <v>1979</v>
      </c>
      <c r="AO2514" t="s">
        <v>1980</v>
      </c>
      <c r="AP2514" t="s">
        <v>2042</v>
      </c>
      <c r="AQ2514" t="s">
        <v>5554</v>
      </c>
    </row>
    <row r="2515" spans="1:43" ht="23.85" customHeight="1">
      <c r="A2515" t="b">
        <v>1</v>
      </c>
      <c r="B2515" t="s">
        <v>3839</v>
      </c>
      <c r="C2515" t="s">
        <v>1951</v>
      </c>
      <c r="D2515" t="s">
        <v>3840</v>
      </c>
      <c r="E2515" t="s">
        <v>231</v>
      </c>
      <c r="F2515" t="s">
        <v>233</v>
      </c>
      <c r="G2515" t="s">
        <v>232</v>
      </c>
      <c r="H2515" t="s">
        <v>12227</v>
      </c>
      <c r="I2515" t="s">
        <v>2730</v>
      </c>
      <c r="J2515" t="s">
        <v>1955</v>
      </c>
      <c r="K2515" t="s">
        <v>5105</v>
      </c>
      <c r="L2515" t="s">
        <v>12228</v>
      </c>
      <c r="M2515" t="s">
        <v>5106</v>
      </c>
      <c r="N2515" t="s">
        <v>2734</v>
      </c>
      <c r="O2515" t="s">
        <v>1974</v>
      </c>
      <c r="P2515" t="s">
        <v>2363</v>
      </c>
      <c r="Q2515" t="s">
        <v>3845</v>
      </c>
      <c r="R2515" t="s">
        <v>3846</v>
      </c>
      <c r="S2515" s="34">
        <v>42551</v>
      </c>
      <c r="T2515" s="34">
        <v>44000</v>
      </c>
      <c r="U2515" t="s">
        <v>1977</v>
      </c>
      <c r="V2515" s="13">
        <v>1372</v>
      </c>
      <c r="W2515">
        <v>218</v>
      </c>
      <c r="X2515">
        <v>18</v>
      </c>
      <c r="Y2515" s="54">
        <v>8.3000000000000007</v>
      </c>
      <c r="Z2515" s="11" t="s">
        <v>12229</v>
      </c>
      <c r="AD2515" t="s">
        <v>41</v>
      </c>
      <c r="AG2515">
        <v>19</v>
      </c>
      <c r="AH2515">
        <v>13</v>
      </c>
      <c r="AI2515">
        <v>68.421052630000005</v>
      </c>
      <c r="AM2515" t="s">
        <v>1978</v>
      </c>
      <c r="AN2515" t="s">
        <v>1979</v>
      </c>
      <c r="AO2515" t="s">
        <v>1980</v>
      </c>
      <c r="AP2515" t="s">
        <v>2053</v>
      </c>
      <c r="AQ2515" t="s">
        <v>3848</v>
      </c>
    </row>
    <row r="2516" spans="1:43" ht="23.85" customHeight="1">
      <c r="A2516" t="b">
        <v>1</v>
      </c>
      <c r="B2516" t="s">
        <v>5546</v>
      </c>
      <c r="C2516" t="s">
        <v>1951</v>
      </c>
      <c r="D2516" t="s">
        <v>5547</v>
      </c>
      <c r="E2516" t="s">
        <v>170</v>
      </c>
      <c r="F2516" t="s">
        <v>172</v>
      </c>
      <c r="G2516" t="s">
        <v>171</v>
      </c>
      <c r="H2516" t="s">
        <v>12230</v>
      </c>
      <c r="I2516" t="s">
        <v>2557</v>
      </c>
      <c r="J2516" t="s">
        <v>1955</v>
      </c>
      <c r="K2516" t="s">
        <v>12224</v>
      </c>
      <c r="L2516" t="s">
        <v>12231</v>
      </c>
      <c r="M2516" t="s">
        <v>11977</v>
      </c>
      <c r="N2516" t="s">
        <v>11978</v>
      </c>
      <c r="O2516" t="s">
        <v>1960</v>
      </c>
      <c r="P2516" t="s">
        <v>2855</v>
      </c>
      <c r="Q2516" t="s">
        <v>11979</v>
      </c>
      <c r="R2516" t="s">
        <v>5552</v>
      </c>
      <c r="S2516" s="34">
        <v>42683</v>
      </c>
      <c r="T2516" s="34">
        <v>43745</v>
      </c>
      <c r="U2516" t="s">
        <v>1963</v>
      </c>
      <c r="V2516" s="13">
        <v>3</v>
      </c>
      <c r="W2516">
        <v>3</v>
      </c>
      <c r="X2516">
        <v>0</v>
      </c>
      <c r="Y2516" s="54">
        <v>0</v>
      </c>
      <c r="AA2516" t="s">
        <v>12226</v>
      </c>
      <c r="AM2516" t="s">
        <v>1978</v>
      </c>
      <c r="AN2516" t="s">
        <v>1979</v>
      </c>
      <c r="AO2516" t="s">
        <v>1980</v>
      </c>
      <c r="AP2516" t="s">
        <v>2042</v>
      </c>
      <c r="AQ2516" t="s">
        <v>5554</v>
      </c>
    </row>
    <row r="2517" spans="1:43" ht="23.85" customHeight="1">
      <c r="A2517" t="b">
        <v>1</v>
      </c>
      <c r="B2517" t="s">
        <v>3839</v>
      </c>
      <c r="C2517" t="s">
        <v>1951</v>
      </c>
      <c r="D2517" t="s">
        <v>3840</v>
      </c>
      <c r="E2517" t="s">
        <v>231</v>
      </c>
      <c r="F2517" t="s">
        <v>233</v>
      </c>
      <c r="G2517" t="s">
        <v>232</v>
      </c>
      <c r="H2517" t="s">
        <v>12232</v>
      </c>
      <c r="I2517" t="s">
        <v>2730</v>
      </c>
      <c r="J2517" t="s">
        <v>1955</v>
      </c>
      <c r="K2517" t="s">
        <v>3842</v>
      </c>
      <c r="L2517" t="s">
        <v>12228</v>
      </c>
      <c r="M2517" t="s">
        <v>3843</v>
      </c>
      <c r="N2517" t="s">
        <v>3844</v>
      </c>
      <c r="O2517" t="s">
        <v>1974</v>
      </c>
      <c r="P2517" t="s">
        <v>2363</v>
      </c>
      <c r="Q2517" t="s">
        <v>3845</v>
      </c>
      <c r="R2517" t="s">
        <v>3846</v>
      </c>
      <c r="S2517" s="34">
        <v>42551</v>
      </c>
      <c r="T2517" s="34">
        <v>44000</v>
      </c>
      <c r="U2517" t="s">
        <v>1977</v>
      </c>
      <c r="V2517" s="13">
        <v>1372</v>
      </c>
      <c r="W2517">
        <v>225</v>
      </c>
      <c r="X2517">
        <v>28</v>
      </c>
      <c r="Y2517" s="54">
        <v>12.44444444</v>
      </c>
      <c r="Z2517" s="11" t="s">
        <v>12229</v>
      </c>
      <c r="AD2517" t="s">
        <v>41</v>
      </c>
      <c r="AG2517">
        <v>28</v>
      </c>
      <c r="AH2517">
        <v>24</v>
      </c>
      <c r="AI2517">
        <v>85.714285709999999</v>
      </c>
      <c r="AM2517" t="s">
        <v>1978</v>
      </c>
      <c r="AN2517" t="s">
        <v>1979</v>
      </c>
      <c r="AO2517" t="s">
        <v>1980</v>
      </c>
      <c r="AP2517" t="s">
        <v>2053</v>
      </c>
      <c r="AQ2517" t="s">
        <v>3848</v>
      </c>
    </row>
    <row r="2518" spans="1:43" ht="23.85" customHeight="1">
      <c r="A2518" t="b">
        <v>1</v>
      </c>
      <c r="B2518" t="s">
        <v>12233</v>
      </c>
      <c r="C2518" t="s">
        <v>1951</v>
      </c>
      <c r="D2518" t="s">
        <v>12234</v>
      </c>
      <c r="E2518" t="s">
        <v>748</v>
      </c>
      <c r="F2518" t="s">
        <v>947</v>
      </c>
      <c r="G2518" t="s">
        <v>946</v>
      </c>
      <c r="H2518" t="s">
        <v>12235</v>
      </c>
      <c r="I2518" t="s">
        <v>2569</v>
      </c>
      <c r="J2518" t="s">
        <v>2175</v>
      </c>
      <c r="K2518" t="s">
        <v>12236</v>
      </c>
      <c r="L2518" t="s">
        <v>12237</v>
      </c>
      <c r="M2518" t="s">
        <v>12238</v>
      </c>
      <c r="N2518" t="s">
        <v>12239</v>
      </c>
      <c r="O2518" t="s">
        <v>1960</v>
      </c>
      <c r="P2518" t="s">
        <v>12240</v>
      </c>
      <c r="Q2518" t="s">
        <v>38</v>
      </c>
      <c r="R2518" t="s">
        <v>12241</v>
      </c>
      <c r="S2518" s="34">
        <v>42753</v>
      </c>
      <c r="T2518" s="34">
        <v>43840</v>
      </c>
      <c r="U2518" t="s">
        <v>1963</v>
      </c>
      <c r="V2518" s="13">
        <v>196</v>
      </c>
      <c r="W2518">
        <v>141</v>
      </c>
      <c r="X2518">
        <v>3</v>
      </c>
      <c r="Y2518" s="54">
        <v>2.1</v>
      </c>
      <c r="AD2518" t="s">
        <v>30</v>
      </c>
      <c r="AG2518">
        <v>3</v>
      </c>
      <c r="AH2518">
        <v>0</v>
      </c>
      <c r="AI2518">
        <v>0</v>
      </c>
      <c r="AM2518" t="s">
        <v>1978</v>
      </c>
      <c r="AN2518" t="s">
        <v>2007</v>
      </c>
      <c r="AO2518" t="s">
        <v>4175</v>
      </c>
      <c r="AP2518" t="s">
        <v>2042</v>
      </c>
      <c r="AQ2518" t="s">
        <v>12242</v>
      </c>
    </row>
    <row r="2519" spans="1:43" ht="23.85" customHeight="1">
      <c r="A2519" t="b">
        <v>1</v>
      </c>
      <c r="B2519" t="s">
        <v>12233</v>
      </c>
      <c r="C2519" t="s">
        <v>1951</v>
      </c>
      <c r="D2519" t="s">
        <v>12234</v>
      </c>
      <c r="E2519" t="s">
        <v>748</v>
      </c>
      <c r="F2519" t="s">
        <v>750</v>
      </c>
      <c r="G2519" t="s">
        <v>749</v>
      </c>
      <c r="H2519" t="s">
        <v>12243</v>
      </c>
      <c r="I2519" t="s">
        <v>2569</v>
      </c>
      <c r="J2519" t="s">
        <v>2175</v>
      </c>
      <c r="K2519" t="s">
        <v>12244</v>
      </c>
      <c r="L2519" t="s">
        <v>12237</v>
      </c>
      <c r="M2519" t="s">
        <v>12245</v>
      </c>
      <c r="N2519" t="s">
        <v>12246</v>
      </c>
      <c r="O2519" t="s">
        <v>1960</v>
      </c>
      <c r="P2519" t="s">
        <v>12240</v>
      </c>
      <c r="Q2519" t="s">
        <v>38</v>
      </c>
      <c r="R2519" t="s">
        <v>12241</v>
      </c>
      <c r="S2519" s="34">
        <v>42753</v>
      </c>
      <c r="T2519" s="34">
        <v>43840</v>
      </c>
      <c r="U2519" t="s">
        <v>1963</v>
      </c>
      <c r="V2519" s="13">
        <v>196</v>
      </c>
      <c r="W2519">
        <v>150</v>
      </c>
      <c r="X2519">
        <v>2</v>
      </c>
      <c r="Y2519" s="54">
        <v>1.3</v>
      </c>
      <c r="AD2519" t="s">
        <v>30</v>
      </c>
      <c r="AG2519">
        <v>2</v>
      </c>
      <c r="AH2519">
        <v>0</v>
      </c>
      <c r="AI2519">
        <v>0</v>
      </c>
      <c r="AM2519" t="s">
        <v>1978</v>
      </c>
      <c r="AN2519" t="s">
        <v>2007</v>
      </c>
      <c r="AO2519" t="s">
        <v>4175</v>
      </c>
      <c r="AP2519" t="s">
        <v>2042</v>
      </c>
      <c r="AQ2519" t="s">
        <v>12242</v>
      </c>
    </row>
    <row r="2520" spans="1:43" ht="23.85" customHeight="1">
      <c r="A2520" t="b">
        <v>1</v>
      </c>
      <c r="B2520" t="s">
        <v>12233</v>
      </c>
      <c r="C2520" t="s">
        <v>1951</v>
      </c>
      <c r="D2520" t="s">
        <v>12234</v>
      </c>
      <c r="E2520" t="s">
        <v>748</v>
      </c>
      <c r="F2520" t="s">
        <v>947</v>
      </c>
      <c r="G2520" t="s">
        <v>946</v>
      </c>
      <c r="H2520" t="s">
        <v>12247</v>
      </c>
      <c r="I2520" t="s">
        <v>2569</v>
      </c>
      <c r="J2520" t="s">
        <v>1955</v>
      </c>
      <c r="K2520" t="s">
        <v>12236</v>
      </c>
      <c r="L2520" t="s">
        <v>12248</v>
      </c>
      <c r="M2520" t="s">
        <v>12238</v>
      </c>
      <c r="N2520" t="s">
        <v>12239</v>
      </c>
      <c r="O2520" t="s">
        <v>1960</v>
      </c>
      <c r="P2520" t="s">
        <v>12240</v>
      </c>
      <c r="Q2520" t="s">
        <v>38</v>
      </c>
      <c r="R2520" t="s">
        <v>12241</v>
      </c>
      <c r="S2520" s="34">
        <v>42753</v>
      </c>
      <c r="T2520" s="34">
        <v>43840</v>
      </c>
      <c r="U2520" t="s">
        <v>1963</v>
      </c>
      <c r="V2520" s="13">
        <v>196</v>
      </c>
      <c r="W2520">
        <v>144</v>
      </c>
      <c r="X2520">
        <v>1</v>
      </c>
      <c r="Y2520" s="54">
        <v>0.7</v>
      </c>
      <c r="AD2520" t="s">
        <v>30</v>
      </c>
      <c r="AG2520">
        <v>1</v>
      </c>
      <c r="AH2520">
        <v>0</v>
      </c>
      <c r="AI2520">
        <v>0</v>
      </c>
      <c r="AM2520" t="s">
        <v>1978</v>
      </c>
      <c r="AN2520" t="s">
        <v>2007</v>
      </c>
      <c r="AO2520" t="s">
        <v>4175</v>
      </c>
      <c r="AP2520" t="s">
        <v>2042</v>
      </c>
      <c r="AQ2520" t="s">
        <v>12242</v>
      </c>
    </row>
    <row r="2521" spans="1:43" ht="23.85" customHeight="1">
      <c r="A2521" t="b">
        <v>1</v>
      </c>
      <c r="B2521" t="s">
        <v>12233</v>
      </c>
      <c r="C2521" t="s">
        <v>1951</v>
      </c>
      <c r="D2521" t="s">
        <v>12234</v>
      </c>
      <c r="E2521" t="s">
        <v>748</v>
      </c>
      <c r="F2521" t="s">
        <v>750</v>
      </c>
      <c r="G2521" t="s">
        <v>749</v>
      </c>
      <c r="H2521" t="s">
        <v>12249</v>
      </c>
      <c r="I2521" t="s">
        <v>2569</v>
      </c>
      <c r="J2521" t="s">
        <v>1955</v>
      </c>
      <c r="K2521" t="s">
        <v>12244</v>
      </c>
      <c r="L2521" t="s">
        <v>12248</v>
      </c>
      <c r="M2521" t="s">
        <v>12245</v>
      </c>
      <c r="N2521" t="s">
        <v>12246</v>
      </c>
      <c r="O2521" t="s">
        <v>1960</v>
      </c>
      <c r="P2521" t="s">
        <v>12240</v>
      </c>
      <c r="Q2521" t="s">
        <v>38</v>
      </c>
      <c r="R2521" t="s">
        <v>12241</v>
      </c>
      <c r="S2521" s="34">
        <v>42753</v>
      </c>
      <c r="T2521" s="34">
        <v>43840</v>
      </c>
      <c r="U2521" t="s">
        <v>1963</v>
      </c>
      <c r="V2521" s="13">
        <v>196</v>
      </c>
      <c r="W2521">
        <v>152</v>
      </c>
      <c r="X2521">
        <v>0</v>
      </c>
      <c r="Y2521" s="54">
        <v>0</v>
      </c>
      <c r="AD2521" t="s">
        <v>30</v>
      </c>
      <c r="AG2521">
        <v>0</v>
      </c>
      <c r="AH2521">
        <v>0</v>
      </c>
      <c r="AI2521">
        <v>0</v>
      </c>
      <c r="AM2521" t="s">
        <v>1978</v>
      </c>
      <c r="AN2521" t="s">
        <v>2007</v>
      </c>
      <c r="AO2521" t="s">
        <v>4175</v>
      </c>
      <c r="AP2521" t="s">
        <v>2042</v>
      </c>
      <c r="AQ2521" t="s">
        <v>12242</v>
      </c>
    </row>
    <row r="2522" spans="1:43" ht="23.85" customHeight="1">
      <c r="A2522" t="b">
        <v>1</v>
      </c>
      <c r="B2522" t="s">
        <v>12233</v>
      </c>
      <c r="C2522" t="s">
        <v>1951</v>
      </c>
      <c r="D2522" t="s">
        <v>12234</v>
      </c>
      <c r="E2522" t="s">
        <v>748</v>
      </c>
      <c r="F2522" t="s">
        <v>947</v>
      </c>
      <c r="G2522" t="s">
        <v>946</v>
      </c>
      <c r="H2522" t="s">
        <v>12250</v>
      </c>
      <c r="I2522" t="s">
        <v>2569</v>
      </c>
      <c r="J2522" t="s">
        <v>1955</v>
      </c>
      <c r="K2522" t="s">
        <v>12236</v>
      </c>
      <c r="L2522" t="s">
        <v>12251</v>
      </c>
      <c r="M2522" t="s">
        <v>12238</v>
      </c>
      <c r="N2522" t="s">
        <v>12239</v>
      </c>
      <c r="O2522" t="s">
        <v>1960</v>
      </c>
      <c r="P2522" t="s">
        <v>12240</v>
      </c>
      <c r="Q2522" t="s">
        <v>38</v>
      </c>
      <c r="R2522" t="s">
        <v>12241</v>
      </c>
      <c r="S2522" s="34">
        <v>42753</v>
      </c>
      <c r="T2522" s="34">
        <v>43840</v>
      </c>
      <c r="U2522" t="s">
        <v>1963</v>
      </c>
      <c r="V2522" s="13">
        <v>196</v>
      </c>
      <c r="W2522">
        <v>143</v>
      </c>
      <c r="X2522">
        <v>5</v>
      </c>
      <c r="Y2522" s="54">
        <v>3.5</v>
      </c>
      <c r="AD2522" t="s">
        <v>30</v>
      </c>
      <c r="AG2522">
        <v>5</v>
      </c>
      <c r="AH2522">
        <v>0</v>
      </c>
      <c r="AI2522">
        <v>0</v>
      </c>
      <c r="AM2522" t="s">
        <v>1978</v>
      </c>
      <c r="AN2522" t="s">
        <v>2007</v>
      </c>
      <c r="AO2522" t="s">
        <v>4175</v>
      </c>
      <c r="AP2522" t="s">
        <v>2042</v>
      </c>
      <c r="AQ2522" t="s">
        <v>12242</v>
      </c>
    </row>
    <row r="2523" spans="1:43" ht="23.85" customHeight="1">
      <c r="A2523" t="b">
        <v>1</v>
      </c>
      <c r="B2523" t="s">
        <v>12233</v>
      </c>
      <c r="C2523" t="s">
        <v>1951</v>
      </c>
      <c r="D2523" t="s">
        <v>12234</v>
      </c>
      <c r="E2523" t="s">
        <v>748</v>
      </c>
      <c r="F2523" t="s">
        <v>750</v>
      </c>
      <c r="G2523" t="s">
        <v>749</v>
      </c>
      <c r="H2523" t="s">
        <v>12252</v>
      </c>
      <c r="I2523" t="s">
        <v>2569</v>
      </c>
      <c r="J2523" t="s">
        <v>1955</v>
      </c>
      <c r="K2523" t="s">
        <v>12244</v>
      </c>
      <c r="L2523" t="s">
        <v>12251</v>
      </c>
      <c r="M2523" t="s">
        <v>12245</v>
      </c>
      <c r="N2523" t="s">
        <v>12246</v>
      </c>
      <c r="O2523" t="s">
        <v>1960</v>
      </c>
      <c r="P2523" t="s">
        <v>12240</v>
      </c>
      <c r="Q2523" t="s">
        <v>38</v>
      </c>
      <c r="R2523" t="s">
        <v>12241</v>
      </c>
      <c r="S2523" s="34">
        <v>42753</v>
      </c>
      <c r="T2523" s="34">
        <v>43840</v>
      </c>
      <c r="U2523" t="s">
        <v>1963</v>
      </c>
      <c r="V2523" s="13">
        <v>196</v>
      </c>
      <c r="W2523">
        <v>150</v>
      </c>
      <c r="X2523">
        <v>2</v>
      </c>
      <c r="Y2523" s="54">
        <v>1.3</v>
      </c>
      <c r="AD2523" t="s">
        <v>30</v>
      </c>
      <c r="AG2523">
        <v>2</v>
      </c>
      <c r="AH2523">
        <v>0</v>
      </c>
      <c r="AI2523">
        <v>0</v>
      </c>
      <c r="AM2523" t="s">
        <v>1978</v>
      </c>
      <c r="AN2523" t="s">
        <v>2007</v>
      </c>
      <c r="AO2523" t="s">
        <v>4175</v>
      </c>
      <c r="AP2523" t="s">
        <v>2042</v>
      </c>
      <c r="AQ2523" t="s">
        <v>12242</v>
      </c>
    </row>
    <row r="2524" spans="1:43" ht="23.85" customHeight="1">
      <c r="A2524" t="b">
        <v>1</v>
      </c>
      <c r="B2524" t="s">
        <v>12233</v>
      </c>
      <c r="C2524" t="s">
        <v>1951</v>
      </c>
      <c r="D2524" t="s">
        <v>12234</v>
      </c>
      <c r="E2524" t="s">
        <v>748</v>
      </c>
      <c r="F2524" t="s">
        <v>947</v>
      </c>
      <c r="G2524" t="s">
        <v>946</v>
      </c>
      <c r="H2524" t="s">
        <v>12253</v>
      </c>
      <c r="I2524" t="s">
        <v>2569</v>
      </c>
      <c r="J2524" t="s">
        <v>1955</v>
      </c>
      <c r="K2524" t="s">
        <v>12236</v>
      </c>
      <c r="L2524" t="s">
        <v>9856</v>
      </c>
      <c r="M2524" t="s">
        <v>12238</v>
      </c>
      <c r="N2524" t="s">
        <v>12239</v>
      </c>
      <c r="O2524" t="s">
        <v>1960</v>
      </c>
      <c r="P2524" t="s">
        <v>12240</v>
      </c>
      <c r="Q2524" t="s">
        <v>38</v>
      </c>
      <c r="R2524" t="s">
        <v>12241</v>
      </c>
      <c r="S2524" s="34">
        <v>42753</v>
      </c>
      <c r="T2524" s="34">
        <v>43840</v>
      </c>
      <c r="U2524" t="s">
        <v>1963</v>
      </c>
      <c r="V2524" s="13">
        <v>196</v>
      </c>
      <c r="W2524">
        <v>147</v>
      </c>
      <c r="X2524">
        <v>2</v>
      </c>
      <c r="Y2524" s="54">
        <v>1.4</v>
      </c>
      <c r="AD2524" t="s">
        <v>30</v>
      </c>
      <c r="AG2524">
        <v>2</v>
      </c>
      <c r="AH2524">
        <v>0</v>
      </c>
      <c r="AI2524">
        <v>0</v>
      </c>
      <c r="AM2524" t="s">
        <v>1978</v>
      </c>
      <c r="AN2524" t="s">
        <v>2007</v>
      </c>
      <c r="AO2524" t="s">
        <v>4175</v>
      </c>
      <c r="AP2524" t="s">
        <v>2042</v>
      </c>
      <c r="AQ2524" t="s">
        <v>12242</v>
      </c>
    </row>
    <row r="2525" spans="1:43" ht="23.85" customHeight="1">
      <c r="A2525" t="b">
        <v>1</v>
      </c>
      <c r="B2525" t="s">
        <v>12233</v>
      </c>
      <c r="C2525" t="s">
        <v>1951</v>
      </c>
      <c r="D2525" t="s">
        <v>12234</v>
      </c>
      <c r="E2525" t="s">
        <v>748</v>
      </c>
      <c r="F2525" t="s">
        <v>750</v>
      </c>
      <c r="G2525" t="s">
        <v>749</v>
      </c>
      <c r="H2525" t="s">
        <v>12254</v>
      </c>
      <c r="I2525" t="s">
        <v>2569</v>
      </c>
      <c r="J2525" t="s">
        <v>1955</v>
      </c>
      <c r="K2525" t="s">
        <v>12244</v>
      </c>
      <c r="L2525" t="s">
        <v>9856</v>
      </c>
      <c r="M2525" t="s">
        <v>12245</v>
      </c>
      <c r="N2525" t="s">
        <v>12246</v>
      </c>
      <c r="O2525" t="s">
        <v>1960</v>
      </c>
      <c r="P2525" t="s">
        <v>12240</v>
      </c>
      <c r="Q2525" t="s">
        <v>38</v>
      </c>
      <c r="R2525" t="s">
        <v>12241</v>
      </c>
      <c r="S2525" s="34">
        <v>42753</v>
      </c>
      <c r="T2525" s="34">
        <v>43840</v>
      </c>
      <c r="U2525" t="s">
        <v>1963</v>
      </c>
      <c r="V2525" s="13">
        <v>196</v>
      </c>
      <c r="W2525">
        <v>149</v>
      </c>
      <c r="X2525">
        <v>0</v>
      </c>
      <c r="Y2525" s="54">
        <v>0</v>
      </c>
      <c r="AD2525" t="s">
        <v>30</v>
      </c>
      <c r="AG2525">
        <v>0</v>
      </c>
      <c r="AH2525">
        <v>0</v>
      </c>
      <c r="AI2525">
        <v>0</v>
      </c>
      <c r="AM2525" t="s">
        <v>1978</v>
      </c>
      <c r="AN2525" t="s">
        <v>2007</v>
      </c>
      <c r="AO2525" t="s">
        <v>4175</v>
      </c>
      <c r="AP2525" t="s">
        <v>2042</v>
      </c>
      <c r="AQ2525" t="s">
        <v>12242</v>
      </c>
    </row>
    <row r="2526" spans="1:43" ht="23.85" customHeight="1">
      <c r="A2526" t="b">
        <v>1</v>
      </c>
      <c r="B2526" t="s">
        <v>12233</v>
      </c>
      <c r="C2526" t="s">
        <v>1951</v>
      </c>
      <c r="D2526" t="s">
        <v>12234</v>
      </c>
      <c r="E2526" t="s">
        <v>748</v>
      </c>
      <c r="F2526" t="s">
        <v>947</v>
      </c>
      <c r="G2526" t="s">
        <v>946</v>
      </c>
      <c r="H2526" t="s">
        <v>12255</v>
      </c>
      <c r="I2526" t="s">
        <v>2569</v>
      </c>
      <c r="J2526" t="s">
        <v>1955</v>
      </c>
      <c r="K2526" t="s">
        <v>12236</v>
      </c>
      <c r="L2526" t="s">
        <v>12256</v>
      </c>
      <c r="M2526" t="s">
        <v>12238</v>
      </c>
      <c r="N2526" t="s">
        <v>12239</v>
      </c>
      <c r="O2526" t="s">
        <v>1960</v>
      </c>
      <c r="P2526" t="s">
        <v>12240</v>
      </c>
      <c r="Q2526" t="s">
        <v>38</v>
      </c>
      <c r="R2526" t="s">
        <v>12241</v>
      </c>
      <c r="S2526" s="34">
        <v>42753</v>
      </c>
      <c r="T2526" s="34">
        <v>43840</v>
      </c>
      <c r="U2526" t="s">
        <v>1963</v>
      </c>
      <c r="V2526" s="13">
        <v>196</v>
      </c>
      <c r="W2526">
        <v>141</v>
      </c>
      <c r="X2526">
        <v>2</v>
      </c>
      <c r="Y2526" s="54">
        <v>1.4</v>
      </c>
      <c r="AD2526" t="s">
        <v>30</v>
      </c>
      <c r="AG2526">
        <v>2</v>
      </c>
      <c r="AH2526">
        <v>0</v>
      </c>
      <c r="AI2526">
        <v>0</v>
      </c>
      <c r="AM2526" t="s">
        <v>1978</v>
      </c>
      <c r="AN2526" t="s">
        <v>2007</v>
      </c>
      <c r="AO2526" t="s">
        <v>4175</v>
      </c>
      <c r="AP2526" t="s">
        <v>2042</v>
      </c>
      <c r="AQ2526" t="s">
        <v>12242</v>
      </c>
    </row>
    <row r="2527" spans="1:43" ht="23.85" customHeight="1">
      <c r="A2527" t="b">
        <v>1</v>
      </c>
      <c r="B2527" t="s">
        <v>12233</v>
      </c>
      <c r="C2527" t="s">
        <v>1951</v>
      </c>
      <c r="D2527" t="s">
        <v>12234</v>
      </c>
      <c r="E2527" t="s">
        <v>748</v>
      </c>
      <c r="F2527" t="s">
        <v>750</v>
      </c>
      <c r="G2527" t="s">
        <v>749</v>
      </c>
      <c r="H2527" t="s">
        <v>12257</v>
      </c>
      <c r="I2527" t="s">
        <v>2569</v>
      </c>
      <c r="J2527" t="s">
        <v>1955</v>
      </c>
      <c r="K2527" t="s">
        <v>12244</v>
      </c>
      <c r="L2527" t="s">
        <v>12256</v>
      </c>
      <c r="M2527" t="s">
        <v>12245</v>
      </c>
      <c r="N2527" t="s">
        <v>12246</v>
      </c>
      <c r="O2527" t="s">
        <v>1960</v>
      </c>
      <c r="P2527" t="s">
        <v>12240</v>
      </c>
      <c r="Q2527" t="s">
        <v>38</v>
      </c>
      <c r="R2527" t="s">
        <v>12241</v>
      </c>
      <c r="S2527" s="34">
        <v>42753</v>
      </c>
      <c r="T2527" s="34">
        <v>43840</v>
      </c>
      <c r="U2527" t="s">
        <v>1963</v>
      </c>
      <c r="V2527" s="13">
        <v>196</v>
      </c>
      <c r="W2527">
        <v>145</v>
      </c>
      <c r="X2527">
        <v>0</v>
      </c>
      <c r="Y2527" s="54">
        <v>0</v>
      </c>
      <c r="AD2527" t="s">
        <v>30</v>
      </c>
      <c r="AG2527">
        <v>0</v>
      </c>
      <c r="AH2527">
        <v>0</v>
      </c>
      <c r="AI2527">
        <v>0</v>
      </c>
      <c r="AM2527" t="s">
        <v>1978</v>
      </c>
      <c r="AN2527" t="s">
        <v>2007</v>
      </c>
      <c r="AO2527" t="s">
        <v>4175</v>
      </c>
      <c r="AP2527" t="s">
        <v>2042</v>
      </c>
      <c r="AQ2527" t="s">
        <v>12242</v>
      </c>
    </row>
    <row r="2528" spans="1:43" ht="23.85" customHeight="1">
      <c r="A2528" t="b">
        <v>1</v>
      </c>
      <c r="B2528" t="s">
        <v>12233</v>
      </c>
      <c r="C2528" t="s">
        <v>1951</v>
      </c>
      <c r="D2528" t="s">
        <v>12234</v>
      </c>
      <c r="E2528" t="s">
        <v>748</v>
      </c>
      <c r="F2528" t="s">
        <v>947</v>
      </c>
      <c r="G2528" t="s">
        <v>946</v>
      </c>
      <c r="H2528" t="s">
        <v>12258</v>
      </c>
      <c r="I2528" t="s">
        <v>2569</v>
      </c>
      <c r="J2528" t="s">
        <v>1955</v>
      </c>
      <c r="K2528" t="s">
        <v>12236</v>
      </c>
      <c r="L2528" t="s">
        <v>9858</v>
      </c>
      <c r="M2528" t="s">
        <v>12238</v>
      </c>
      <c r="N2528" t="s">
        <v>12239</v>
      </c>
      <c r="O2528" t="s">
        <v>1960</v>
      </c>
      <c r="P2528" t="s">
        <v>12240</v>
      </c>
      <c r="Q2528" t="s">
        <v>38</v>
      </c>
      <c r="R2528" t="s">
        <v>12241</v>
      </c>
      <c r="S2528" s="34">
        <v>42753</v>
      </c>
      <c r="T2528" s="34">
        <v>43840</v>
      </c>
      <c r="U2528" t="s">
        <v>1963</v>
      </c>
      <c r="V2528" s="13">
        <v>196</v>
      </c>
      <c r="W2528">
        <v>140</v>
      </c>
      <c r="X2528">
        <v>3</v>
      </c>
      <c r="Y2528" s="54">
        <v>2.1</v>
      </c>
      <c r="AD2528" t="s">
        <v>30</v>
      </c>
      <c r="AG2528">
        <v>3</v>
      </c>
      <c r="AH2528">
        <v>0</v>
      </c>
      <c r="AI2528">
        <v>0</v>
      </c>
      <c r="AM2528" t="s">
        <v>1978</v>
      </c>
      <c r="AN2528" t="s">
        <v>2007</v>
      </c>
      <c r="AO2528" t="s">
        <v>4175</v>
      </c>
      <c r="AP2528" t="s">
        <v>2042</v>
      </c>
      <c r="AQ2528" t="s">
        <v>12242</v>
      </c>
    </row>
    <row r="2529" spans="1:43" ht="23.85" customHeight="1">
      <c r="A2529" t="b">
        <v>1</v>
      </c>
      <c r="B2529" t="s">
        <v>12233</v>
      </c>
      <c r="C2529" t="s">
        <v>1951</v>
      </c>
      <c r="D2529" t="s">
        <v>12234</v>
      </c>
      <c r="E2529" t="s">
        <v>748</v>
      </c>
      <c r="F2529" t="s">
        <v>750</v>
      </c>
      <c r="G2529" t="s">
        <v>749</v>
      </c>
      <c r="H2529" t="s">
        <v>12259</v>
      </c>
      <c r="I2529" t="s">
        <v>2569</v>
      </c>
      <c r="J2529" t="s">
        <v>1955</v>
      </c>
      <c r="K2529" t="s">
        <v>12244</v>
      </c>
      <c r="L2529" t="s">
        <v>9858</v>
      </c>
      <c r="M2529" t="s">
        <v>12245</v>
      </c>
      <c r="N2529" t="s">
        <v>12246</v>
      </c>
      <c r="O2529" t="s">
        <v>1960</v>
      </c>
      <c r="P2529" t="s">
        <v>12240</v>
      </c>
      <c r="Q2529" t="s">
        <v>38</v>
      </c>
      <c r="R2529" t="s">
        <v>12241</v>
      </c>
      <c r="S2529" s="34">
        <v>42753</v>
      </c>
      <c r="T2529" s="34">
        <v>43840</v>
      </c>
      <c r="U2529" t="s">
        <v>1963</v>
      </c>
      <c r="V2529" s="13">
        <v>196</v>
      </c>
      <c r="W2529">
        <v>144</v>
      </c>
      <c r="X2529">
        <v>0</v>
      </c>
      <c r="Y2529" s="54">
        <v>0</v>
      </c>
      <c r="AD2529" t="s">
        <v>30</v>
      </c>
      <c r="AG2529">
        <v>0</v>
      </c>
      <c r="AH2529">
        <v>0</v>
      </c>
      <c r="AI2529">
        <v>0</v>
      </c>
      <c r="AM2529" t="s">
        <v>1978</v>
      </c>
      <c r="AN2529" t="s">
        <v>2007</v>
      </c>
      <c r="AO2529" t="s">
        <v>4175</v>
      </c>
      <c r="AP2529" t="s">
        <v>2042</v>
      </c>
      <c r="AQ2529" t="s">
        <v>12242</v>
      </c>
    </row>
    <row r="2530" spans="1:43" ht="23.85" customHeight="1">
      <c r="A2530" t="b">
        <v>1</v>
      </c>
      <c r="B2530" t="s">
        <v>12233</v>
      </c>
      <c r="C2530" t="s">
        <v>1951</v>
      </c>
      <c r="D2530" t="s">
        <v>12234</v>
      </c>
      <c r="E2530" t="s">
        <v>748</v>
      </c>
      <c r="F2530" t="s">
        <v>947</v>
      </c>
      <c r="G2530" t="s">
        <v>946</v>
      </c>
      <c r="H2530" t="s">
        <v>12260</v>
      </c>
      <c r="I2530" t="s">
        <v>2569</v>
      </c>
      <c r="J2530" t="s">
        <v>1955</v>
      </c>
      <c r="K2530" t="s">
        <v>12236</v>
      </c>
      <c r="L2530" t="s">
        <v>12261</v>
      </c>
      <c r="M2530" t="s">
        <v>12238</v>
      </c>
      <c r="N2530" t="s">
        <v>12239</v>
      </c>
      <c r="O2530" t="s">
        <v>1960</v>
      </c>
      <c r="P2530" t="s">
        <v>12240</v>
      </c>
      <c r="Q2530" t="s">
        <v>38</v>
      </c>
      <c r="R2530" t="s">
        <v>12241</v>
      </c>
      <c r="S2530" s="34">
        <v>42753</v>
      </c>
      <c r="T2530" s="34">
        <v>43840</v>
      </c>
      <c r="U2530" t="s">
        <v>1963</v>
      </c>
      <c r="V2530" s="13">
        <v>196</v>
      </c>
      <c r="W2530">
        <v>138</v>
      </c>
      <c r="X2530">
        <v>7</v>
      </c>
      <c r="Y2530" s="54">
        <v>5.0999999999999996</v>
      </c>
      <c r="AD2530" t="s">
        <v>30</v>
      </c>
      <c r="AG2530">
        <v>7</v>
      </c>
      <c r="AH2530">
        <v>0</v>
      </c>
      <c r="AI2530">
        <v>0</v>
      </c>
      <c r="AM2530" t="s">
        <v>1978</v>
      </c>
      <c r="AN2530" t="s">
        <v>2007</v>
      </c>
      <c r="AO2530" t="s">
        <v>4175</v>
      </c>
      <c r="AP2530" t="s">
        <v>2042</v>
      </c>
      <c r="AQ2530" t="s">
        <v>12242</v>
      </c>
    </row>
    <row r="2531" spans="1:43" ht="23.85" customHeight="1">
      <c r="A2531" t="b">
        <v>1</v>
      </c>
      <c r="B2531" t="s">
        <v>12233</v>
      </c>
      <c r="C2531" t="s">
        <v>1951</v>
      </c>
      <c r="D2531" t="s">
        <v>12234</v>
      </c>
      <c r="E2531" t="s">
        <v>748</v>
      </c>
      <c r="F2531" t="s">
        <v>750</v>
      </c>
      <c r="G2531" t="s">
        <v>749</v>
      </c>
      <c r="H2531" t="s">
        <v>12262</v>
      </c>
      <c r="I2531" t="s">
        <v>2569</v>
      </c>
      <c r="J2531" t="s">
        <v>1955</v>
      </c>
      <c r="K2531" t="s">
        <v>12244</v>
      </c>
      <c r="L2531" t="s">
        <v>12261</v>
      </c>
      <c r="M2531" t="s">
        <v>12245</v>
      </c>
      <c r="N2531" t="s">
        <v>12246</v>
      </c>
      <c r="O2531" t="s">
        <v>1960</v>
      </c>
      <c r="P2531" t="s">
        <v>12240</v>
      </c>
      <c r="Q2531" t="s">
        <v>38</v>
      </c>
      <c r="R2531" t="s">
        <v>12241</v>
      </c>
      <c r="S2531" s="34">
        <v>42753</v>
      </c>
      <c r="T2531" s="34">
        <v>43840</v>
      </c>
      <c r="U2531" t="s">
        <v>1963</v>
      </c>
      <c r="V2531" s="13">
        <v>196</v>
      </c>
      <c r="W2531">
        <v>148</v>
      </c>
      <c r="X2531">
        <v>4</v>
      </c>
      <c r="Y2531" s="54">
        <v>2.7</v>
      </c>
      <c r="AD2531" t="s">
        <v>30</v>
      </c>
      <c r="AG2531">
        <v>4</v>
      </c>
      <c r="AH2531">
        <v>0</v>
      </c>
      <c r="AI2531">
        <v>0</v>
      </c>
      <c r="AM2531" t="s">
        <v>1978</v>
      </c>
      <c r="AN2531" t="s">
        <v>2007</v>
      </c>
      <c r="AO2531" t="s">
        <v>4175</v>
      </c>
      <c r="AP2531" t="s">
        <v>2042</v>
      </c>
      <c r="AQ2531" t="s">
        <v>12242</v>
      </c>
    </row>
    <row r="2532" spans="1:43" ht="23.85" customHeight="1">
      <c r="A2532" t="b">
        <v>1</v>
      </c>
      <c r="B2532" t="s">
        <v>12233</v>
      </c>
      <c r="C2532" t="s">
        <v>1951</v>
      </c>
      <c r="D2532" t="s">
        <v>12234</v>
      </c>
      <c r="E2532" t="s">
        <v>748</v>
      </c>
      <c r="F2532" t="s">
        <v>947</v>
      </c>
      <c r="G2532" t="s">
        <v>946</v>
      </c>
      <c r="H2532" t="s">
        <v>12263</v>
      </c>
      <c r="I2532" t="s">
        <v>2569</v>
      </c>
      <c r="J2532" t="s">
        <v>1955</v>
      </c>
      <c r="K2532" t="s">
        <v>12236</v>
      </c>
      <c r="L2532" t="s">
        <v>12264</v>
      </c>
      <c r="M2532" t="s">
        <v>12238</v>
      </c>
      <c r="N2532" t="s">
        <v>12239</v>
      </c>
      <c r="O2532" t="s">
        <v>1960</v>
      </c>
      <c r="P2532" t="s">
        <v>12240</v>
      </c>
      <c r="Q2532" t="s">
        <v>38</v>
      </c>
      <c r="R2532" t="s">
        <v>12241</v>
      </c>
      <c r="S2532" s="34">
        <v>42753</v>
      </c>
      <c r="T2532" s="34">
        <v>43840</v>
      </c>
      <c r="U2532" t="s">
        <v>1963</v>
      </c>
      <c r="V2532" s="13">
        <v>196</v>
      </c>
      <c r="W2532">
        <v>136</v>
      </c>
      <c r="X2532">
        <v>10</v>
      </c>
      <c r="Y2532" s="54">
        <v>7.4</v>
      </c>
      <c r="AD2532" t="s">
        <v>41</v>
      </c>
      <c r="AG2532">
        <v>10</v>
      </c>
      <c r="AH2532">
        <v>1</v>
      </c>
      <c r="AI2532">
        <v>10</v>
      </c>
      <c r="AM2532" t="s">
        <v>1978</v>
      </c>
      <c r="AN2532" t="s">
        <v>2007</v>
      </c>
      <c r="AO2532" t="s">
        <v>4175</v>
      </c>
      <c r="AP2532" t="s">
        <v>2042</v>
      </c>
      <c r="AQ2532" t="s">
        <v>12242</v>
      </c>
    </row>
    <row r="2533" spans="1:43" ht="23.85" customHeight="1">
      <c r="A2533" t="b">
        <v>1</v>
      </c>
      <c r="B2533" t="s">
        <v>12233</v>
      </c>
      <c r="C2533" t="s">
        <v>1951</v>
      </c>
      <c r="D2533" t="s">
        <v>12234</v>
      </c>
      <c r="E2533" t="s">
        <v>748</v>
      </c>
      <c r="F2533" t="s">
        <v>750</v>
      </c>
      <c r="G2533" t="s">
        <v>749</v>
      </c>
      <c r="H2533" t="s">
        <v>12265</v>
      </c>
      <c r="I2533" t="s">
        <v>2569</v>
      </c>
      <c r="J2533" t="s">
        <v>1955</v>
      </c>
      <c r="K2533" t="s">
        <v>12244</v>
      </c>
      <c r="L2533" t="s">
        <v>12264</v>
      </c>
      <c r="M2533" t="s">
        <v>12245</v>
      </c>
      <c r="N2533" t="s">
        <v>12246</v>
      </c>
      <c r="O2533" t="s">
        <v>1960</v>
      </c>
      <c r="P2533" t="s">
        <v>12240</v>
      </c>
      <c r="Q2533" t="s">
        <v>38</v>
      </c>
      <c r="R2533" t="s">
        <v>12241</v>
      </c>
      <c r="S2533" s="34">
        <v>42753</v>
      </c>
      <c r="T2533" s="34">
        <v>43840</v>
      </c>
      <c r="U2533" t="s">
        <v>1963</v>
      </c>
      <c r="V2533" s="13">
        <v>196</v>
      </c>
      <c r="W2533">
        <v>145</v>
      </c>
      <c r="X2533">
        <v>16</v>
      </c>
      <c r="Y2533" s="54">
        <v>11</v>
      </c>
      <c r="AD2533" t="s">
        <v>30</v>
      </c>
      <c r="AG2533">
        <v>16</v>
      </c>
      <c r="AH2533">
        <v>0</v>
      </c>
      <c r="AI2533">
        <v>0</v>
      </c>
      <c r="AM2533" t="s">
        <v>1978</v>
      </c>
      <c r="AN2533" t="s">
        <v>2007</v>
      </c>
      <c r="AO2533" t="s">
        <v>4175</v>
      </c>
      <c r="AP2533" t="s">
        <v>2042</v>
      </c>
      <c r="AQ2533" t="s">
        <v>12242</v>
      </c>
    </row>
    <row r="2534" spans="1:43" ht="23.85" customHeight="1">
      <c r="A2534" t="b">
        <v>1</v>
      </c>
      <c r="B2534" t="s">
        <v>12266</v>
      </c>
      <c r="C2534" t="s">
        <v>1951</v>
      </c>
      <c r="D2534" t="s">
        <v>12267</v>
      </c>
      <c r="E2534" t="s">
        <v>245</v>
      </c>
      <c r="F2534" t="s">
        <v>940</v>
      </c>
      <c r="G2534" t="s">
        <v>939</v>
      </c>
      <c r="H2534" t="s">
        <v>12268</v>
      </c>
      <c r="I2534" t="s">
        <v>6536</v>
      </c>
      <c r="J2534" t="s">
        <v>2175</v>
      </c>
      <c r="K2534" t="s">
        <v>12269</v>
      </c>
      <c r="L2534" t="s">
        <v>12270</v>
      </c>
      <c r="M2534" t="s">
        <v>12271</v>
      </c>
      <c r="N2534" t="s">
        <v>12272</v>
      </c>
      <c r="O2534" t="s">
        <v>1960</v>
      </c>
      <c r="P2534" t="s">
        <v>10384</v>
      </c>
      <c r="Q2534" t="s">
        <v>5288</v>
      </c>
      <c r="R2534" t="s">
        <v>12273</v>
      </c>
      <c r="S2534" s="34">
        <v>42620</v>
      </c>
      <c r="T2534" s="34">
        <v>44587</v>
      </c>
      <c r="U2534" t="s">
        <v>1963</v>
      </c>
      <c r="V2534" s="13">
        <v>126</v>
      </c>
      <c r="W2534">
        <v>305</v>
      </c>
      <c r="X2534">
        <v>2</v>
      </c>
      <c r="Y2534" s="54">
        <v>0.7</v>
      </c>
      <c r="AA2534" t="s">
        <v>3044</v>
      </c>
      <c r="AM2534" t="s">
        <v>1978</v>
      </c>
      <c r="AN2534" t="s">
        <v>2007</v>
      </c>
      <c r="AO2534" t="s">
        <v>2008</v>
      </c>
      <c r="AP2534" t="s">
        <v>2053</v>
      </c>
      <c r="AQ2534" t="s">
        <v>12274</v>
      </c>
    </row>
    <row r="2535" spans="1:43" ht="23.85" customHeight="1">
      <c r="A2535" t="b">
        <v>1</v>
      </c>
      <c r="B2535" t="s">
        <v>12266</v>
      </c>
      <c r="C2535" t="s">
        <v>1951</v>
      </c>
      <c r="D2535" t="s">
        <v>12267</v>
      </c>
      <c r="E2535" t="s">
        <v>245</v>
      </c>
      <c r="F2535" s="33" t="s">
        <v>262</v>
      </c>
      <c r="G2535" t="s">
        <v>249</v>
      </c>
      <c r="H2535" t="s">
        <v>12275</v>
      </c>
      <c r="I2535" t="s">
        <v>6536</v>
      </c>
      <c r="J2535" t="s">
        <v>2175</v>
      </c>
      <c r="K2535" t="s">
        <v>12276</v>
      </c>
      <c r="L2535" t="s">
        <v>12270</v>
      </c>
      <c r="M2535" t="s">
        <v>12277</v>
      </c>
      <c r="N2535" t="s">
        <v>12278</v>
      </c>
      <c r="O2535" t="s">
        <v>1960</v>
      </c>
      <c r="P2535" t="s">
        <v>10384</v>
      </c>
      <c r="Q2535" t="s">
        <v>5288</v>
      </c>
      <c r="R2535" t="s">
        <v>12273</v>
      </c>
      <c r="S2535" s="34">
        <v>42620</v>
      </c>
      <c r="T2535" s="34">
        <v>44587</v>
      </c>
      <c r="U2535" t="s">
        <v>1963</v>
      </c>
      <c r="V2535" s="13">
        <v>126</v>
      </c>
      <c r="W2535">
        <v>305</v>
      </c>
      <c r="X2535">
        <v>2</v>
      </c>
      <c r="Y2535" s="54">
        <v>0.7</v>
      </c>
      <c r="AA2535" t="s">
        <v>3044</v>
      </c>
      <c r="AM2535" t="s">
        <v>1978</v>
      </c>
      <c r="AN2535" t="s">
        <v>2007</v>
      </c>
      <c r="AO2535" t="s">
        <v>2008</v>
      </c>
      <c r="AP2535" t="s">
        <v>2053</v>
      </c>
      <c r="AQ2535" t="s">
        <v>12274</v>
      </c>
    </row>
    <row r="2536" spans="1:43" ht="23.85" customHeight="1">
      <c r="A2536" t="b">
        <v>1</v>
      </c>
      <c r="B2536" t="s">
        <v>12266</v>
      </c>
      <c r="C2536" t="s">
        <v>1951</v>
      </c>
      <c r="D2536" t="s">
        <v>12267</v>
      </c>
      <c r="E2536" t="s">
        <v>245</v>
      </c>
      <c r="F2536" t="s">
        <v>940</v>
      </c>
      <c r="G2536" t="s">
        <v>939</v>
      </c>
      <c r="H2536" t="s">
        <v>12279</v>
      </c>
      <c r="I2536" t="s">
        <v>6536</v>
      </c>
      <c r="J2536" t="s">
        <v>1955</v>
      </c>
      <c r="K2536" t="s">
        <v>12269</v>
      </c>
      <c r="L2536" t="s">
        <v>12280</v>
      </c>
      <c r="M2536" t="s">
        <v>12271</v>
      </c>
      <c r="N2536" t="s">
        <v>12272</v>
      </c>
      <c r="O2536" t="s">
        <v>1960</v>
      </c>
      <c r="P2536" t="s">
        <v>10384</v>
      </c>
      <c r="Q2536" t="s">
        <v>5288</v>
      </c>
      <c r="R2536" t="s">
        <v>12273</v>
      </c>
      <c r="S2536" s="34">
        <v>42620</v>
      </c>
      <c r="T2536" s="34">
        <v>44587</v>
      </c>
      <c r="U2536" t="s">
        <v>1963</v>
      </c>
      <c r="V2536" s="13">
        <v>126</v>
      </c>
      <c r="W2536">
        <v>305</v>
      </c>
      <c r="X2536">
        <v>7</v>
      </c>
      <c r="Y2536" s="54">
        <v>2.2999999999999998</v>
      </c>
      <c r="AA2536" t="s">
        <v>12281</v>
      </c>
      <c r="AJ2536" t="s">
        <v>12282</v>
      </c>
      <c r="AM2536" t="s">
        <v>1978</v>
      </c>
      <c r="AN2536" t="s">
        <v>2007</v>
      </c>
      <c r="AO2536" t="s">
        <v>2008</v>
      </c>
      <c r="AP2536" t="s">
        <v>2053</v>
      </c>
      <c r="AQ2536" t="s">
        <v>12274</v>
      </c>
    </row>
    <row r="2537" spans="1:43" ht="23.85" customHeight="1">
      <c r="A2537" t="b">
        <v>1</v>
      </c>
      <c r="B2537" t="s">
        <v>12266</v>
      </c>
      <c r="C2537" t="s">
        <v>1951</v>
      </c>
      <c r="D2537" t="s">
        <v>12267</v>
      </c>
      <c r="E2537" t="s">
        <v>245</v>
      </c>
      <c r="F2537" s="33" t="s">
        <v>262</v>
      </c>
      <c r="G2537" t="s">
        <v>249</v>
      </c>
      <c r="H2537" t="s">
        <v>12283</v>
      </c>
      <c r="I2537" t="s">
        <v>6536</v>
      </c>
      <c r="J2537" t="s">
        <v>1955</v>
      </c>
      <c r="K2537" t="s">
        <v>12276</v>
      </c>
      <c r="L2537" t="s">
        <v>12280</v>
      </c>
      <c r="M2537" t="s">
        <v>12277</v>
      </c>
      <c r="N2537" t="s">
        <v>12278</v>
      </c>
      <c r="O2537" t="s">
        <v>1960</v>
      </c>
      <c r="P2537" t="s">
        <v>10384</v>
      </c>
      <c r="Q2537" t="s">
        <v>5288</v>
      </c>
      <c r="R2537" t="s">
        <v>12273</v>
      </c>
      <c r="S2537" s="34">
        <v>42620</v>
      </c>
      <c r="T2537" s="34">
        <v>44587</v>
      </c>
      <c r="U2537" t="s">
        <v>1963</v>
      </c>
      <c r="V2537" s="13">
        <v>126</v>
      </c>
      <c r="W2537">
        <v>305</v>
      </c>
      <c r="X2537">
        <v>7</v>
      </c>
      <c r="Y2537" s="54">
        <v>2.2999999999999998</v>
      </c>
      <c r="AA2537" t="s">
        <v>12281</v>
      </c>
      <c r="AJ2537" t="s">
        <v>11184</v>
      </c>
      <c r="AM2537" t="s">
        <v>1978</v>
      </c>
      <c r="AN2537" t="s">
        <v>2007</v>
      </c>
      <c r="AO2537" t="s">
        <v>2008</v>
      </c>
      <c r="AP2537" t="s">
        <v>2053</v>
      </c>
      <c r="AQ2537" t="s">
        <v>12274</v>
      </c>
    </row>
    <row r="2538" spans="1:43" ht="23.85" customHeight="1">
      <c r="A2538" t="b">
        <v>0</v>
      </c>
      <c r="B2538" t="s">
        <v>12284</v>
      </c>
      <c r="C2538" t="s">
        <v>1951</v>
      </c>
      <c r="D2538" t="s">
        <v>12285</v>
      </c>
      <c r="E2538" t="s">
        <v>591</v>
      </c>
      <c r="F2538" t="s">
        <v>593</v>
      </c>
      <c r="G2538" t="s">
        <v>592</v>
      </c>
      <c r="H2538" t="s">
        <v>12286</v>
      </c>
      <c r="I2538" t="s">
        <v>12287</v>
      </c>
      <c r="J2538" t="s">
        <v>1955</v>
      </c>
      <c r="K2538" t="s">
        <v>591</v>
      </c>
      <c r="L2538" t="s">
        <v>2160</v>
      </c>
      <c r="M2538" t="s">
        <v>12288</v>
      </c>
      <c r="N2538" t="s">
        <v>12289</v>
      </c>
      <c r="O2538" t="s">
        <v>2966</v>
      </c>
      <c r="P2538" t="s">
        <v>12290</v>
      </c>
      <c r="Q2538" t="s">
        <v>38</v>
      </c>
      <c r="R2538" t="s">
        <v>12291</v>
      </c>
      <c r="S2538" s="34">
        <v>42620</v>
      </c>
      <c r="T2538" s="34">
        <v>43757</v>
      </c>
      <c r="U2538" t="s">
        <v>1963</v>
      </c>
      <c r="V2538" s="13">
        <v>25</v>
      </c>
      <c r="W2538">
        <v>1</v>
      </c>
      <c r="X2538">
        <v>0</v>
      </c>
      <c r="Y2538" s="54">
        <v>0</v>
      </c>
      <c r="AM2538" t="s">
        <v>1978</v>
      </c>
      <c r="AN2538" t="s">
        <v>1979</v>
      </c>
      <c r="AO2538" t="s">
        <v>1980</v>
      </c>
      <c r="AQ2538" t="s">
        <v>12292</v>
      </c>
    </row>
    <row r="2539" spans="1:43" ht="23.85" customHeight="1">
      <c r="A2539" t="b">
        <v>0</v>
      </c>
      <c r="B2539" t="s">
        <v>12293</v>
      </c>
      <c r="C2539" t="s">
        <v>1951</v>
      </c>
      <c r="D2539" t="s">
        <v>12294</v>
      </c>
      <c r="E2539" t="s">
        <v>538</v>
      </c>
      <c r="F2539" t="s">
        <v>540</v>
      </c>
      <c r="G2539" t="s">
        <v>539</v>
      </c>
      <c r="H2539" t="s">
        <v>12295</v>
      </c>
      <c r="I2539" t="s">
        <v>2147</v>
      </c>
      <c r="J2539" t="s">
        <v>1955</v>
      </c>
      <c r="K2539" t="s">
        <v>538</v>
      </c>
      <c r="L2539" t="s">
        <v>12296</v>
      </c>
      <c r="M2539" t="s">
        <v>12297</v>
      </c>
      <c r="N2539" t="s">
        <v>12298</v>
      </c>
      <c r="O2539" t="s">
        <v>1974</v>
      </c>
      <c r="P2539" t="s">
        <v>2868</v>
      </c>
      <c r="Q2539" t="s">
        <v>38</v>
      </c>
      <c r="R2539" t="s">
        <v>12299</v>
      </c>
      <c r="S2539" s="34">
        <v>42608</v>
      </c>
      <c r="T2539" s="34">
        <v>44201</v>
      </c>
      <c r="U2539" t="s">
        <v>1977</v>
      </c>
      <c r="V2539" s="13">
        <v>364</v>
      </c>
      <c r="W2539">
        <v>56</v>
      </c>
      <c r="X2539">
        <v>30</v>
      </c>
      <c r="Y2539" s="54">
        <v>53.6</v>
      </c>
      <c r="AJ2539" t="s">
        <v>12300</v>
      </c>
      <c r="AM2539" t="s">
        <v>1978</v>
      </c>
      <c r="AN2539" t="s">
        <v>2007</v>
      </c>
      <c r="AO2539" t="s">
        <v>2008</v>
      </c>
      <c r="AP2539" t="s">
        <v>2009</v>
      </c>
      <c r="AQ2539" t="s">
        <v>12301</v>
      </c>
    </row>
    <row r="2540" spans="1:43" ht="23.85" customHeight="1">
      <c r="A2540" t="b">
        <v>0</v>
      </c>
      <c r="B2540" t="s">
        <v>12293</v>
      </c>
      <c r="C2540" t="s">
        <v>1951</v>
      </c>
      <c r="D2540" t="s">
        <v>12294</v>
      </c>
      <c r="E2540" t="s">
        <v>538</v>
      </c>
      <c r="F2540" t="s">
        <v>540</v>
      </c>
      <c r="G2540" t="s">
        <v>539</v>
      </c>
      <c r="H2540" t="s">
        <v>12302</v>
      </c>
      <c r="I2540" t="s">
        <v>2147</v>
      </c>
      <c r="J2540" t="s">
        <v>1955</v>
      </c>
      <c r="K2540" t="s">
        <v>538</v>
      </c>
      <c r="L2540" t="s">
        <v>12303</v>
      </c>
      <c r="M2540" t="s">
        <v>12304</v>
      </c>
      <c r="N2540" t="s">
        <v>12305</v>
      </c>
      <c r="O2540" t="s">
        <v>1974</v>
      </c>
      <c r="P2540" t="s">
        <v>2868</v>
      </c>
      <c r="Q2540" t="s">
        <v>38</v>
      </c>
      <c r="R2540" t="s">
        <v>12299</v>
      </c>
      <c r="S2540" s="34">
        <v>42608</v>
      </c>
      <c r="T2540" s="34">
        <v>44201</v>
      </c>
      <c r="U2540" t="s">
        <v>1977</v>
      </c>
      <c r="V2540" s="13">
        <v>728</v>
      </c>
      <c r="W2540">
        <v>56</v>
      </c>
      <c r="X2540">
        <v>37</v>
      </c>
      <c r="Y2540" s="54">
        <v>66.099999999999994</v>
      </c>
      <c r="AJ2540" t="s">
        <v>12306</v>
      </c>
      <c r="AM2540" t="s">
        <v>1978</v>
      </c>
      <c r="AN2540" t="s">
        <v>2007</v>
      </c>
      <c r="AO2540" t="s">
        <v>2008</v>
      </c>
      <c r="AP2540" t="s">
        <v>2009</v>
      </c>
      <c r="AQ2540" t="s">
        <v>12301</v>
      </c>
    </row>
    <row r="2541" spans="1:43" ht="23.85" customHeight="1">
      <c r="A2541" t="b">
        <v>1</v>
      </c>
      <c r="B2541" t="s">
        <v>5546</v>
      </c>
      <c r="C2541" t="s">
        <v>1951</v>
      </c>
      <c r="D2541" t="s">
        <v>5547</v>
      </c>
      <c r="E2541" t="s">
        <v>170</v>
      </c>
      <c r="F2541" t="s">
        <v>172</v>
      </c>
      <c r="G2541" t="s">
        <v>171</v>
      </c>
      <c r="H2541" t="s">
        <v>12307</v>
      </c>
      <c r="I2541" t="s">
        <v>2557</v>
      </c>
      <c r="J2541" t="s">
        <v>1955</v>
      </c>
      <c r="K2541" t="s">
        <v>12308</v>
      </c>
      <c r="L2541" t="s">
        <v>12225</v>
      </c>
      <c r="M2541" t="s">
        <v>11986</v>
      </c>
      <c r="N2541" t="s">
        <v>11987</v>
      </c>
      <c r="O2541" t="s">
        <v>1960</v>
      </c>
      <c r="P2541" t="s">
        <v>2855</v>
      </c>
      <c r="Q2541" t="s">
        <v>11988</v>
      </c>
      <c r="R2541" t="s">
        <v>5552</v>
      </c>
      <c r="S2541" s="34">
        <v>42683</v>
      </c>
      <c r="T2541" s="34">
        <v>43745</v>
      </c>
      <c r="U2541" t="s">
        <v>1963</v>
      </c>
      <c r="V2541" s="13">
        <v>2</v>
      </c>
      <c r="W2541">
        <v>10</v>
      </c>
      <c r="X2541">
        <v>0</v>
      </c>
      <c r="Y2541" s="54">
        <v>0</v>
      </c>
      <c r="AA2541" t="s">
        <v>12226</v>
      </c>
      <c r="AM2541" t="s">
        <v>1978</v>
      </c>
      <c r="AN2541" t="s">
        <v>1979</v>
      </c>
      <c r="AO2541" t="s">
        <v>1980</v>
      </c>
      <c r="AP2541" t="s">
        <v>2042</v>
      </c>
      <c r="AQ2541" t="s">
        <v>5554</v>
      </c>
    </row>
    <row r="2542" spans="1:43" ht="23.85" customHeight="1">
      <c r="A2542" t="b">
        <v>1</v>
      </c>
      <c r="B2542" t="s">
        <v>9058</v>
      </c>
      <c r="C2542" t="s">
        <v>1951</v>
      </c>
      <c r="D2542" t="s">
        <v>9059</v>
      </c>
      <c r="E2542" t="s">
        <v>231</v>
      </c>
      <c r="F2542" t="s">
        <v>233</v>
      </c>
      <c r="G2542" t="s">
        <v>232</v>
      </c>
      <c r="H2542" t="s">
        <v>12309</v>
      </c>
      <c r="I2542" t="s">
        <v>2730</v>
      </c>
      <c r="J2542" t="s">
        <v>1955</v>
      </c>
      <c r="K2542" t="s">
        <v>7008</v>
      </c>
      <c r="L2542" t="s">
        <v>12310</v>
      </c>
      <c r="M2542" t="s">
        <v>9070</v>
      </c>
      <c r="N2542" t="s">
        <v>9071</v>
      </c>
      <c r="O2542" t="s">
        <v>1974</v>
      </c>
      <c r="P2542" t="s">
        <v>2363</v>
      </c>
      <c r="Q2542" t="s">
        <v>38</v>
      </c>
      <c r="R2542" t="s">
        <v>9063</v>
      </c>
      <c r="S2542" s="34">
        <v>42683</v>
      </c>
      <c r="T2542" s="34">
        <v>43313</v>
      </c>
      <c r="U2542" t="s">
        <v>1977</v>
      </c>
      <c r="V2542" s="13">
        <v>84</v>
      </c>
      <c r="W2542">
        <v>117</v>
      </c>
      <c r="X2542">
        <v>6</v>
      </c>
      <c r="Y2542" s="54">
        <v>5.2</v>
      </c>
      <c r="Z2542" s="11" t="s">
        <v>12311</v>
      </c>
      <c r="AD2542" t="s">
        <v>41</v>
      </c>
      <c r="AG2542">
        <v>117</v>
      </c>
      <c r="AH2542">
        <v>2</v>
      </c>
      <c r="AI2542">
        <v>28.571428569999998</v>
      </c>
      <c r="AM2542" t="s">
        <v>1978</v>
      </c>
      <c r="AN2542" t="s">
        <v>2007</v>
      </c>
      <c r="AO2542" t="s">
        <v>2008</v>
      </c>
      <c r="AP2542" t="s">
        <v>2009</v>
      </c>
      <c r="AQ2542" t="s">
        <v>9065</v>
      </c>
    </row>
    <row r="2543" spans="1:43" ht="23.85" customHeight="1">
      <c r="A2543" t="b">
        <v>1</v>
      </c>
      <c r="B2543" t="s">
        <v>5546</v>
      </c>
      <c r="C2543" t="s">
        <v>1951</v>
      </c>
      <c r="D2543" t="s">
        <v>5547</v>
      </c>
      <c r="E2543" t="s">
        <v>170</v>
      </c>
      <c r="F2543" t="s">
        <v>172</v>
      </c>
      <c r="G2543" t="s">
        <v>171</v>
      </c>
      <c r="H2543" t="s">
        <v>12312</v>
      </c>
      <c r="I2543" t="s">
        <v>2557</v>
      </c>
      <c r="J2543" t="s">
        <v>1955</v>
      </c>
      <c r="K2543" t="s">
        <v>12308</v>
      </c>
      <c r="L2543" t="s">
        <v>12231</v>
      </c>
      <c r="M2543" t="s">
        <v>11986</v>
      </c>
      <c r="N2543" t="s">
        <v>11987</v>
      </c>
      <c r="O2543" t="s">
        <v>1960</v>
      </c>
      <c r="P2543" t="s">
        <v>2855</v>
      </c>
      <c r="Q2543" t="s">
        <v>11988</v>
      </c>
      <c r="R2543" t="s">
        <v>5552</v>
      </c>
      <c r="S2543" s="34">
        <v>42683</v>
      </c>
      <c r="T2543" s="34">
        <v>43745</v>
      </c>
      <c r="U2543" t="s">
        <v>1963</v>
      </c>
      <c r="V2543" s="13">
        <v>3</v>
      </c>
      <c r="W2543">
        <v>10</v>
      </c>
      <c r="X2543">
        <v>0</v>
      </c>
      <c r="Y2543" s="54">
        <v>0</v>
      </c>
      <c r="AA2543" t="s">
        <v>12226</v>
      </c>
      <c r="AM2543" t="s">
        <v>1978</v>
      </c>
      <c r="AN2543" t="s">
        <v>1979</v>
      </c>
      <c r="AO2543" t="s">
        <v>1980</v>
      </c>
      <c r="AP2543" t="s">
        <v>2042</v>
      </c>
      <c r="AQ2543" t="s">
        <v>5554</v>
      </c>
    </row>
    <row r="2544" spans="1:43" ht="23.85" customHeight="1">
      <c r="A2544" t="b">
        <v>1</v>
      </c>
      <c r="B2544" t="s">
        <v>9058</v>
      </c>
      <c r="C2544" t="s">
        <v>1951</v>
      </c>
      <c r="D2544" t="s">
        <v>9059</v>
      </c>
      <c r="E2544" t="s">
        <v>231</v>
      </c>
      <c r="F2544" t="s">
        <v>233</v>
      </c>
      <c r="G2544" t="s">
        <v>232</v>
      </c>
      <c r="H2544" t="s">
        <v>9060</v>
      </c>
      <c r="I2544" t="s">
        <v>2730</v>
      </c>
      <c r="J2544" t="s">
        <v>2175</v>
      </c>
      <c r="K2544" t="s">
        <v>2176</v>
      </c>
      <c r="L2544" t="s">
        <v>12310</v>
      </c>
      <c r="M2544" t="s">
        <v>9061</v>
      </c>
      <c r="N2544" t="s">
        <v>9062</v>
      </c>
      <c r="O2544" t="s">
        <v>1974</v>
      </c>
      <c r="P2544" t="s">
        <v>2363</v>
      </c>
      <c r="Q2544" t="s">
        <v>38</v>
      </c>
      <c r="R2544" t="s">
        <v>9063</v>
      </c>
      <c r="S2544" s="34">
        <v>42683</v>
      </c>
      <c r="T2544" s="34">
        <v>43313</v>
      </c>
      <c r="U2544" t="s">
        <v>1977</v>
      </c>
      <c r="V2544" s="13">
        <v>84</v>
      </c>
      <c r="W2544">
        <v>113</v>
      </c>
      <c r="X2544">
        <v>2</v>
      </c>
      <c r="Y2544" s="54">
        <v>1.769911504</v>
      </c>
      <c r="Z2544" s="11" t="s">
        <v>12311</v>
      </c>
      <c r="AM2544" t="s">
        <v>1978</v>
      </c>
      <c r="AN2544" t="s">
        <v>2007</v>
      </c>
      <c r="AO2544" t="s">
        <v>2008</v>
      </c>
      <c r="AP2544" t="s">
        <v>2009</v>
      </c>
      <c r="AQ2544" t="s">
        <v>9065</v>
      </c>
    </row>
    <row r="2545" spans="1:43" ht="23.85" customHeight="1">
      <c r="A2545" t="b">
        <v>1</v>
      </c>
      <c r="B2545" t="s">
        <v>12313</v>
      </c>
      <c r="C2545" t="s">
        <v>1951</v>
      </c>
      <c r="D2545" t="s">
        <v>12314</v>
      </c>
      <c r="E2545" t="s">
        <v>433</v>
      </c>
      <c r="F2545" t="s">
        <v>435</v>
      </c>
      <c r="G2545" t="s">
        <v>434</v>
      </c>
      <c r="H2545" t="s">
        <v>12315</v>
      </c>
      <c r="I2545" t="s">
        <v>3620</v>
      </c>
      <c r="J2545" t="s">
        <v>1955</v>
      </c>
      <c r="K2545" t="s">
        <v>12316</v>
      </c>
      <c r="L2545" t="s">
        <v>2160</v>
      </c>
      <c r="M2545" t="s">
        <v>12317</v>
      </c>
      <c r="N2545" t="s">
        <v>12318</v>
      </c>
      <c r="O2545" t="s">
        <v>1974</v>
      </c>
      <c r="P2545" t="s">
        <v>12319</v>
      </c>
      <c r="Q2545" t="s">
        <v>12320</v>
      </c>
      <c r="R2545" t="s">
        <v>12321</v>
      </c>
      <c r="S2545" s="34">
        <v>42702</v>
      </c>
      <c r="T2545" s="34">
        <v>43420</v>
      </c>
      <c r="U2545" t="s">
        <v>1977</v>
      </c>
      <c r="V2545" s="13">
        <v>364</v>
      </c>
      <c r="W2545">
        <v>148</v>
      </c>
      <c r="X2545">
        <v>8</v>
      </c>
      <c r="Y2545" s="54">
        <v>5.4054054049999998</v>
      </c>
      <c r="AA2545" t="s">
        <v>12322</v>
      </c>
      <c r="AJ2545" t="s">
        <v>12323</v>
      </c>
      <c r="AM2545" t="s">
        <v>1978</v>
      </c>
      <c r="AN2545" t="s">
        <v>2007</v>
      </c>
      <c r="AO2545" t="s">
        <v>2008</v>
      </c>
      <c r="AP2545" t="s">
        <v>2009</v>
      </c>
      <c r="AQ2545" t="s">
        <v>12324</v>
      </c>
    </row>
    <row r="2546" spans="1:43" ht="23.85" customHeight="1">
      <c r="A2546" t="b">
        <v>1</v>
      </c>
      <c r="B2546" t="s">
        <v>12313</v>
      </c>
      <c r="C2546" t="s">
        <v>1951</v>
      </c>
      <c r="D2546" t="s">
        <v>12314</v>
      </c>
      <c r="E2546" t="s">
        <v>433</v>
      </c>
      <c r="F2546" t="s">
        <v>435</v>
      </c>
      <c r="G2546" t="s">
        <v>434</v>
      </c>
      <c r="H2546" t="s">
        <v>12325</v>
      </c>
      <c r="I2546" t="s">
        <v>3620</v>
      </c>
      <c r="J2546" t="s">
        <v>1955</v>
      </c>
      <c r="K2546" t="s">
        <v>12326</v>
      </c>
      <c r="L2546" t="s">
        <v>2160</v>
      </c>
      <c r="M2546" t="s">
        <v>12327</v>
      </c>
      <c r="N2546" t="s">
        <v>12328</v>
      </c>
      <c r="O2546" t="s">
        <v>1974</v>
      </c>
      <c r="P2546" t="s">
        <v>12319</v>
      </c>
      <c r="Q2546" t="s">
        <v>12320</v>
      </c>
      <c r="R2546" t="s">
        <v>12321</v>
      </c>
      <c r="S2546" s="34">
        <v>42702</v>
      </c>
      <c r="T2546" s="34">
        <v>43420</v>
      </c>
      <c r="U2546" t="s">
        <v>1977</v>
      </c>
      <c r="V2546" s="13">
        <v>364</v>
      </c>
      <c r="W2546">
        <v>148</v>
      </c>
      <c r="X2546">
        <v>18</v>
      </c>
      <c r="Y2546" s="54">
        <v>12.162162159999999</v>
      </c>
      <c r="AA2546" t="s">
        <v>12322</v>
      </c>
      <c r="AJ2546" t="s">
        <v>12329</v>
      </c>
      <c r="AM2546" t="s">
        <v>1978</v>
      </c>
      <c r="AN2546" t="s">
        <v>2007</v>
      </c>
      <c r="AO2546" t="s">
        <v>2008</v>
      </c>
      <c r="AP2546" t="s">
        <v>2009</v>
      </c>
      <c r="AQ2546" t="s">
        <v>12324</v>
      </c>
    </row>
    <row r="2547" spans="1:43" ht="23.85" customHeight="1">
      <c r="A2547" t="b">
        <v>1</v>
      </c>
      <c r="B2547" t="s">
        <v>12313</v>
      </c>
      <c r="C2547" t="s">
        <v>1951</v>
      </c>
      <c r="D2547" t="s">
        <v>12314</v>
      </c>
      <c r="E2547" t="s">
        <v>433</v>
      </c>
      <c r="F2547" t="s">
        <v>435</v>
      </c>
      <c r="G2547" t="s">
        <v>434</v>
      </c>
      <c r="H2547" t="s">
        <v>12330</v>
      </c>
      <c r="I2547" t="s">
        <v>3620</v>
      </c>
      <c r="J2547" t="s">
        <v>2175</v>
      </c>
      <c r="K2547" t="s">
        <v>2176</v>
      </c>
      <c r="L2547" t="s">
        <v>2160</v>
      </c>
      <c r="M2547" t="s">
        <v>12331</v>
      </c>
      <c r="N2547" t="s">
        <v>12332</v>
      </c>
      <c r="O2547" t="s">
        <v>1974</v>
      </c>
      <c r="P2547" t="s">
        <v>12319</v>
      </c>
      <c r="Q2547" t="s">
        <v>12320</v>
      </c>
      <c r="R2547" t="s">
        <v>12321</v>
      </c>
      <c r="S2547" s="34">
        <v>42702</v>
      </c>
      <c r="T2547" s="34">
        <v>43420</v>
      </c>
      <c r="U2547" t="s">
        <v>1977</v>
      </c>
      <c r="V2547" s="13">
        <v>364</v>
      </c>
      <c r="W2547">
        <v>149</v>
      </c>
      <c r="X2547">
        <v>6</v>
      </c>
      <c r="Y2547" s="54">
        <v>4.0268456380000002</v>
      </c>
      <c r="AA2547" t="s">
        <v>12322</v>
      </c>
      <c r="AJ2547" t="s">
        <v>12333</v>
      </c>
      <c r="AM2547" t="s">
        <v>1978</v>
      </c>
      <c r="AN2547" t="s">
        <v>2007</v>
      </c>
      <c r="AO2547" t="s">
        <v>2008</v>
      </c>
      <c r="AP2547" t="s">
        <v>2009</v>
      </c>
      <c r="AQ2547" t="s">
        <v>12324</v>
      </c>
    </row>
    <row r="2548" spans="1:43" ht="23.85" customHeight="1">
      <c r="A2548" t="b">
        <v>0</v>
      </c>
      <c r="B2548" t="s">
        <v>2980</v>
      </c>
      <c r="C2548" t="s">
        <v>1951</v>
      </c>
      <c r="D2548" t="s">
        <v>2981</v>
      </c>
      <c r="E2548" t="s">
        <v>566</v>
      </c>
      <c r="F2548" t="s">
        <v>568</v>
      </c>
      <c r="G2548" t="s">
        <v>567</v>
      </c>
      <c r="H2548" t="s">
        <v>12334</v>
      </c>
      <c r="I2548" t="s">
        <v>2983</v>
      </c>
      <c r="J2548" t="s">
        <v>2175</v>
      </c>
      <c r="K2548" t="s">
        <v>3243</v>
      </c>
      <c r="L2548" t="s">
        <v>2985</v>
      </c>
      <c r="M2548" t="s">
        <v>3244</v>
      </c>
      <c r="N2548" t="s">
        <v>3245</v>
      </c>
      <c r="O2548" t="s">
        <v>1960</v>
      </c>
      <c r="P2548" t="s">
        <v>2988</v>
      </c>
      <c r="Q2548" t="s">
        <v>38</v>
      </c>
      <c r="R2548" t="s">
        <v>2989</v>
      </c>
      <c r="S2548" s="34">
        <v>40161</v>
      </c>
      <c r="T2548" s="34">
        <v>43556</v>
      </c>
      <c r="U2548" t="s">
        <v>1963</v>
      </c>
      <c r="V2548" s="13">
        <v>0</v>
      </c>
      <c r="W2548">
        <v>16</v>
      </c>
      <c r="X2548">
        <v>0</v>
      </c>
      <c r="Y2548" s="54">
        <v>0</v>
      </c>
      <c r="Z2548" t="s">
        <v>2990</v>
      </c>
      <c r="AJ2548" t="s">
        <v>12335</v>
      </c>
      <c r="AM2548" t="s">
        <v>1978</v>
      </c>
      <c r="AN2548" t="s">
        <v>1979</v>
      </c>
      <c r="AO2548" t="s">
        <v>1980</v>
      </c>
      <c r="AP2548" t="s">
        <v>2053</v>
      </c>
      <c r="AQ2548" t="s">
        <v>2992</v>
      </c>
    </row>
    <row r="2549" spans="1:43" ht="23.85" customHeight="1">
      <c r="A2549" t="b">
        <v>0</v>
      </c>
      <c r="B2549" t="s">
        <v>9290</v>
      </c>
      <c r="C2549" t="s">
        <v>1951</v>
      </c>
      <c r="D2549" t="s">
        <v>9291</v>
      </c>
      <c r="E2549" t="s">
        <v>170</v>
      </c>
      <c r="F2549" t="s">
        <v>172</v>
      </c>
      <c r="G2549" t="s">
        <v>171</v>
      </c>
      <c r="H2549" t="s">
        <v>12336</v>
      </c>
      <c r="I2549" t="s">
        <v>2557</v>
      </c>
      <c r="J2549" t="s">
        <v>1955</v>
      </c>
      <c r="K2549" t="s">
        <v>9293</v>
      </c>
      <c r="L2549" t="s">
        <v>3291</v>
      </c>
      <c r="M2549" t="s">
        <v>9294</v>
      </c>
      <c r="N2549" t="s">
        <v>9295</v>
      </c>
      <c r="O2549" t="s">
        <v>1960</v>
      </c>
      <c r="P2549" t="s">
        <v>9296</v>
      </c>
      <c r="Q2549" t="s">
        <v>9297</v>
      </c>
      <c r="R2549" t="s">
        <v>9298</v>
      </c>
      <c r="S2549" s="34">
        <v>42748</v>
      </c>
      <c r="T2549" s="34">
        <v>45133</v>
      </c>
      <c r="U2549" t="s">
        <v>1963</v>
      </c>
      <c r="V2549" s="13">
        <v>1003</v>
      </c>
      <c r="W2549">
        <v>218</v>
      </c>
      <c r="X2549">
        <v>28</v>
      </c>
      <c r="Y2549" s="54">
        <v>13.3</v>
      </c>
      <c r="AM2549" t="s">
        <v>1978</v>
      </c>
      <c r="AN2549" t="s">
        <v>2007</v>
      </c>
      <c r="AO2549" t="s">
        <v>2008</v>
      </c>
      <c r="AP2549" t="s">
        <v>2042</v>
      </c>
      <c r="AQ2549" t="s">
        <v>9299</v>
      </c>
    </row>
    <row r="2550" spans="1:43" ht="23.85" customHeight="1">
      <c r="A2550" t="b">
        <v>1</v>
      </c>
      <c r="B2550" t="s">
        <v>12337</v>
      </c>
      <c r="C2550" t="s">
        <v>1951</v>
      </c>
      <c r="D2550" t="s">
        <v>12338</v>
      </c>
      <c r="E2550" t="s">
        <v>433</v>
      </c>
      <c r="F2550" t="s">
        <v>435</v>
      </c>
      <c r="G2550" t="s">
        <v>434</v>
      </c>
      <c r="H2550" t="s">
        <v>12339</v>
      </c>
      <c r="I2550" t="s">
        <v>3620</v>
      </c>
      <c r="J2550" t="s">
        <v>2175</v>
      </c>
      <c r="K2550" t="s">
        <v>2176</v>
      </c>
      <c r="L2550" t="s">
        <v>2160</v>
      </c>
      <c r="M2550" t="s">
        <v>12340</v>
      </c>
      <c r="N2550" t="s">
        <v>12341</v>
      </c>
      <c r="O2550" t="s">
        <v>1974</v>
      </c>
      <c r="P2550" t="s">
        <v>12319</v>
      </c>
      <c r="Q2550" t="s">
        <v>12342</v>
      </c>
      <c r="R2550" t="s">
        <v>12343</v>
      </c>
      <c r="S2550" s="34">
        <v>42709</v>
      </c>
      <c r="T2550" s="34">
        <v>43286</v>
      </c>
      <c r="U2550" t="s">
        <v>1977</v>
      </c>
      <c r="V2550" s="13">
        <v>336</v>
      </c>
      <c r="W2550">
        <v>132</v>
      </c>
      <c r="X2550">
        <v>7</v>
      </c>
      <c r="Y2550" s="54">
        <v>5.3</v>
      </c>
      <c r="AA2550" t="s">
        <v>12344</v>
      </c>
      <c r="AJ2550" t="s">
        <v>12345</v>
      </c>
      <c r="AM2550" t="s">
        <v>1978</v>
      </c>
      <c r="AN2550" t="s">
        <v>2007</v>
      </c>
      <c r="AO2550" t="s">
        <v>2008</v>
      </c>
      <c r="AP2550" t="s">
        <v>2009</v>
      </c>
      <c r="AQ2550" t="s">
        <v>12324</v>
      </c>
    </row>
    <row r="2551" spans="1:43" ht="23.85" customHeight="1">
      <c r="A2551" t="b">
        <v>1</v>
      </c>
      <c r="B2551" t="s">
        <v>12337</v>
      </c>
      <c r="C2551" t="s">
        <v>1951</v>
      </c>
      <c r="D2551" t="s">
        <v>12338</v>
      </c>
      <c r="E2551" t="s">
        <v>433</v>
      </c>
      <c r="F2551" t="s">
        <v>435</v>
      </c>
      <c r="G2551" t="s">
        <v>434</v>
      </c>
      <c r="H2551" t="s">
        <v>12346</v>
      </c>
      <c r="I2551" t="s">
        <v>3620</v>
      </c>
      <c r="J2551" t="s">
        <v>1955</v>
      </c>
      <c r="K2551" t="s">
        <v>12347</v>
      </c>
      <c r="L2551" t="s">
        <v>2160</v>
      </c>
      <c r="M2551" t="s">
        <v>12348</v>
      </c>
      <c r="N2551" t="s">
        <v>12349</v>
      </c>
      <c r="O2551" t="s">
        <v>1974</v>
      </c>
      <c r="P2551" t="s">
        <v>12319</v>
      </c>
      <c r="Q2551" t="s">
        <v>12342</v>
      </c>
      <c r="R2551" t="s">
        <v>12343</v>
      </c>
      <c r="S2551" s="34">
        <v>42709</v>
      </c>
      <c r="T2551" s="34">
        <v>43286</v>
      </c>
      <c r="U2551" t="s">
        <v>1977</v>
      </c>
      <c r="V2551" s="13">
        <v>336</v>
      </c>
      <c r="W2551">
        <v>143</v>
      </c>
      <c r="X2551">
        <v>22</v>
      </c>
      <c r="Y2551" s="54">
        <v>15.4</v>
      </c>
      <c r="AA2551" t="s">
        <v>12344</v>
      </c>
      <c r="AJ2551" t="s">
        <v>12350</v>
      </c>
      <c r="AM2551" t="s">
        <v>1978</v>
      </c>
      <c r="AN2551" t="s">
        <v>2007</v>
      </c>
      <c r="AO2551" t="s">
        <v>2008</v>
      </c>
      <c r="AP2551" t="s">
        <v>2009</v>
      </c>
      <c r="AQ2551" t="s">
        <v>12324</v>
      </c>
    </row>
    <row r="2552" spans="1:43" ht="23.85" customHeight="1">
      <c r="A2552" t="b">
        <v>1</v>
      </c>
      <c r="B2552" t="s">
        <v>5546</v>
      </c>
      <c r="C2552" t="s">
        <v>1951</v>
      </c>
      <c r="D2552" t="s">
        <v>5547</v>
      </c>
      <c r="E2552" t="s">
        <v>748</v>
      </c>
      <c r="F2552" t="s">
        <v>750</v>
      </c>
      <c r="G2552" t="s">
        <v>749</v>
      </c>
      <c r="H2552" t="s">
        <v>12351</v>
      </c>
      <c r="I2552" t="s">
        <v>2569</v>
      </c>
      <c r="J2552" t="s">
        <v>1955</v>
      </c>
      <c r="K2552" t="s">
        <v>5597</v>
      </c>
      <c r="L2552" t="s">
        <v>11993</v>
      </c>
      <c r="M2552" t="s">
        <v>5550</v>
      </c>
      <c r="N2552" t="s">
        <v>5551</v>
      </c>
      <c r="O2552" t="s">
        <v>1960</v>
      </c>
      <c r="P2552" t="s">
        <v>2855</v>
      </c>
      <c r="Q2552" t="s">
        <v>3408</v>
      </c>
      <c r="R2552" t="s">
        <v>5552</v>
      </c>
      <c r="S2552" s="34">
        <v>42683</v>
      </c>
      <c r="T2552" s="34">
        <v>43745</v>
      </c>
      <c r="U2552" t="s">
        <v>1963</v>
      </c>
      <c r="V2552" s="13">
        <v>4</v>
      </c>
      <c r="W2552">
        <v>12</v>
      </c>
      <c r="X2552">
        <v>0</v>
      </c>
      <c r="Y2552" s="54">
        <v>0</v>
      </c>
      <c r="AA2552" t="s">
        <v>5553</v>
      </c>
      <c r="AM2552" t="s">
        <v>1978</v>
      </c>
      <c r="AN2552" t="s">
        <v>1979</v>
      </c>
      <c r="AO2552" t="s">
        <v>1980</v>
      </c>
      <c r="AP2552" t="s">
        <v>2042</v>
      </c>
      <c r="AQ2552" t="s">
        <v>5554</v>
      </c>
    </row>
    <row r="2553" spans="1:43" ht="23.85" customHeight="1">
      <c r="A2553" t="b">
        <v>1</v>
      </c>
      <c r="B2553" t="s">
        <v>12352</v>
      </c>
      <c r="C2553" t="s">
        <v>1951</v>
      </c>
      <c r="D2553" t="s">
        <v>12353</v>
      </c>
      <c r="E2553" t="s">
        <v>231</v>
      </c>
      <c r="F2553" t="s">
        <v>233</v>
      </c>
      <c r="G2553" t="s">
        <v>232</v>
      </c>
      <c r="H2553" t="s">
        <v>12354</v>
      </c>
      <c r="I2553" t="s">
        <v>2730</v>
      </c>
      <c r="J2553" t="s">
        <v>1955</v>
      </c>
      <c r="K2553" t="s">
        <v>7008</v>
      </c>
      <c r="L2553" t="s">
        <v>3291</v>
      </c>
      <c r="M2553" t="s">
        <v>5106</v>
      </c>
      <c r="N2553" t="s">
        <v>2734</v>
      </c>
      <c r="O2553" t="s">
        <v>1974</v>
      </c>
      <c r="P2553" t="s">
        <v>2363</v>
      </c>
      <c r="Q2553" t="s">
        <v>38</v>
      </c>
      <c r="R2553" t="s">
        <v>12355</v>
      </c>
      <c r="S2553" s="34">
        <v>42684</v>
      </c>
      <c r="T2553" s="34">
        <v>42968</v>
      </c>
      <c r="U2553" t="s">
        <v>1977</v>
      </c>
      <c r="V2553" s="13">
        <v>196</v>
      </c>
      <c r="W2553">
        <v>120</v>
      </c>
      <c r="X2553">
        <v>9</v>
      </c>
      <c r="Y2553" s="54">
        <v>7.5</v>
      </c>
      <c r="Z2553" t="s">
        <v>8572</v>
      </c>
      <c r="AM2553" t="s">
        <v>1978</v>
      </c>
      <c r="AO2553" t="s">
        <v>1980</v>
      </c>
      <c r="AQ2553" t="s">
        <v>12356</v>
      </c>
    </row>
    <row r="2554" spans="1:43" ht="23.85" customHeight="1">
      <c r="A2554" t="b">
        <v>1</v>
      </c>
      <c r="B2554" t="s">
        <v>5546</v>
      </c>
      <c r="C2554" t="s">
        <v>1951</v>
      </c>
      <c r="D2554" t="s">
        <v>5547</v>
      </c>
      <c r="E2554" t="s">
        <v>170</v>
      </c>
      <c r="F2554" t="s">
        <v>172</v>
      </c>
      <c r="G2554" t="s">
        <v>171</v>
      </c>
      <c r="H2554" t="s">
        <v>12357</v>
      </c>
      <c r="I2554" t="s">
        <v>2557</v>
      </c>
      <c r="J2554" t="s">
        <v>1955</v>
      </c>
      <c r="K2554" t="s">
        <v>12358</v>
      </c>
      <c r="L2554" t="s">
        <v>12225</v>
      </c>
      <c r="M2554" t="s">
        <v>5550</v>
      </c>
      <c r="N2554" t="s">
        <v>5551</v>
      </c>
      <c r="O2554" t="s">
        <v>1960</v>
      </c>
      <c r="P2554" t="s">
        <v>2855</v>
      </c>
      <c r="Q2554" t="s">
        <v>11988</v>
      </c>
      <c r="R2554" t="s">
        <v>5552</v>
      </c>
      <c r="S2554" s="34">
        <v>42683</v>
      </c>
      <c r="T2554" s="34">
        <v>43745</v>
      </c>
      <c r="U2554" t="s">
        <v>1963</v>
      </c>
      <c r="V2554" s="13">
        <v>2</v>
      </c>
      <c r="W2554">
        <v>21</v>
      </c>
      <c r="X2554">
        <v>0</v>
      </c>
      <c r="Y2554" s="54">
        <v>0</v>
      </c>
      <c r="AA2554" t="s">
        <v>12226</v>
      </c>
      <c r="AM2554" t="s">
        <v>1978</v>
      </c>
      <c r="AN2554" t="s">
        <v>1979</v>
      </c>
      <c r="AO2554" t="s">
        <v>1980</v>
      </c>
      <c r="AP2554" t="s">
        <v>2042</v>
      </c>
      <c r="AQ2554" t="s">
        <v>5554</v>
      </c>
    </row>
    <row r="2555" spans="1:43" ht="23.85" customHeight="1">
      <c r="A2555" t="b">
        <v>1</v>
      </c>
      <c r="B2555" t="s">
        <v>5546</v>
      </c>
      <c r="C2555" t="s">
        <v>1951</v>
      </c>
      <c r="D2555" t="s">
        <v>5547</v>
      </c>
      <c r="E2555" t="s">
        <v>170</v>
      </c>
      <c r="F2555" t="s">
        <v>172</v>
      </c>
      <c r="G2555" t="s">
        <v>171</v>
      </c>
      <c r="H2555" t="s">
        <v>12359</v>
      </c>
      <c r="I2555" t="s">
        <v>2557</v>
      </c>
      <c r="J2555" t="s">
        <v>1955</v>
      </c>
      <c r="K2555" t="s">
        <v>12358</v>
      </c>
      <c r="L2555" t="s">
        <v>12231</v>
      </c>
      <c r="M2555" t="s">
        <v>5550</v>
      </c>
      <c r="N2555" t="s">
        <v>5551</v>
      </c>
      <c r="O2555" t="s">
        <v>1960</v>
      </c>
      <c r="P2555" t="s">
        <v>2855</v>
      </c>
      <c r="Q2555" t="s">
        <v>11988</v>
      </c>
      <c r="R2555" t="s">
        <v>5552</v>
      </c>
      <c r="S2555" s="34">
        <v>42683</v>
      </c>
      <c r="T2555" s="34">
        <v>43745</v>
      </c>
      <c r="U2555" t="s">
        <v>1963</v>
      </c>
      <c r="V2555" s="13">
        <v>3</v>
      </c>
      <c r="W2555">
        <v>21</v>
      </c>
      <c r="X2555">
        <v>0</v>
      </c>
      <c r="Y2555" s="54">
        <v>0</v>
      </c>
      <c r="AA2555" t="s">
        <v>12226</v>
      </c>
      <c r="AM2555" t="s">
        <v>1978</v>
      </c>
      <c r="AN2555" t="s">
        <v>1979</v>
      </c>
      <c r="AO2555" t="s">
        <v>1980</v>
      </c>
      <c r="AP2555" t="s">
        <v>2042</v>
      </c>
      <c r="AQ2555" t="s">
        <v>5554</v>
      </c>
    </row>
    <row r="2556" spans="1:43" ht="23.85" customHeight="1">
      <c r="A2556" t="b">
        <v>0</v>
      </c>
      <c r="B2556" t="s">
        <v>5712</v>
      </c>
      <c r="C2556" t="s">
        <v>1951</v>
      </c>
      <c r="D2556" t="s">
        <v>5713</v>
      </c>
      <c r="E2556" t="s">
        <v>1115</v>
      </c>
      <c r="F2556" t="s">
        <v>1117</v>
      </c>
      <c r="G2556" t="s">
        <v>1116</v>
      </c>
      <c r="H2556" t="s">
        <v>12360</v>
      </c>
      <c r="I2556" t="s">
        <v>5715</v>
      </c>
      <c r="J2556" t="s">
        <v>2175</v>
      </c>
      <c r="K2556" t="s">
        <v>12361</v>
      </c>
      <c r="L2556" t="s">
        <v>5717</v>
      </c>
      <c r="M2556" t="s">
        <v>12362</v>
      </c>
      <c r="N2556" t="s">
        <v>12363</v>
      </c>
      <c r="O2556" t="s">
        <v>2112</v>
      </c>
      <c r="P2556" t="s">
        <v>5720</v>
      </c>
      <c r="Q2556" t="s">
        <v>5721</v>
      </c>
      <c r="R2556" t="s">
        <v>5722</v>
      </c>
      <c r="S2556" s="34">
        <v>42422</v>
      </c>
      <c r="T2556" s="34">
        <v>42593</v>
      </c>
      <c r="U2556" t="s">
        <v>1963</v>
      </c>
      <c r="V2556" s="13">
        <v>4</v>
      </c>
      <c r="W2556">
        <v>10</v>
      </c>
      <c r="X2556">
        <v>0</v>
      </c>
      <c r="Y2556" s="54">
        <v>0</v>
      </c>
      <c r="Z2556" t="s">
        <v>5723</v>
      </c>
      <c r="AD2556" t="s">
        <v>30</v>
      </c>
      <c r="AG2556">
        <v>0</v>
      </c>
      <c r="AH2556">
        <v>0</v>
      </c>
      <c r="AI2556">
        <v>0</v>
      </c>
      <c r="AJ2556" t="s">
        <v>12364</v>
      </c>
      <c r="AM2556" t="s">
        <v>1978</v>
      </c>
      <c r="AN2556" t="s">
        <v>2007</v>
      </c>
      <c r="AO2556" t="s">
        <v>2008</v>
      </c>
      <c r="AP2556" t="s">
        <v>2009</v>
      </c>
      <c r="AQ2556" t="s">
        <v>5725</v>
      </c>
    </row>
    <row r="2557" spans="1:43" ht="23.85" customHeight="1">
      <c r="A2557" t="b">
        <v>0</v>
      </c>
      <c r="B2557" t="s">
        <v>2980</v>
      </c>
      <c r="C2557" t="s">
        <v>1951</v>
      </c>
      <c r="D2557" t="s">
        <v>2981</v>
      </c>
      <c r="E2557" t="s">
        <v>566</v>
      </c>
      <c r="F2557" t="s">
        <v>568</v>
      </c>
      <c r="G2557" t="s">
        <v>567</v>
      </c>
      <c r="H2557" t="s">
        <v>12365</v>
      </c>
      <c r="I2557" t="s">
        <v>2983</v>
      </c>
      <c r="J2557" t="s">
        <v>2175</v>
      </c>
      <c r="K2557" t="s">
        <v>5695</v>
      </c>
      <c r="L2557" t="s">
        <v>2985</v>
      </c>
      <c r="M2557" t="s">
        <v>5016</v>
      </c>
      <c r="N2557" t="s">
        <v>5017</v>
      </c>
      <c r="O2557" t="s">
        <v>1960</v>
      </c>
      <c r="P2557" t="s">
        <v>2988</v>
      </c>
      <c r="Q2557" t="s">
        <v>38</v>
      </c>
      <c r="R2557" t="s">
        <v>2989</v>
      </c>
      <c r="S2557" s="34">
        <v>40161</v>
      </c>
      <c r="T2557" s="34">
        <v>43556</v>
      </c>
      <c r="U2557" t="s">
        <v>1963</v>
      </c>
      <c r="V2557" s="13">
        <v>0</v>
      </c>
      <c r="W2557">
        <v>14</v>
      </c>
      <c r="X2557">
        <v>0</v>
      </c>
      <c r="Y2557" s="54">
        <v>0</v>
      </c>
      <c r="Z2557" t="s">
        <v>2990</v>
      </c>
      <c r="AJ2557" t="s">
        <v>5203</v>
      </c>
      <c r="AM2557" t="s">
        <v>1978</v>
      </c>
      <c r="AN2557" t="s">
        <v>1979</v>
      </c>
      <c r="AO2557" t="s">
        <v>1980</v>
      </c>
      <c r="AP2557" t="s">
        <v>2053</v>
      </c>
      <c r="AQ2557" t="s">
        <v>2992</v>
      </c>
    </row>
    <row r="2558" spans="1:43" ht="23.85" customHeight="1">
      <c r="A2558" t="b">
        <v>0</v>
      </c>
      <c r="B2558" t="s">
        <v>2980</v>
      </c>
      <c r="C2558" t="s">
        <v>1951</v>
      </c>
      <c r="D2558" t="s">
        <v>2981</v>
      </c>
      <c r="E2558" t="s">
        <v>566</v>
      </c>
      <c r="F2558" t="s">
        <v>568</v>
      </c>
      <c r="G2558" t="s">
        <v>567</v>
      </c>
      <c r="H2558" t="s">
        <v>12366</v>
      </c>
      <c r="I2558" t="s">
        <v>2983</v>
      </c>
      <c r="J2558" t="s">
        <v>2175</v>
      </c>
      <c r="K2558" t="s">
        <v>5697</v>
      </c>
      <c r="L2558" t="s">
        <v>2985</v>
      </c>
      <c r="M2558" t="s">
        <v>5698</v>
      </c>
      <c r="N2558" t="s">
        <v>5699</v>
      </c>
      <c r="O2558" t="s">
        <v>1960</v>
      </c>
      <c r="P2558" t="s">
        <v>2988</v>
      </c>
      <c r="Q2558" t="s">
        <v>38</v>
      </c>
      <c r="R2558" t="s">
        <v>2989</v>
      </c>
      <c r="S2558" s="34">
        <v>40161</v>
      </c>
      <c r="T2558" s="34">
        <v>43556</v>
      </c>
      <c r="U2558" t="s">
        <v>1963</v>
      </c>
      <c r="V2558" s="13">
        <v>0</v>
      </c>
      <c r="W2558">
        <v>11</v>
      </c>
      <c r="X2558">
        <v>0</v>
      </c>
      <c r="Y2558" s="54">
        <v>0</v>
      </c>
      <c r="Z2558" t="s">
        <v>2990</v>
      </c>
      <c r="AJ2558" t="s">
        <v>12367</v>
      </c>
      <c r="AM2558" t="s">
        <v>1978</v>
      </c>
      <c r="AN2558" t="s">
        <v>1979</v>
      </c>
      <c r="AO2558" t="s">
        <v>1980</v>
      </c>
      <c r="AP2558" t="s">
        <v>2053</v>
      </c>
      <c r="AQ2558" t="s">
        <v>2992</v>
      </c>
    </row>
    <row r="2559" spans="1:43" ht="23.85" customHeight="1">
      <c r="A2559" t="b">
        <v>1</v>
      </c>
      <c r="B2559" t="s">
        <v>2044</v>
      </c>
      <c r="C2559" t="s">
        <v>1951</v>
      </c>
      <c r="D2559" t="s">
        <v>2045</v>
      </c>
      <c r="E2559" t="s">
        <v>550</v>
      </c>
      <c r="F2559" s="33" t="s">
        <v>562</v>
      </c>
      <c r="G2559" t="s">
        <v>561</v>
      </c>
      <c r="H2559" t="s">
        <v>12368</v>
      </c>
      <c r="I2559" t="s">
        <v>2000</v>
      </c>
      <c r="J2559" t="s">
        <v>1955</v>
      </c>
      <c r="K2559" t="s">
        <v>3091</v>
      </c>
      <c r="L2559" t="s">
        <v>12369</v>
      </c>
      <c r="M2559" t="s">
        <v>3092</v>
      </c>
      <c r="N2559" t="s">
        <v>3093</v>
      </c>
      <c r="O2559" t="s">
        <v>1974</v>
      </c>
      <c r="P2559" t="s">
        <v>2051</v>
      </c>
      <c r="Q2559" t="s">
        <v>38</v>
      </c>
      <c r="R2559" t="s">
        <v>2052</v>
      </c>
      <c r="S2559" s="34">
        <v>42662</v>
      </c>
      <c r="T2559" s="34">
        <v>44298</v>
      </c>
      <c r="U2559" t="s">
        <v>1963</v>
      </c>
      <c r="V2559" s="13">
        <v>180</v>
      </c>
      <c r="W2559">
        <v>101</v>
      </c>
      <c r="X2559">
        <v>7</v>
      </c>
      <c r="Y2559" s="54">
        <v>6.9</v>
      </c>
      <c r="Z2559" t="s">
        <v>12369</v>
      </c>
      <c r="AM2559" t="s">
        <v>1978</v>
      </c>
      <c r="AP2559" t="s">
        <v>2053</v>
      </c>
      <c r="AQ2559" t="s">
        <v>2054</v>
      </c>
    </row>
    <row r="2560" spans="1:43" ht="23.85" customHeight="1">
      <c r="A2560" t="b">
        <v>1</v>
      </c>
      <c r="B2560" t="s">
        <v>2044</v>
      </c>
      <c r="C2560" t="s">
        <v>1951</v>
      </c>
      <c r="D2560" t="s">
        <v>2045</v>
      </c>
      <c r="E2560" t="s">
        <v>550</v>
      </c>
      <c r="F2560" s="33" t="s">
        <v>562</v>
      </c>
      <c r="G2560" t="s">
        <v>561</v>
      </c>
      <c r="H2560" t="s">
        <v>12370</v>
      </c>
      <c r="I2560" t="s">
        <v>2000</v>
      </c>
      <c r="J2560" t="s">
        <v>1955</v>
      </c>
      <c r="K2560" t="s">
        <v>2912</v>
      </c>
      <c r="L2560" t="s">
        <v>12369</v>
      </c>
      <c r="M2560" t="s">
        <v>2913</v>
      </c>
      <c r="N2560" t="s">
        <v>2914</v>
      </c>
      <c r="O2560" t="s">
        <v>1974</v>
      </c>
      <c r="P2560" t="s">
        <v>2051</v>
      </c>
      <c r="Q2560" t="s">
        <v>38</v>
      </c>
      <c r="R2560" t="s">
        <v>2052</v>
      </c>
      <c r="S2560" s="34">
        <v>42662</v>
      </c>
      <c r="T2560" s="34">
        <v>44298</v>
      </c>
      <c r="U2560" t="s">
        <v>1963</v>
      </c>
      <c r="V2560" s="13">
        <v>180</v>
      </c>
      <c r="W2560">
        <v>48</v>
      </c>
      <c r="X2560">
        <v>3</v>
      </c>
      <c r="Y2560" s="54">
        <v>6.3</v>
      </c>
      <c r="Z2560" t="s">
        <v>12369</v>
      </c>
      <c r="AM2560" t="s">
        <v>1978</v>
      </c>
      <c r="AP2560" t="s">
        <v>2053</v>
      </c>
      <c r="AQ2560" t="s">
        <v>2054</v>
      </c>
    </row>
    <row r="2561" spans="1:43" ht="23.85" customHeight="1">
      <c r="A2561" t="b">
        <v>1</v>
      </c>
      <c r="B2561" t="s">
        <v>2044</v>
      </c>
      <c r="C2561" t="s">
        <v>1951</v>
      </c>
      <c r="D2561" t="s">
        <v>2045</v>
      </c>
      <c r="E2561" t="s">
        <v>550</v>
      </c>
      <c r="F2561" s="33" t="s">
        <v>562</v>
      </c>
      <c r="G2561" t="s">
        <v>561</v>
      </c>
      <c r="H2561" t="s">
        <v>12371</v>
      </c>
      <c r="I2561" t="s">
        <v>2000</v>
      </c>
      <c r="J2561" t="s">
        <v>1955</v>
      </c>
      <c r="K2561" t="s">
        <v>3098</v>
      </c>
      <c r="L2561" t="s">
        <v>12369</v>
      </c>
      <c r="M2561" t="s">
        <v>3099</v>
      </c>
      <c r="N2561" t="s">
        <v>3100</v>
      </c>
      <c r="O2561" t="s">
        <v>1974</v>
      </c>
      <c r="P2561" t="s">
        <v>2051</v>
      </c>
      <c r="Q2561" t="s">
        <v>2152</v>
      </c>
      <c r="R2561" t="s">
        <v>2052</v>
      </c>
      <c r="S2561" s="34">
        <v>42662</v>
      </c>
      <c r="T2561" s="34">
        <v>44298</v>
      </c>
      <c r="U2561" t="s">
        <v>1963</v>
      </c>
      <c r="V2561" s="13">
        <v>180</v>
      </c>
      <c r="W2561">
        <v>11</v>
      </c>
      <c r="X2561">
        <v>4</v>
      </c>
      <c r="Y2561" s="54">
        <v>36.4</v>
      </c>
      <c r="Z2561" t="s">
        <v>12369</v>
      </c>
      <c r="AM2561" t="s">
        <v>1978</v>
      </c>
      <c r="AP2561" t="s">
        <v>2053</v>
      </c>
      <c r="AQ2561" t="s">
        <v>2054</v>
      </c>
    </row>
    <row r="2562" spans="1:43" ht="23.85" customHeight="1">
      <c r="A2562" t="b">
        <v>1</v>
      </c>
      <c r="B2562" t="s">
        <v>2044</v>
      </c>
      <c r="C2562" t="s">
        <v>1951</v>
      </c>
      <c r="D2562" t="s">
        <v>2045</v>
      </c>
      <c r="E2562" t="s">
        <v>550</v>
      </c>
      <c r="F2562" s="33" t="s">
        <v>562</v>
      </c>
      <c r="G2562" t="s">
        <v>561</v>
      </c>
      <c r="H2562" t="s">
        <v>12372</v>
      </c>
      <c r="I2562" t="s">
        <v>2000</v>
      </c>
      <c r="J2562" t="s">
        <v>1955</v>
      </c>
      <c r="K2562" t="s">
        <v>2422</v>
      </c>
      <c r="L2562" t="s">
        <v>12369</v>
      </c>
      <c r="M2562" t="s">
        <v>2423</v>
      </c>
      <c r="N2562" t="s">
        <v>2424</v>
      </c>
      <c r="O2562" t="s">
        <v>1974</v>
      </c>
      <c r="P2562" t="s">
        <v>2051</v>
      </c>
      <c r="Q2562" t="s">
        <v>38</v>
      </c>
      <c r="R2562" t="s">
        <v>2052</v>
      </c>
      <c r="S2562" s="34">
        <v>42662</v>
      </c>
      <c r="T2562" s="34">
        <v>44298</v>
      </c>
      <c r="U2562" t="s">
        <v>1963</v>
      </c>
      <c r="V2562" s="13">
        <v>180</v>
      </c>
      <c r="W2562">
        <v>38</v>
      </c>
      <c r="X2562">
        <v>7</v>
      </c>
      <c r="Y2562" s="54">
        <v>18.399999999999999</v>
      </c>
      <c r="Z2562" t="s">
        <v>12369</v>
      </c>
      <c r="AM2562" t="s">
        <v>1978</v>
      </c>
      <c r="AP2562" t="s">
        <v>2053</v>
      </c>
      <c r="AQ2562" t="s">
        <v>2054</v>
      </c>
    </row>
    <row r="2563" spans="1:43" ht="23.85" customHeight="1">
      <c r="A2563" t="b">
        <v>1</v>
      </c>
      <c r="B2563" t="s">
        <v>2044</v>
      </c>
      <c r="C2563" t="s">
        <v>1951</v>
      </c>
      <c r="D2563" t="s">
        <v>2045</v>
      </c>
      <c r="E2563" t="s">
        <v>550</v>
      </c>
      <c r="F2563" s="33" t="s">
        <v>562</v>
      </c>
      <c r="G2563" t="s">
        <v>561</v>
      </c>
      <c r="H2563" t="s">
        <v>12373</v>
      </c>
      <c r="I2563" t="s">
        <v>2000</v>
      </c>
      <c r="J2563" t="s">
        <v>1955</v>
      </c>
      <c r="K2563" t="s">
        <v>2047</v>
      </c>
      <c r="L2563" t="s">
        <v>12369</v>
      </c>
      <c r="M2563" t="s">
        <v>2049</v>
      </c>
      <c r="N2563" t="s">
        <v>2050</v>
      </c>
      <c r="O2563" t="s">
        <v>1974</v>
      </c>
      <c r="P2563" t="s">
        <v>2051</v>
      </c>
      <c r="Q2563" t="s">
        <v>38</v>
      </c>
      <c r="R2563" t="s">
        <v>2052</v>
      </c>
      <c r="S2563" s="34">
        <v>42662</v>
      </c>
      <c r="T2563" s="34">
        <v>44298</v>
      </c>
      <c r="U2563" t="s">
        <v>1963</v>
      </c>
      <c r="V2563" s="13">
        <v>180</v>
      </c>
      <c r="W2563">
        <v>9</v>
      </c>
      <c r="X2563">
        <v>2</v>
      </c>
      <c r="Y2563" s="54">
        <v>22.2</v>
      </c>
      <c r="Z2563" t="s">
        <v>12369</v>
      </c>
      <c r="AM2563" t="s">
        <v>1978</v>
      </c>
      <c r="AP2563" t="s">
        <v>2053</v>
      </c>
      <c r="AQ2563" t="s">
        <v>2054</v>
      </c>
    </row>
    <row r="2564" spans="1:43" ht="23.85" customHeight="1">
      <c r="A2564" t="b">
        <v>1</v>
      </c>
      <c r="B2564" t="s">
        <v>2044</v>
      </c>
      <c r="C2564" t="s">
        <v>1951</v>
      </c>
      <c r="D2564" t="s">
        <v>2045</v>
      </c>
      <c r="E2564" t="s">
        <v>550</v>
      </c>
      <c r="F2564" s="33" t="s">
        <v>562</v>
      </c>
      <c r="G2564" t="s">
        <v>561</v>
      </c>
      <c r="H2564" t="s">
        <v>12374</v>
      </c>
      <c r="I2564" t="s">
        <v>2000</v>
      </c>
      <c r="J2564" t="s">
        <v>1955</v>
      </c>
      <c r="K2564" t="s">
        <v>3091</v>
      </c>
      <c r="L2564" t="s">
        <v>12375</v>
      </c>
      <c r="M2564" t="s">
        <v>3092</v>
      </c>
      <c r="N2564" t="s">
        <v>3093</v>
      </c>
      <c r="O2564" t="s">
        <v>1974</v>
      </c>
      <c r="P2564" t="s">
        <v>2051</v>
      </c>
      <c r="Q2564" t="s">
        <v>38</v>
      </c>
      <c r="R2564" t="s">
        <v>2052</v>
      </c>
      <c r="S2564" s="34">
        <v>42662</v>
      </c>
      <c r="T2564" s="34">
        <v>44298</v>
      </c>
      <c r="U2564" t="s">
        <v>1963</v>
      </c>
      <c r="V2564" s="13">
        <v>360</v>
      </c>
      <c r="W2564">
        <v>115</v>
      </c>
      <c r="X2564">
        <v>5</v>
      </c>
      <c r="Y2564" s="54">
        <v>4.3</v>
      </c>
      <c r="Z2564" t="s">
        <v>12375</v>
      </c>
      <c r="AM2564" t="s">
        <v>1978</v>
      </c>
      <c r="AP2564" t="s">
        <v>2053</v>
      </c>
      <c r="AQ2564" t="s">
        <v>2054</v>
      </c>
    </row>
    <row r="2565" spans="1:43" ht="23.85" customHeight="1">
      <c r="A2565" t="b">
        <v>1</v>
      </c>
      <c r="B2565" t="s">
        <v>2044</v>
      </c>
      <c r="C2565" t="s">
        <v>1951</v>
      </c>
      <c r="D2565" t="s">
        <v>2045</v>
      </c>
      <c r="E2565" t="s">
        <v>550</v>
      </c>
      <c r="F2565" s="33" t="s">
        <v>562</v>
      </c>
      <c r="G2565" t="s">
        <v>561</v>
      </c>
      <c r="H2565" t="s">
        <v>12376</v>
      </c>
      <c r="I2565" t="s">
        <v>2000</v>
      </c>
      <c r="J2565" t="s">
        <v>1955</v>
      </c>
      <c r="K2565" t="s">
        <v>2912</v>
      </c>
      <c r="L2565" t="s">
        <v>12375</v>
      </c>
      <c r="M2565" t="s">
        <v>2913</v>
      </c>
      <c r="N2565" t="s">
        <v>2914</v>
      </c>
      <c r="O2565" t="s">
        <v>1974</v>
      </c>
      <c r="P2565" t="s">
        <v>2051</v>
      </c>
      <c r="Q2565" t="s">
        <v>38</v>
      </c>
      <c r="R2565" t="s">
        <v>2052</v>
      </c>
      <c r="S2565" s="34">
        <v>42662</v>
      </c>
      <c r="T2565" s="34">
        <v>44298</v>
      </c>
      <c r="U2565" t="s">
        <v>1963</v>
      </c>
      <c r="V2565" s="13">
        <v>360</v>
      </c>
      <c r="W2565">
        <v>34</v>
      </c>
      <c r="X2565">
        <v>2</v>
      </c>
      <c r="Y2565" s="54">
        <v>5.9</v>
      </c>
      <c r="Z2565" t="s">
        <v>12375</v>
      </c>
      <c r="AM2565" t="s">
        <v>1978</v>
      </c>
      <c r="AP2565" t="s">
        <v>2053</v>
      </c>
      <c r="AQ2565" t="s">
        <v>2054</v>
      </c>
    </row>
    <row r="2566" spans="1:43" ht="23.85" customHeight="1">
      <c r="A2566" t="b">
        <v>1</v>
      </c>
      <c r="B2566" t="s">
        <v>2044</v>
      </c>
      <c r="C2566" t="s">
        <v>1951</v>
      </c>
      <c r="D2566" t="s">
        <v>2045</v>
      </c>
      <c r="E2566" t="s">
        <v>550</v>
      </c>
      <c r="F2566" s="33" t="s">
        <v>562</v>
      </c>
      <c r="G2566" t="s">
        <v>561</v>
      </c>
      <c r="H2566" t="s">
        <v>12377</v>
      </c>
      <c r="I2566" t="s">
        <v>2000</v>
      </c>
      <c r="J2566" t="s">
        <v>1955</v>
      </c>
      <c r="K2566" t="s">
        <v>3098</v>
      </c>
      <c r="L2566" t="s">
        <v>12375</v>
      </c>
      <c r="M2566" t="s">
        <v>3099</v>
      </c>
      <c r="N2566" t="s">
        <v>3100</v>
      </c>
      <c r="O2566" t="s">
        <v>1974</v>
      </c>
      <c r="P2566" t="s">
        <v>2051</v>
      </c>
      <c r="Q2566" t="s">
        <v>2152</v>
      </c>
      <c r="R2566" t="s">
        <v>2052</v>
      </c>
      <c r="S2566" s="34">
        <v>42662</v>
      </c>
      <c r="T2566" s="34">
        <v>44298</v>
      </c>
      <c r="U2566" t="s">
        <v>1963</v>
      </c>
      <c r="V2566" s="13">
        <v>360</v>
      </c>
      <c r="W2566">
        <v>12</v>
      </c>
      <c r="X2566">
        <v>7</v>
      </c>
      <c r="Y2566" s="54">
        <v>58.3</v>
      </c>
      <c r="Z2566" t="s">
        <v>12375</v>
      </c>
      <c r="AM2566" t="s">
        <v>1978</v>
      </c>
      <c r="AP2566" t="s">
        <v>2053</v>
      </c>
      <c r="AQ2566" t="s">
        <v>2054</v>
      </c>
    </row>
    <row r="2567" spans="1:43" ht="23.85" customHeight="1">
      <c r="A2567" t="b">
        <v>1</v>
      </c>
      <c r="B2567" t="s">
        <v>2044</v>
      </c>
      <c r="C2567" t="s">
        <v>1951</v>
      </c>
      <c r="D2567" t="s">
        <v>2045</v>
      </c>
      <c r="E2567" t="s">
        <v>550</v>
      </c>
      <c r="F2567" s="33" t="s">
        <v>562</v>
      </c>
      <c r="G2567" t="s">
        <v>561</v>
      </c>
      <c r="H2567" t="s">
        <v>12378</v>
      </c>
      <c r="I2567" t="s">
        <v>2000</v>
      </c>
      <c r="J2567" t="s">
        <v>1955</v>
      </c>
      <c r="K2567" t="s">
        <v>2422</v>
      </c>
      <c r="L2567" t="s">
        <v>12375</v>
      </c>
      <c r="M2567" t="s">
        <v>2423</v>
      </c>
      <c r="N2567" t="s">
        <v>2424</v>
      </c>
      <c r="O2567" t="s">
        <v>1974</v>
      </c>
      <c r="P2567" t="s">
        <v>2051</v>
      </c>
      <c r="Q2567" t="s">
        <v>38</v>
      </c>
      <c r="R2567" t="s">
        <v>2052</v>
      </c>
      <c r="S2567" s="34">
        <v>42662</v>
      </c>
      <c r="T2567" s="34">
        <v>44298</v>
      </c>
      <c r="U2567" t="s">
        <v>1963</v>
      </c>
      <c r="V2567" s="13">
        <v>360</v>
      </c>
      <c r="W2567">
        <v>40</v>
      </c>
      <c r="X2567">
        <v>9</v>
      </c>
      <c r="Y2567" s="54">
        <v>22.5</v>
      </c>
      <c r="Z2567" t="s">
        <v>12375</v>
      </c>
      <c r="AM2567" t="s">
        <v>1978</v>
      </c>
      <c r="AP2567" t="s">
        <v>2053</v>
      </c>
      <c r="AQ2567" t="s">
        <v>2054</v>
      </c>
    </row>
    <row r="2568" spans="1:43" ht="23.85" customHeight="1">
      <c r="A2568" t="b">
        <v>1</v>
      </c>
      <c r="B2568" t="s">
        <v>2044</v>
      </c>
      <c r="C2568" t="s">
        <v>1951</v>
      </c>
      <c r="D2568" t="s">
        <v>2045</v>
      </c>
      <c r="E2568" t="s">
        <v>550</v>
      </c>
      <c r="F2568" s="33" t="s">
        <v>562</v>
      </c>
      <c r="G2568" t="s">
        <v>561</v>
      </c>
      <c r="H2568" t="s">
        <v>12379</v>
      </c>
      <c r="I2568" t="s">
        <v>2000</v>
      </c>
      <c r="J2568" t="s">
        <v>1955</v>
      </c>
      <c r="K2568" t="s">
        <v>2047</v>
      </c>
      <c r="L2568" t="s">
        <v>12375</v>
      </c>
      <c r="M2568" t="s">
        <v>2049</v>
      </c>
      <c r="N2568" t="s">
        <v>2050</v>
      </c>
      <c r="O2568" t="s">
        <v>1974</v>
      </c>
      <c r="P2568" t="s">
        <v>2051</v>
      </c>
      <c r="Q2568" t="s">
        <v>38</v>
      </c>
      <c r="R2568" t="s">
        <v>2052</v>
      </c>
      <c r="S2568" s="34">
        <v>42662</v>
      </c>
      <c r="T2568" s="34">
        <v>44298</v>
      </c>
      <c r="U2568" t="s">
        <v>1963</v>
      </c>
      <c r="V2568" s="13">
        <v>360</v>
      </c>
      <c r="W2568">
        <v>10</v>
      </c>
      <c r="X2568">
        <v>5</v>
      </c>
      <c r="Y2568" s="54">
        <v>50</v>
      </c>
      <c r="Z2568" t="s">
        <v>12375</v>
      </c>
      <c r="AM2568" t="s">
        <v>1978</v>
      </c>
      <c r="AP2568" t="s">
        <v>2053</v>
      </c>
      <c r="AQ2568" t="s">
        <v>2054</v>
      </c>
    </row>
    <row r="2569" spans="1:43" ht="23.85" customHeight="1">
      <c r="A2569" t="b">
        <v>1</v>
      </c>
      <c r="B2569" t="s">
        <v>2044</v>
      </c>
      <c r="C2569" t="s">
        <v>1951</v>
      </c>
      <c r="D2569" t="s">
        <v>2045</v>
      </c>
      <c r="E2569" t="s">
        <v>550</v>
      </c>
      <c r="F2569" s="33" t="s">
        <v>562</v>
      </c>
      <c r="G2569" t="s">
        <v>561</v>
      </c>
      <c r="H2569" t="s">
        <v>12380</v>
      </c>
      <c r="I2569" t="s">
        <v>2000</v>
      </c>
      <c r="J2569" t="s">
        <v>1955</v>
      </c>
      <c r="K2569" t="s">
        <v>3091</v>
      </c>
      <c r="L2569" t="s">
        <v>12381</v>
      </c>
      <c r="M2569" t="s">
        <v>3092</v>
      </c>
      <c r="N2569" t="s">
        <v>3093</v>
      </c>
      <c r="O2569" t="s">
        <v>1974</v>
      </c>
      <c r="P2569" t="s">
        <v>2051</v>
      </c>
      <c r="Q2569" t="s">
        <v>38</v>
      </c>
      <c r="R2569" t="s">
        <v>2052</v>
      </c>
      <c r="S2569" s="34">
        <v>42662</v>
      </c>
      <c r="T2569" s="34">
        <v>44298</v>
      </c>
      <c r="U2569" t="s">
        <v>1963</v>
      </c>
      <c r="V2569" s="13">
        <v>540</v>
      </c>
      <c r="W2569">
        <v>95</v>
      </c>
      <c r="X2569">
        <v>5</v>
      </c>
      <c r="Y2569" s="54">
        <v>5.3</v>
      </c>
      <c r="Z2569" t="s">
        <v>12381</v>
      </c>
      <c r="AM2569" t="s">
        <v>1978</v>
      </c>
      <c r="AP2569" t="s">
        <v>2053</v>
      </c>
      <c r="AQ2569" t="s">
        <v>2054</v>
      </c>
    </row>
    <row r="2570" spans="1:43" ht="23.85" customHeight="1">
      <c r="A2570" t="b">
        <v>1</v>
      </c>
      <c r="B2570" t="s">
        <v>2044</v>
      </c>
      <c r="C2570" t="s">
        <v>1951</v>
      </c>
      <c r="D2570" t="s">
        <v>2045</v>
      </c>
      <c r="E2570" t="s">
        <v>550</v>
      </c>
      <c r="F2570" s="33" t="s">
        <v>562</v>
      </c>
      <c r="G2570" t="s">
        <v>561</v>
      </c>
      <c r="H2570" t="s">
        <v>12382</v>
      </c>
      <c r="I2570" t="s">
        <v>2000</v>
      </c>
      <c r="J2570" t="s">
        <v>1955</v>
      </c>
      <c r="K2570" t="s">
        <v>2912</v>
      </c>
      <c r="L2570" t="s">
        <v>12381</v>
      </c>
      <c r="M2570" t="s">
        <v>2913</v>
      </c>
      <c r="N2570" t="s">
        <v>2914</v>
      </c>
      <c r="O2570" t="s">
        <v>1974</v>
      </c>
      <c r="P2570" t="s">
        <v>2051</v>
      </c>
      <c r="Q2570" t="s">
        <v>38</v>
      </c>
      <c r="R2570" t="s">
        <v>2052</v>
      </c>
      <c r="S2570" s="34">
        <v>42662</v>
      </c>
      <c r="T2570" s="34">
        <v>44298</v>
      </c>
      <c r="U2570" t="s">
        <v>1963</v>
      </c>
      <c r="V2570" s="13">
        <v>540</v>
      </c>
      <c r="W2570">
        <v>36</v>
      </c>
      <c r="X2570">
        <v>5</v>
      </c>
      <c r="Y2570" s="54">
        <v>13.9</v>
      </c>
      <c r="Z2570" t="s">
        <v>12381</v>
      </c>
      <c r="AM2570" t="s">
        <v>1978</v>
      </c>
      <c r="AP2570" t="s">
        <v>2053</v>
      </c>
      <c r="AQ2570" t="s">
        <v>2054</v>
      </c>
    </row>
    <row r="2571" spans="1:43" ht="23.85" customHeight="1">
      <c r="A2571" t="b">
        <v>1</v>
      </c>
      <c r="B2571" t="s">
        <v>2044</v>
      </c>
      <c r="C2571" t="s">
        <v>1951</v>
      </c>
      <c r="D2571" t="s">
        <v>2045</v>
      </c>
      <c r="E2571" t="s">
        <v>550</v>
      </c>
      <c r="F2571" s="33" t="s">
        <v>562</v>
      </c>
      <c r="G2571" t="s">
        <v>561</v>
      </c>
      <c r="H2571" t="s">
        <v>12383</v>
      </c>
      <c r="I2571" t="s">
        <v>2000</v>
      </c>
      <c r="J2571" t="s">
        <v>1955</v>
      </c>
      <c r="K2571" t="s">
        <v>3098</v>
      </c>
      <c r="L2571" t="s">
        <v>12381</v>
      </c>
      <c r="M2571" t="s">
        <v>3099</v>
      </c>
      <c r="N2571" t="s">
        <v>3100</v>
      </c>
      <c r="O2571" t="s">
        <v>1974</v>
      </c>
      <c r="P2571" t="s">
        <v>2051</v>
      </c>
      <c r="Q2571" t="s">
        <v>2152</v>
      </c>
      <c r="R2571" t="s">
        <v>2052</v>
      </c>
      <c r="S2571" s="34">
        <v>42662</v>
      </c>
      <c r="T2571" s="34">
        <v>44298</v>
      </c>
      <c r="U2571" t="s">
        <v>1963</v>
      </c>
      <c r="V2571" s="13">
        <v>540</v>
      </c>
      <c r="W2571">
        <v>12</v>
      </c>
      <c r="X2571">
        <v>7</v>
      </c>
      <c r="Y2571" s="54">
        <v>58.3</v>
      </c>
      <c r="Z2571" t="s">
        <v>12381</v>
      </c>
      <c r="AM2571" t="s">
        <v>1978</v>
      </c>
      <c r="AP2571" t="s">
        <v>2053</v>
      </c>
      <c r="AQ2571" t="s">
        <v>2054</v>
      </c>
    </row>
    <row r="2572" spans="1:43" ht="23.85" customHeight="1">
      <c r="A2572" t="b">
        <v>1</v>
      </c>
      <c r="B2572" t="s">
        <v>2044</v>
      </c>
      <c r="C2572" t="s">
        <v>1951</v>
      </c>
      <c r="D2572" t="s">
        <v>2045</v>
      </c>
      <c r="E2572" t="s">
        <v>550</v>
      </c>
      <c r="F2572" s="33" t="s">
        <v>562</v>
      </c>
      <c r="G2572" t="s">
        <v>561</v>
      </c>
      <c r="H2572" t="s">
        <v>12384</v>
      </c>
      <c r="I2572" t="s">
        <v>2000</v>
      </c>
      <c r="J2572" t="s">
        <v>1955</v>
      </c>
      <c r="K2572" t="s">
        <v>2422</v>
      </c>
      <c r="L2572" t="s">
        <v>12381</v>
      </c>
      <c r="M2572" t="s">
        <v>2423</v>
      </c>
      <c r="N2572" t="s">
        <v>2424</v>
      </c>
      <c r="O2572" t="s">
        <v>1974</v>
      </c>
      <c r="P2572" t="s">
        <v>2051</v>
      </c>
      <c r="Q2572" t="s">
        <v>38</v>
      </c>
      <c r="R2572" t="s">
        <v>2052</v>
      </c>
      <c r="S2572" s="34">
        <v>42662</v>
      </c>
      <c r="T2572" s="34">
        <v>44298</v>
      </c>
      <c r="U2572" t="s">
        <v>1963</v>
      </c>
      <c r="V2572" s="13">
        <v>540</v>
      </c>
      <c r="W2572">
        <v>27</v>
      </c>
      <c r="X2572">
        <v>9</v>
      </c>
      <c r="Y2572" s="54">
        <v>33.299999999999997</v>
      </c>
      <c r="Z2572" t="s">
        <v>12381</v>
      </c>
      <c r="AM2572" t="s">
        <v>1978</v>
      </c>
      <c r="AP2572" t="s">
        <v>2053</v>
      </c>
      <c r="AQ2572" t="s">
        <v>2054</v>
      </c>
    </row>
    <row r="2573" spans="1:43" ht="23.85" customHeight="1">
      <c r="A2573" t="b">
        <v>1</v>
      </c>
      <c r="B2573" t="s">
        <v>2044</v>
      </c>
      <c r="C2573" t="s">
        <v>1951</v>
      </c>
      <c r="D2573" t="s">
        <v>2045</v>
      </c>
      <c r="E2573" t="s">
        <v>550</v>
      </c>
      <c r="F2573" s="33" t="s">
        <v>562</v>
      </c>
      <c r="G2573" t="s">
        <v>561</v>
      </c>
      <c r="H2573" t="s">
        <v>12385</v>
      </c>
      <c r="I2573" t="s">
        <v>2000</v>
      </c>
      <c r="J2573" t="s">
        <v>1955</v>
      </c>
      <c r="K2573" t="s">
        <v>2047</v>
      </c>
      <c r="L2573" t="s">
        <v>12381</v>
      </c>
      <c r="M2573" t="s">
        <v>2049</v>
      </c>
      <c r="N2573" t="s">
        <v>2050</v>
      </c>
      <c r="O2573" t="s">
        <v>1974</v>
      </c>
      <c r="P2573" t="s">
        <v>2051</v>
      </c>
      <c r="Q2573" t="s">
        <v>38</v>
      </c>
      <c r="R2573" t="s">
        <v>2052</v>
      </c>
      <c r="S2573" s="34">
        <v>42662</v>
      </c>
      <c r="T2573" s="34">
        <v>44298</v>
      </c>
      <c r="U2573" t="s">
        <v>1963</v>
      </c>
      <c r="V2573" s="13">
        <v>540</v>
      </c>
      <c r="W2573">
        <v>11</v>
      </c>
      <c r="X2573">
        <v>5</v>
      </c>
      <c r="Y2573" s="54">
        <v>45.5</v>
      </c>
      <c r="Z2573" t="s">
        <v>12381</v>
      </c>
      <c r="AM2573" t="s">
        <v>1978</v>
      </c>
      <c r="AP2573" t="s">
        <v>2053</v>
      </c>
      <c r="AQ2573" t="s">
        <v>2054</v>
      </c>
    </row>
    <row r="2574" spans="1:43" ht="23.85" customHeight="1">
      <c r="A2574" t="b">
        <v>1</v>
      </c>
      <c r="B2574" t="s">
        <v>2044</v>
      </c>
      <c r="C2574" t="s">
        <v>1951</v>
      </c>
      <c r="D2574" t="s">
        <v>2045</v>
      </c>
      <c r="E2574" t="s">
        <v>550</v>
      </c>
      <c r="F2574" s="33" t="s">
        <v>562</v>
      </c>
      <c r="G2574" t="s">
        <v>561</v>
      </c>
      <c r="H2574" t="s">
        <v>12386</v>
      </c>
      <c r="I2574" t="s">
        <v>2000</v>
      </c>
      <c r="J2574" t="s">
        <v>1955</v>
      </c>
      <c r="K2574" t="s">
        <v>3091</v>
      </c>
      <c r="L2574" t="s">
        <v>12387</v>
      </c>
      <c r="M2574" t="s">
        <v>3092</v>
      </c>
      <c r="N2574" t="s">
        <v>3093</v>
      </c>
      <c r="O2574" t="s">
        <v>1974</v>
      </c>
      <c r="P2574" t="s">
        <v>2051</v>
      </c>
      <c r="Q2574" t="s">
        <v>38</v>
      </c>
      <c r="R2574" t="s">
        <v>2052</v>
      </c>
      <c r="S2574" s="34">
        <v>42662</v>
      </c>
      <c r="T2574" s="34">
        <v>44298</v>
      </c>
      <c r="U2574" t="s">
        <v>1963</v>
      </c>
      <c r="V2574" s="13">
        <v>720</v>
      </c>
      <c r="W2574">
        <v>95</v>
      </c>
      <c r="X2574">
        <v>9</v>
      </c>
      <c r="Y2574" s="54">
        <v>9.5</v>
      </c>
      <c r="Z2574" t="s">
        <v>12387</v>
      </c>
      <c r="AM2574" t="s">
        <v>1978</v>
      </c>
      <c r="AP2574" t="s">
        <v>2053</v>
      </c>
      <c r="AQ2574" t="s">
        <v>2054</v>
      </c>
    </row>
    <row r="2575" spans="1:43" ht="23.85" customHeight="1">
      <c r="A2575" t="b">
        <v>1</v>
      </c>
      <c r="B2575" t="s">
        <v>2044</v>
      </c>
      <c r="C2575" t="s">
        <v>1951</v>
      </c>
      <c r="D2575" t="s">
        <v>2045</v>
      </c>
      <c r="E2575" t="s">
        <v>550</v>
      </c>
      <c r="F2575" s="33" t="s">
        <v>562</v>
      </c>
      <c r="G2575" t="s">
        <v>561</v>
      </c>
      <c r="H2575" t="s">
        <v>12388</v>
      </c>
      <c r="I2575" t="s">
        <v>2000</v>
      </c>
      <c r="J2575" t="s">
        <v>1955</v>
      </c>
      <c r="K2575" t="s">
        <v>2912</v>
      </c>
      <c r="L2575" t="s">
        <v>12387</v>
      </c>
      <c r="M2575" t="s">
        <v>2913</v>
      </c>
      <c r="N2575" t="s">
        <v>2914</v>
      </c>
      <c r="O2575" t="s">
        <v>1974</v>
      </c>
      <c r="P2575" t="s">
        <v>2051</v>
      </c>
      <c r="Q2575" t="s">
        <v>38</v>
      </c>
      <c r="R2575" t="s">
        <v>2052</v>
      </c>
      <c r="S2575" s="34">
        <v>42662</v>
      </c>
      <c r="T2575" s="34">
        <v>44298</v>
      </c>
      <c r="U2575" t="s">
        <v>1963</v>
      </c>
      <c r="V2575" s="13">
        <v>720</v>
      </c>
      <c r="W2575">
        <v>30</v>
      </c>
      <c r="X2575">
        <v>2</v>
      </c>
      <c r="Y2575" s="54">
        <v>6.7</v>
      </c>
      <c r="Z2575" t="s">
        <v>12387</v>
      </c>
      <c r="AM2575" t="s">
        <v>1978</v>
      </c>
      <c r="AP2575" t="s">
        <v>2053</v>
      </c>
      <c r="AQ2575" t="s">
        <v>2054</v>
      </c>
    </row>
    <row r="2576" spans="1:43" ht="23.85" customHeight="1">
      <c r="A2576" t="b">
        <v>1</v>
      </c>
      <c r="B2576" t="s">
        <v>2044</v>
      </c>
      <c r="C2576" t="s">
        <v>1951</v>
      </c>
      <c r="D2576" t="s">
        <v>2045</v>
      </c>
      <c r="E2576" t="s">
        <v>550</v>
      </c>
      <c r="F2576" s="33" t="s">
        <v>562</v>
      </c>
      <c r="G2576" t="s">
        <v>561</v>
      </c>
      <c r="H2576" t="s">
        <v>12389</v>
      </c>
      <c r="I2576" t="s">
        <v>2000</v>
      </c>
      <c r="J2576" t="s">
        <v>1955</v>
      </c>
      <c r="K2576" t="s">
        <v>3098</v>
      </c>
      <c r="L2576" t="s">
        <v>12387</v>
      </c>
      <c r="M2576" t="s">
        <v>3099</v>
      </c>
      <c r="N2576" t="s">
        <v>3100</v>
      </c>
      <c r="O2576" t="s">
        <v>1974</v>
      </c>
      <c r="P2576" t="s">
        <v>2051</v>
      </c>
      <c r="Q2576" t="s">
        <v>2152</v>
      </c>
      <c r="R2576" t="s">
        <v>2052</v>
      </c>
      <c r="S2576" s="34">
        <v>42662</v>
      </c>
      <c r="T2576" s="34">
        <v>44298</v>
      </c>
      <c r="U2576" t="s">
        <v>1963</v>
      </c>
      <c r="V2576" s="13">
        <v>720</v>
      </c>
      <c r="W2576">
        <v>14</v>
      </c>
      <c r="X2576">
        <v>7</v>
      </c>
      <c r="Y2576" s="54">
        <v>50</v>
      </c>
      <c r="Z2576" t="s">
        <v>12387</v>
      </c>
      <c r="AM2576" t="s">
        <v>1978</v>
      </c>
      <c r="AP2576" t="s">
        <v>2053</v>
      </c>
      <c r="AQ2576" t="s">
        <v>2054</v>
      </c>
    </row>
    <row r="2577" spans="1:43" ht="23.85" customHeight="1">
      <c r="A2577" t="b">
        <v>1</v>
      </c>
      <c r="B2577" t="s">
        <v>2044</v>
      </c>
      <c r="C2577" t="s">
        <v>1951</v>
      </c>
      <c r="D2577" t="s">
        <v>2045</v>
      </c>
      <c r="E2577" t="s">
        <v>550</v>
      </c>
      <c r="F2577" s="33" t="s">
        <v>562</v>
      </c>
      <c r="G2577" t="s">
        <v>561</v>
      </c>
      <c r="H2577" t="s">
        <v>12390</v>
      </c>
      <c r="I2577" t="s">
        <v>2000</v>
      </c>
      <c r="J2577" t="s">
        <v>1955</v>
      </c>
      <c r="K2577" t="s">
        <v>2422</v>
      </c>
      <c r="L2577" t="s">
        <v>12387</v>
      </c>
      <c r="M2577" t="s">
        <v>2423</v>
      </c>
      <c r="N2577" t="s">
        <v>2424</v>
      </c>
      <c r="O2577" t="s">
        <v>1974</v>
      </c>
      <c r="P2577" t="s">
        <v>2051</v>
      </c>
      <c r="Q2577" t="s">
        <v>38</v>
      </c>
      <c r="R2577" t="s">
        <v>2052</v>
      </c>
      <c r="S2577" s="34">
        <v>42662</v>
      </c>
      <c r="T2577" s="34">
        <v>44298</v>
      </c>
      <c r="U2577" t="s">
        <v>1963</v>
      </c>
      <c r="V2577" s="13">
        <v>720</v>
      </c>
      <c r="W2577">
        <v>29</v>
      </c>
      <c r="X2577">
        <v>8</v>
      </c>
      <c r="Y2577" s="54">
        <v>27.6</v>
      </c>
      <c r="Z2577" t="s">
        <v>12387</v>
      </c>
      <c r="AM2577" t="s">
        <v>1978</v>
      </c>
      <c r="AP2577" t="s">
        <v>2053</v>
      </c>
      <c r="AQ2577" t="s">
        <v>2054</v>
      </c>
    </row>
    <row r="2578" spans="1:43" ht="23.85" customHeight="1">
      <c r="A2578" t="b">
        <v>1</v>
      </c>
      <c r="B2578" t="s">
        <v>2044</v>
      </c>
      <c r="C2578" t="s">
        <v>1951</v>
      </c>
      <c r="D2578" t="s">
        <v>2045</v>
      </c>
      <c r="E2578" t="s">
        <v>550</v>
      </c>
      <c r="F2578" s="33" t="s">
        <v>562</v>
      </c>
      <c r="G2578" t="s">
        <v>561</v>
      </c>
      <c r="H2578" t="s">
        <v>12391</v>
      </c>
      <c r="I2578" t="s">
        <v>2000</v>
      </c>
      <c r="J2578" t="s">
        <v>1955</v>
      </c>
      <c r="K2578" t="s">
        <v>2047</v>
      </c>
      <c r="L2578" t="s">
        <v>12387</v>
      </c>
      <c r="M2578" t="s">
        <v>2049</v>
      </c>
      <c r="N2578" t="s">
        <v>2050</v>
      </c>
      <c r="O2578" t="s">
        <v>1974</v>
      </c>
      <c r="P2578" t="s">
        <v>2051</v>
      </c>
      <c r="Q2578" t="s">
        <v>38</v>
      </c>
      <c r="R2578" t="s">
        <v>2052</v>
      </c>
      <c r="S2578" s="34">
        <v>42662</v>
      </c>
      <c r="T2578" s="34">
        <v>44298</v>
      </c>
      <c r="U2578" t="s">
        <v>1963</v>
      </c>
      <c r="V2578" s="13">
        <v>720</v>
      </c>
      <c r="W2578">
        <v>7</v>
      </c>
      <c r="X2578">
        <v>4</v>
      </c>
      <c r="Y2578" s="54">
        <v>57.1</v>
      </c>
      <c r="Z2578" t="s">
        <v>12387</v>
      </c>
      <c r="AM2578" t="s">
        <v>1978</v>
      </c>
      <c r="AP2578" t="s">
        <v>2053</v>
      </c>
      <c r="AQ2578" t="s">
        <v>2054</v>
      </c>
    </row>
    <row r="2579" spans="1:43" ht="23.85" customHeight="1">
      <c r="A2579" t="b">
        <v>0</v>
      </c>
      <c r="B2579" t="s">
        <v>12392</v>
      </c>
      <c r="C2579" t="s">
        <v>1951</v>
      </c>
      <c r="D2579" t="s">
        <v>12393</v>
      </c>
      <c r="E2579" t="s">
        <v>170</v>
      </c>
      <c r="F2579" t="s">
        <v>172</v>
      </c>
      <c r="G2579" t="s">
        <v>171</v>
      </c>
      <c r="H2579" t="s">
        <v>12394</v>
      </c>
      <c r="I2579" t="s">
        <v>2557</v>
      </c>
      <c r="J2579" t="s">
        <v>1955</v>
      </c>
      <c r="K2579" t="s">
        <v>12395</v>
      </c>
      <c r="L2579" t="s">
        <v>2160</v>
      </c>
      <c r="M2579" t="s">
        <v>12396</v>
      </c>
      <c r="N2579" t="s">
        <v>12397</v>
      </c>
      <c r="O2579" t="s">
        <v>1960</v>
      </c>
      <c r="P2579" t="s">
        <v>12398</v>
      </c>
      <c r="Q2579" t="s">
        <v>12399</v>
      </c>
      <c r="R2579" t="s">
        <v>12400</v>
      </c>
      <c r="S2579" s="34">
        <v>42642</v>
      </c>
      <c r="T2579" s="34">
        <v>44938</v>
      </c>
      <c r="U2579" t="s">
        <v>1963</v>
      </c>
      <c r="V2579" s="13">
        <v>912</v>
      </c>
      <c r="W2579">
        <v>3</v>
      </c>
      <c r="X2579">
        <v>0</v>
      </c>
      <c r="Y2579" s="54">
        <v>0</v>
      </c>
      <c r="AJ2579" t="s">
        <v>12401</v>
      </c>
      <c r="AM2579" t="s">
        <v>1978</v>
      </c>
      <c r="AN2579" t="s">
        <v>1979</v>
      </c>
      <c r="AO2579" t="s">
        <v>1980</v>
      </c>
      <c r="AP2579" t="s">
        <v>2042</v>
      </c>
      <c r="AQ2579" t="s">
        <v>12402</v>
      </c>
    </row>
    <row r="2580" spans="1:43" ht="23.85" customHeight="1">
      <c r="A2580" t="b">
        <v>0</v>
      </c>
      <c r="B2580" t="s">
        <v>12392</v>
      </c>
      <c r="C2580" t="s">
        <v>1951</v>
      </c>
      <c r="D2580" t="s">
        <v>12393</v>
      </c>
      <c r="E2580" t="s">
        <v>170</v>
      </c>
      <c r="F2580" t="s">
        <v>172</v>
      </c>
      <c r="G2580" t="s">
        <v>171</v>
      </c>
      <c r="H2580" t="s">
        <v>12403</v>
      </c>
      <c r="I2580" t="s">
        <v>2557</v>
      </c>
      <c r="J2580" t="s">
        <v>1955</v>
      </c>
      <c r="K2580" t="s">
        <v>12404</v>
      </c>
      <c r="L2580" t="s">
        <v>2160</v>
      </c>
      <c r="M2580" t="s">
        <v>12405</v>
      </c>
      <c r="N2580" t="s">
        <v>12406</v>
      </c>
      <c r="O2580" t="s">
        <v>1960</v>
      </c>
      <c r="P2580" t="s">
        <v>12398</v>
      </c>
      <c r="Q2580" t="s">
        <v>12399</v>
      </c>
      <c r="R2580" t="s">
        <v>12400</v>
      </c>
      <c r="S2580" s="34">
        <v>42642</v>
      </c>
      <c r="T2580" s="34">
        <v>44938</v>
      </c>
      <c r="U2580" t="s">
        <v>1963</v>
      </c>
      <c r="V2580" s="13">
        <v>912</v>
      </c>
      <c r="W2580">
        <v>3</v>
      </c>
      <c r="X2580">
        <v>0</v>
      </c>
      <c r="Y2580" s="54">
        <v>0</v>
      </c>
      <c r="AJ2580" t="s">
        <v>2836</v>
      </c>
      <c r="AM2580" t="s">
        <v>1978</v>
      </c>
      <c r="AN2580" t="s">
        <v>1979</v>
      </c>
      <c r="AO2580" t="s">
        <v>1980</v>
      </c>
      <c r="AP2580" t="s">
        <v>2042</v>
      </c>
      <c r="AQ2580" t="s">
        <v>12402</v>
      </c>
    </row>
    <row r="2581" spans="1:43" ht="23.85" customHeight="1">
      <c r="A2581" t="b">
        <v>0</v>
      </c>
      <c r="B2581" t="s">
        <v>12392</v>
      </c>
      <c r="C2581" t="s">
        <v>1951</v>
      </c>
      <c r="D2581" t="s">
        <v>12393</v>
      </c>
      <c r="E2581" t="s">
        <v>170</v>
      </c>
      <c r="F2581" t="s">
        <v>172</v>
      </c>
      <c r="G2581" t="s">
        <v>171</v>
      </c>
      <c r="H2581" t="s">
        <v>12407</v>
      </c>
      <c r="I2581" t="s">
        <v>2557</v>
      </c>
      <c r="J2581" t="s">
        <v>1955</v>
      </c>
      <c r="K2581" t="s">
        <v>12408</v>
      </c>
      <c r="L2581" t="s">
        <v>2160</v>
      </c>
      <c r="M2581" t="s">
        <v>12409</v>
      </c>
      <c r="N2581" t="s">
        <v>12410</v>
      </c>
      <c r="O2581" t="s">
        <v>1960</v>
      </c>
      <c r="P2581" t="s">
        <v>12398</v>
      </c>
      <c r="Q2581" t="s">
        <v>12399</v>
      </c>
      <c r="R2581" t="s">
        <v>12400</v>
      </c>
      <c r="S2581" s="34">
        <v>42642</v>
      </c>
      <c r="T2581" s="34">
        <v>44938</v>
      </c>
      <c r="U2581" t="s">
        <v>1963</v>
      </c>
      <c r="V2581" s="13">
        <v>912</v>
      </c>
      <c r="W2581">
        <v>6</v>
      </c>
      <c r="X2581">
        <v>0</v>
      </c>
      <c r="Y2581" s="54">
        <v>0</v>
      </c>
      <c r="AJ2581" t="s">
        <v>2836</v>
      </c>
      <c r="AM2581" t="s">
        <v>1978</v>
      </c>
      <c r="AN2581" t="s">
        <v>1979</v>
      </c>
      <c r="AO2581" t="s">
        <v>1980</v>
      </c>
      <c r="AP2581" t="s">
        <v>2042</v>
      </c>
      <c r="AQ2581" t="s">
        <v>12402</v>
      </c>
    </row>
    <row r="2582" spans="1:43" ht="23.85" customHeight="1">
      <c r="A2582" t="b">
        <v>0</v>
      </c>
      <c r="B2582" t="s">
        <v>12392</v>
      </c>
      <c r="C2582" t="s">
        <v>1951</v>
      </c>
      <c r="D2582" t="s">
        <v>12393</v>
      </c>
      <c r="E2582" t="s">
        <v>170</v>
      </c>
      <c r="F2582" t="s">
        <v>172</v>
      </c>
      <c r="G2582" t="s">
        <v>171</v>
      </c>
      <c r="H2582" t="s">
        <v>12411</v>
      </c>
      <c r="I2582" t="s">
        <v>2557</v>
      </c>
      <c r="J2582" t="s">
        <v>1955</v>
      </c>
      <c r="K2582" t="s">
        <v>12412</v>
      </c>
      <c r="L2582" t="s">
        <v>2160</v>
      </c>
      <c r="M2582" t="s">
        <v>12409</v>
      </c>
      <c r="N2582" t="s">
        <v>12410</v>
      </c>
      <c r="O2582" t="s">
        <v>1960</v>
      </c>
      <c r="P2582" t="s">
        <v>12398</v>
      </c>
      <c r="Q2582" t="s">
        <v>12399</v>
      </c>
      <c r="R2582" t="s">
        <v>12400</v>
      </c>
      <c r="S2582" s="34">
        <v>42642</v>
      </c>
      <c r="T2582" s="34">
        <v>44938</v>
      </c>
      <c r="U2582" t="s">
        <v>1963</v>
      </c>
      <c r="V2582" s="13">
        <v>912</v>
      </c>
      <c r="W2582">
        <v>22</v>
      </c>
      <c r="X2582">
        <v>0</v>
      </c>
      <c r="Y2582" s="54">
        <v>0</v>
      </c>
      <c r="AJ2582" t="s">
        <v>2836</v>
      </c>
      <c r="AM2582" t="s">
        <v>1978</v>
      </c>
      <c r="AN2582" t="s">
        <v>1979</v>
      </c>
      <c r="AO2582" t="s">
        <v>1980</v>
      </c>
      <c r="AP2582" t="s">
        <v>2042</v>
      </c>
      <c r="AQ2582" t="s">
        <v>12402</v>
      </c>
    </row>
    <row r="2583" spans="1:43" ht="23.85" customHeight="1">
      <c r="A2583" t="b">
        <v>1</v>
      </c>
      <c r="B2583" t="s">
        <v>12413</v>
      </c>
      <c r="C2583" t="s">
        <v>1951</v>
      </c>
      <c r="D2583" t="s">
        <v>12414</v>
      </c>
      <c r="E2583" t="s">
        <v>433</v>
      </c>
      <c r="F2583" t="s">
        <v>435</v>
      </c>
      <c r="G2583" t="s">
        <v>434</v>
      </c>
      <c r="H2583" t="s">
        <v>12415</v>
      </c>
      <c r="I2583" t="s">
        <v>3620</v>
      </c>
      <c r="J2583" t="s">
        <v>2175</v>
      </c>
      <c r="K2583" t="s">
        <v>2176</v>
      </c>
      <c r="L2583" t="s">
        <v>2160</v>
      </c>
      <c r="M2583" t="s">
        <v>12416</v>
      </c>
      <c r="N2583" t="s">
        <v>4672</v>
      </c>
      <c r="O2583" t="s">
        <v>1974</v>
      </c>
      <c r="P2583" t="s">
        <v>2363</v>
      </c>
      <c r="Q2583" t="s">
        <v>12417</v>
      </c>
      <c r="R2583" t="s">
        <v>12418</v>
      </c>
      <c r="S2583" s="34">
        <v>42846</v>
      </c>
      <c r="T2583" s="34">
        <v>44069</v>
      </c>
      <c r="U2583" t="s">
        <v>1977</v>
      </c>
      <c r="V2583" s="13">
        <v>448</v>
      </c>
      <c r="W2583">
        <v>133</v>
      </c>
      <c r="X2583">
        <v>3</v>
      </c>
      <c r="Y2583" s="54">
        <v>3</v>
      </c>
      <c r="AA2583" t="s">
        <v>12419</v>
      </c>
      <c r="AJ2583" t="s">
        <v>12420</v>
      </c>
      <c r="AM2583" t="s">
        <v>1978</v>
      </c>
      <c r="AN2583" t="s">
        <v>2007</v>
      </c>
      <c r="AO2583" t="s">
        <v>2008</v>
      </c>
      <c r="AP2583" t="s">
        <v>2009</v>
      </c>
      <c r="AQ2583" t="s">
        <v>12421</v>
      </c>
    </row>
    <row r="2584" spans="1:43" ht="23.85" customHeight="1">
      <c r="A2584" t="b">
        <v>1</v>
      </c>
      <c r="B2584" t="s">
        <v>12413</v>
      </c>
      <c r="C2584" t="s">
        <v>1951</v>
      </c>
      <c r="D2584" t="s">
        <v>12414</v>
      </c>
      <c r="E2584" t="s">
        <v>433</v>
      </c>
      <c r="F2584" t="s">
        <v>435</v>
      </c>
      <c r="G2584" t="s">
        <v>434</v>
      </c>
      <c r="H2584" t="s">
        <v>12422</v>
      </c>
      <c r="I2584" t="s">
        <v>3620</v>
      </c>
      <c r="J2584" t="s">
        <v>1955</v>
      </c>
      <c r="K2584" t="s">
        <v>12423</v>
      </c>
      <c r="L2584" t="s">
        <v>2160</v>
      </c>
      <c r="M2584" t="s">
        <v>12424</v>
      </c>
      <c r="N2584" t="s">
        <v>12425</v>
      </c>
      <c r="O2584" t="s">
        <v>1974</v>
      </c>
      <c r="P2584" t="s">
        <v>2363</v>
      </c>
      <c r="Q2584" t="s">
        <v>12417</v>
      </c>
      <c r="R2584" t="s">
        <v>12426</v>
      </c>
      <c r="S2584" s="34">
        <v>42846</v>
      </c>
      <c r="T2584" s="34">
        <v>44069</v>
      </c>
      <c r="U2584" t="s">
        <v>1977</v>
      </c>
      <c r="V2584" s="13">
        <v>448</v>
      </c>
      <c r="W2584">
        <v>91</v>
      </c>
      <c r="X2584">
        <v>4</v>
      </c>
      <c r="Y2584" s="54">
        <v>4.4000000000000004</v>
      </c>
      <c r="AA2584" t="s">
        <v>12419</v>
      </c>
      <c r="AM2584" t="s">
        <v>1978</v>
      </c>
      <c r="AN2584" t="s">
        <v>2007</v>
      </c>
      <c r="AO2584" t="s">
        <v>2008</v>
      </c>
      <c r="AP2584" t="s">
        <v>2009</v>
      </c>
      <c r="AQ2584" t="s">
        <v>12421</v>
      </c>
    </row>
    <row r="2585" spans="1:43" ht="23.85" customHeight="1">
      <c r="A2585" t="b">
        <v>1</v>
      </c>
      <c r="B2585" t="s">
        <v>12413</v>
      </c>
      <c r="C2585" t="s">
        <v>1951</v>
      </c>
      <c r="D2585" t="s">
        <v>12414</v>
      </c>
      <c r="E2585" t="s">
        <v>433</v>
      </c>
      <c r="F2585" t="s">
        <v>435</v>
      </c>
      <c r="G2585" t="s">
        <v>434</v>
      </c>
      <c r="H2585" t="s">
        <v>12427</v>
      </c>
      <c r="I2585" t="s">
        <v>3620</v>
      </c>
      <c r="J2585" t="s">
        <v>1955</v>
      </c>
      <c r="K2585" t="s">
        <v>12428</v>
      </c>
      <c r="L2585" t="s">
        <v>2160</v>
      </c>
      <c r="M2585" t="s">
        <v>12429</v>
      </c>
      <c r="N2585" t="s">
        <v>12430</v>
      </c>
      <c r="O2585" t="s">
        <v>1974</v>
      </c>
      <c r="P2585" t="s">
        <v>2363</v>
      </c>
      <c r="Q2585" t="s">
        <v>12417</v>
      </c>
      <c r="R2585" t="s">
        <v>12426</v>
      </c>
      <c r="S2585" s="34">
        <v>42846</v>
      </c>
      <c r="T2585" s="34">
        <v>44069</v>
      </c>
      <c r="U2585" t="s">
        <v>1977</v>
      </c>
      <c r="V2585" s="13">
        <v>448</v>
      </c>
      <c r="W2585">
        <v>178</v>
      </c>
      <c r="X2585">
        <v>12</v>
      </c>
      <c r="Y2585" s="54">
        <v>7.3</v>
      </c>
      <c r="AA2585" t="s">
        <v>12419</v>
      </c>
      <c r="AM2585" t="s">
        <v>1978</v>
      </c>
      <c r="AN2585" t="s">
        <v>2007</v>
      </c>
      <c r="AO2585" t="s">
        <v>2008</v>
      </c>
      <c r="AP2585" t="s">
        <v>2009</v>
      </c>
      <c r="AQ2585" t="s">
        <v>12421</v>
      </c>
    </row>
    <row r="2586" spans="1:43" ht="23.85" customHeight="1">
      <c r="A2586" t="b">
        <v>0</v>
      </c>
      <c r="B2586" t="s">
        <v>2980</v>
      </c>
      <c r="C2586" t="s">
        <v>1951</v>
      </c>
      <c r="D2586" t="s">
        <v>2981</v>
      </c>
      <c r="E2586" t="s">
        <v>1244</v>
      </c>
      <c r="F2586" t="s">
        <v>1246</v>
      </c>
      <c r="G2586" t="s">
        <v>1245</v>
      </c>
      <c r="H2586" t="s">
        <v>12431</v>
      </c>
      <c r="I2586" t="s">
        <v>3008</v>
      </c>
      <c r="J2586" t="s">
        <v>2175</v>
      </c>
      <c r="K2586" t="s">
        <v>2984</v>
      </c>
      <c r="L2586" t="s">
        <v>2985</v>
      </c>
      <c r="M2586" t="s">
        <v>2986</v>
      </c>
      <c r="N2586" t="s">
        <v>2987</v>
      </c>
      <c r="O2586" t="s">
        <v>1960</v>
      </c>
      <c r="P2586" t="s">
        <v>2988</v>
      </c>
      <c r="Q2586" t="s">
        <v>38</v>
      </c>
      <c r="R2586" t="s">
        <v>2989</v>
      </c>
      <c r="S2586" s="34">
        <v>40161</v>
      </c>
      <c r="T2586" s="34">
        <v>43556</v>
      </c>
      <c r="U2586" t="s">
        <v>1963</v>
      </c>
      <c r="V2586" s="13">
        <v>0</v>
      </c>
      <c r="W2586">
        <v>5</v>
      </c>
      <c r="X2586">
        <v>0</v>
      </c>
      <c r="Y2586" s="54">
        <v>0</v>
      </c>
      <c r="Z2586" t="s">
        <v>2990</v>
      </c>
      <c r="AM2586" t="s">
        <v>1978</v>
      </c>
      <c r="AN2586" t="s">
        <v>1979</v>
      </c>
      <c r="AO2586" t="s">
        <v>1980</v>
      </c>
      <c r="AP2586" t="s">
        <v>2053</v>
      </c>
      <c r="AQ2586" t="s">
        <v>2992</v>
      </c>
    </row>
    <row r="2587" spans="1:43" ht="23.85" customHeight="1">
      <c r="A2587" t="b">
        <v>0</v>
      </c>
      <c r="B2587" t="s">
        <v>2980</v>
      </c>
      <c r="C2587" t="s">
        <v>1951</v>
      </c>
      <c r="D2587" t="s">
        <v>2981</v>
      </c>
      <c r="E2587" t="s">
        <v>1244</v>
      </c>
      <c r="F2587" t="s">
        <v>1246</v>
      </c>
      <c r="G2587" t="s">
        <v>1245</v>
      </c>
      <c r="H2587" t="s">
        <v>12432</v>
      </c>
      <c r="I2587" t="s">
        <v>3008</v>
      </c>
      <c r="J2587" t="s">
        <v>2175</v>
      </c>
      <c r="K2587" t="s">
        <v>5764</v>
      </c>
      <c r="L2587" t="s">
        <v>2985</v>
      </c>
      <c r="M2587" t="s">
        <v>5698</v>
      </c>
      <c r="N2587" t="s">
        <v>5699</v>
      </c>
      <c r="O2587" t="s">
        <v>1960</v>
      </c>
      <c r="P2587" t="s">
        <v>2988</v>
      </c>
      <c r="Q2587" t="s">
        <v>38</v>
      </c>
      <c r="R2587" t="s">
        <v>2989</v>
      </c>
      <c r="S2587" s="34">
        <v>40161</v>
      </c>
      <c r="T2587" s="34">
        <v>43556</v>
      </c>
      <c r="U2587" t="s">
        <v>1963</v>
      </c>
      <c r="V2587" s="13">
        <v>0</v>
      </c>
      <c r="W2587">
        <v>12</v>
      </c>
      <c r="X2587">
        <v>0</v>
      </c>
      <c r="Y2587" s="54">
        <v>0</v>
      </c>
      <c r="Z2587" t="s">
        <v>2990</v>
      </c>
      <c r="AM2587" t="s">
        <v>1978</v>
      </c>
      <c r="AN2587" t="s">
        <v>1979</v>
      </c>
      <c r="AO2587" t="s">
        <v>1980</v>
      </c>
      <c r="AP2587" t="s">
        <v>2053</v>
      </c>
      <c r="AQ2587" t="s">
        <v>2992</v>
      </c>
    </row>
    <row r="2588" spans="1:43" ht="23.85" customHeight="1">
      <c r="A2588" t="b">
        <v>1</v>
      </c>
      <c r="B2588" t="s">
        <v>5982</v>
      </c>
      <c r="C2588" t="s">
        <v>1951</v>
      </c>
      <c r="D2588" t="s">
        <v>5983</v>
      </c>
      <c r="E2588" t="s">
        <v>1160</v>
      </c>
      <c r="F2588" t="s">
        <v>1162</v>
      </c>
      <c r="G2588" t="s">
        <v>1161</v>
      </c>
      <c r="H2588" t="s">
        <v>12433</v>
      </c>
      <c r="I2588" t="s">
        <v>2451</v>
      </c>
      <c r="J2588" t="s">
        <v>2175</v>
      </c>
      <c r="K2588" t="s">
        <v>5985</v>
      </c>
      <c r="L2588" t="s">
        <v>2432</v>
      </c>
      <c r="M2588" t="s">
        <v>5987</v>
      </c>
      <c r="N2588" t="s">
        <v>5988</v>
      </c>
      <c r="O2588" t="s">
        <v>1974</v>
      </c>
      <c r="P2588" t="s">
        <v>5989</v>
      </c>
      <c r="Q2588" t="s">
        <v>38</v>
      </c>
      <c r="R2588" t="s">
        <v>5990</v>
      </c>
      <c r="S2588" s="34">
        <v>40267</v>
      </c>
      <c r="T2588" s="34">
        <v>40592</v>
      </c>
      <c r="U2588" t="s">
        <v>1977</v>
      </c>
      <c r="V2588" s="13">
        <v>0</v>
      </c>
      <c r="W2588">
        <v>68</v>
      </c>
      <c r="X2588">
        <v>0</v>
      </c>
      <c r="Y2588" s="54">
        <v>0</v>
      </c>
      <c r="Z2588" t="s">
        <v>5991</v>
      </c>
      <c r="AJ2588" t="s">
        <v>12434</v>
      </c>
      <c r="AM2588" t="s">
        <v>1978</v>
      </c>
      <c r="AN2588" t="s">
        <v>2007</v>
      </c>
      <c r="AO2588" t="s">
        <v>2008</v>
      </c>
      <c r="AP2588" t="s">
        <v>2009</v>
      </c>
      <c r="AQ2588" t="s">
        <v>5993</v>
      </c>
    </row>
    <row r="2589" spans="1:43" ht="23.85" customHeight="1">
      <c r="A2589" t="b">
        <v>0</v>
      </c>
      <c r="B2589" t="s">
        <v>4057</v>
      </c>
      <c r="C2589" t="s">
        <v>1951</v>
      </c>
      <c r="D2589" t="s">
        <v>4058</v>
      </c>
      <c r="E2589" t="s">
        <v>187</v>
      </c>
      <c r="F2589" t="s">
        <v>189</v>
      </c>
      <c r="G2589" t="s">
        <v>188</v>
      </c>
      <c r="H2589" t="s">
        <v>12435</v>
      </c>
      <c r="I2589" t="s">
        <v>3165</v>
      </c>
      <c r="J2589" t="s">
        <v>1955</v>
      </c>
      <c r="K2589" t="s">
        <v>12436</v>
      </c>
      <c r="L2589" t="s">
        <v>12437</v>
      </c>
      <c r="M2589" t="s">
        <v>12438</v>
      </c>
      <c r="N2589" t="s">
        <v>12439</v>
      </c>
      <c r="O2589" t="s">
        <v>1960</v>
      </c>
      <c r="P2589" t="s">
        <v>2832</v>
      </c>
      <c r="Q2589" t="s">
        <v>12440</v>
      </c>
      <c r="R2589" t="s">
        <v>4065</v>
      </c>
      <c r="S2589" s="34">
        <v>42720</v>
      </c>
      <c r="T2589" s="34">
        <v>43801</v>
      </c>
      <c r="U2589" t="s">
        <v>1963</v>
      </c>
      <c r="V2589" s="13">
        <v>1095</v>
      </c>
      <c r="W2589">
        <v>8</v>
      </c>
      <c r="X2589">
        <v>0</v>
      </c>
      <c r="Y2589" s="54">
        <v>0</v>
      </c>
      <c r="AJ2589" t="s">
        <v>12441</v>
      </c>
      <c r="AM2589" t="s">
        <v>1978</v>
      </c>
      <c r="AN2589" t="s">
        <v>2007</v>
      </c>
      <c r="AO2589" t="s">
        <v>1980</v>
      </c>
      <c r="AP2589" t="s">
        <v>2042</v>
      </c>
      <c r="AQ2589" t="s">
        <v>4066</v>
      </c>
    </row>
    <row r="2590" spans="1:43" ht="23.85" customHeight="1">
      <c r="A2590" t="b">
        <v>0</v>
      </c>
      <c r="B2590" t="s">
        <v>4057</v>
      </c>
      <c r="C2590" t="s">
        <v>1951</v>
      </c>
      <c r="D2590" t="s">
        <v>4058</v>
      </c>
      <c r="E2590" t="s">
        <v>187</v>
      </c>
      <c r="F2590" t="s">
        <v>189</v>
      </c>
      <c r="G2590" t="s">
        <v>188</v>
      </c>
      <c r="H2590" t="s">
        <v>12442</v>
      </c>
      <c r="I2590" t="s">
        <v>3165</v>
      </c>
      <c r="J2590" t="s">
        <v>1955</v>
      </c>
      <c r="K2590" t="s">
        <v>12443</v>
      </c>
      <c r="L2590" t="s">
        <v>12437</v>
      </c>
      <c r="M2590" t="s">
        <v>12444</v>
      </c>
      <c r="N2590" t="s">
        <v>12445</v>
      </c>
      <c r="O2590" t="s">
        <v>1960</v>
      </c>
      <c r="P2590" t="s">
        <v>2832</v>
      </c>
      <c r="Q2590" t="s">
        <v>12446</v>
      </c>
      <c r="R2590" t="s">
        <v>4065</v>
      </c>
      <c r="S2590" s="34">
        <v>42720</v>
      </c>
      <c r="T2590" s="34">
        <v>43801</v>
      </c>
      <c r="U2590" t="s">
        <v>1963</v>
      </c>
      <c r="V2590" s="13">
        <v>1095</v>
      </c>
      <c r="W2590">
        <v>9</v>
      </c>
      <c r="X2590">
        <v>0</v>
      </c>
      <c r="Y2590" s="54">
        <v>0</v>
      </c>
      <c r="AJ2590" t="s">
        <v>12447</v>
      </c>
      <c r="AM2590" t="s">
        <v>1978</v>
      </c>
      <c r="AN2590" t="s">
        <v>2007</v>
      </c>
      <c r="AO2590" t="s">
        <v>1980</v>
      </c>
      <c r="AP2590" t="s">
        <v>2042</v>
      </c>
      <c r="AQ2590" t="s">
        <v>4066</v>
      </c>
    </row>
    <row r="2591" spans="1:43" ht="23.85" customHeight="1">
      <c r="A2591" t="b">
        <v>0</v>
      </c>
      <c r="B2591" t="s">
        <v>4057</v>
      </c>
      <c r="C2591" t="s">
        <v>1951</v>
      </c>
      <c r="D2591" t="s">
        <v>4058</v>
      </c>
      <c r="E2591" t="s">
        <v>187</v>
      </c>
      <c r="F2591" t="s">
        <v>189</v>
      </c>
      <c r="G2591" t="s">
        <v>188</v>
      </c>
      <c r="H2591" t="s">
        <v>12448</v>
      </c>
      <c r="I2591" t="s">
        <v>3165</v>
      </c>
      <c r="J2591" t="s">
        <v>1955</v>
      </c>
      <c r="K2591" t="s">
        <v>4060</v>
      </c>
      <c r="L2591" t="s">
        <v>12437</v>
      </c>
      <c r="M2591" t="s">
        <v>4062</v>
      </c>
      <c r="N2591" t="s">
        <v>4063</v>
      </c>
      <c r="O2591" t="s">
        <v>1960</v>
      </c>
      <c r="P2591" t="s">
        <v>2832</v>
      </c>
      <c r="Q2591" t="s">
        <v>4064</v>
      </c>
      <c r="R2591" t="s">
        <v>4065</v>
      </c>
      <c r="S2591" s="34">
        <v>42720</v>
      </c>
      <c r="T2591" s="34">
        <v>43801</v>
      </c>
      <c r="U2591" t="s">
        <v>1963</v>
      </c>
      <c r="V2591" s="13">
        <v>1095</v>
      </c>
      <c r="W2591">
        <v>11</v>
      </c>
      <c r="X2591">
        <v>0</v>
      </c>
      <c r="Y2591" s="54">
        <v>0</v>
      </c>
      <c r="AJ2591" t="s">
        <v>12441</v>
      </c>
      <c r="AM2591" t="s">
        <v>1978</v>
      </c>
      <c r="AN2591" t="s">
        <v>2007</v>
      </c>
      <c r="AO2591" t="s">
        <v>1980</v>
      </c>
      <c r="AP2591" t="s">
        <v>2042</v>
      </c>
      <c r="AQ2591" t="s">
        <v>4066</v>
      </c>
    </row>
    <row r="2592" spans="1:43" ht="23.85" customHeight="1">
      <c r="A2592" t="b">
        <v>0</v>
      </c>
      <c r="B2592" t="s">
        <v>4057</v>
      </c>
      <c r="C2592" t="s">
        <v>1951</v>
      </c>
      <c r="D2592" t="s">
        <v>4058</v>
      </c>
      <c r="E2592" t="s">
        <v>748</v>
      </c>
      <c r="F2592" t="s">
        <v>750</v>
      </c>
      <c r="G2592" t="s">
        <v>749</v>
      </c>
      <c r="H2592" t="s">
        <v>12449</v>
      </c>
      <c r="I2592" t="s">
        <v>2569</v>
      </c>
      <c r="J2592" t="s">
        <v>1955</v>
      </c>
      <c r="K2592" t="s">
        <v>12436</v>
      </c>
      <c r="L2592" t="s">
        <v>2340</v>
      </c>
      <c r="M2592" t="s">
        <v>12438</v>
      </c>
      <c r="N2592" t="s">
        <v>12439</v>
      </c>
      <c r="O2592" t="s">
        <v>1960</v>
      </c>
      <c r="P2592" t="s">
        <v>2832</v>
      </c>
      <c r="Q2592" t="s">
        <v>12440</v>
      </c>
      <c r="R2592" t="s">
        <v>4065</v>
      </c>
      <c r="S2592" s="34">
        <v>42720</v>
      </c>
      <c r="T2592" s="34">
        <v>43801</v>
      </c>
      <c r="U2592" t="s">
        <v>1963</v>
      </c>
      <c r="V2592" s="13">
        <v>1095</v>
      </c>
      <c r="W2592">
        <v>8</v>
      </c>
      <c r="X2592">
        <v>0</v>
      </c>
      <c r="Y2592" s="54">
        <v>0</v>
      </c>
      <c r="AM2592" t="s">
        <v>1978</v>
      </c>
      <c r="AN2592" t="s">
        <v>2007</v>
      </c>
      <c r="AO2592" t="s">
        <v>1980</v>
      </c>
      <c r="AP2592" t="s">
        <v>2042</v>
      </c>
      <c r="AQ2592" t="s">
        <v>4066</v>
      </c>
    </row>
    <row r="2593" spans="1:43" ht="23.85" customHeight="1">
      <c r="A2593" t="b">
        <v>0</v>
      </c>
      <c r="B2593" t="s">
        <v>4057</v>
      </c>
      <c r="C2593" t="s">
        <v>1951</v>
      </c>
      <c r="D2593" t="s">
        <v>4058</v>
      </c>
      <c r="E2593" t="s">
        <v>748</v>
      </c>
      <c r="F2593" t="s">
        <v>750</v>
      </c>
      <c r="G2593" t="s">
        <v>749</v>
      </c>
      <c r="H2593" t="s">
        <v>12450</v>
      </c>
      <c r="I2593" t="s">
        <v>2569</v>
      </c>
      <c r="J2593" t="s">
        <v>1955</v>
      </c>
      <c r="K2593" t="s">
        <v>4060</v>
      </c>
      <c r="L2593" t="s">
        <v>2340</v>
      </c>
      <c r="M2593" t="s">
        <v>4062</v>
      </c>
      <c r="N2593" t="s">
        <v>4063</v>
      </c>
      <c r="O2593" t="s">
        <v>1960</v>
      </c>
      <c r="P2593" t="s">
        <v>2832</v>
      </c>
      <c r="Q2593" t="s">
        <v>4064</v>
      </c>
      <c r="R2593" t="s">
        <v>4065</v>
      </c>
      <c r="S2593" s="34">
        <v>42720</v>
      </c>
      <c r="T2593" s="34">
        <v>43801</v>
      </c>
      <c r="U2593" t="s">
        <v>1963</v>
      </c>
      <c r="V2593" s="13">
        <v>1095</v>
      </c>
      <c r="W2593">
        <v>11</v>
      </c>
      <c r="X2593">
        <v>0</v>
      </c>
      <c r="Y2593" s="54">
        <v>0</v>
      </c>
      <c r="AM2593" t="s">
        <v>1978</v>
      </c>
      <c r="AN2593" t="s">
        <v>2007</v>
      </c>
      <c r="AO2593" t="s">
        <v>1980</v>
      </c>
      <c r="AP2593" t="s">
        <v>2042</v>
      </c>
      <c r="AQ2593" t="s">
        <v>4066</v>
      </c>
    </row>
    <row r="2594" spans="1:43" ht="23.85" customHeight="1">
      <c r="A2594" t="b">
        <v>0</v>
      </c>
      <c r="B2594" t="s">
        <v>4057</v>
      </c>
      <c r="C2594" t="s">
        <v>1951</v>
      </c>
      <c r="D2594" t="s">
        <v>4058</v>
      </c>
      <c r="E2594" t="s">
        <v>1174</v>
      </c>
      <c r="F2594" t="s">
        <v>1176</v>
      </c>
      <c r="G2594" t="s">
        <v>1175</v>
      </c>
      <c r="H2594" t="s">
        <v>12451</v>
      </c>
      <c r="I2594" t="s">
        <v>2902</v>
      </c>
      <c r="J2594" t="s">
        <v>1955</v>
      </c>
      <c r="K2594" t="s">
        <v>12436</v>
      </c>
      <c r="L2594" t="s">
        <v>2340</v>
      </c>
      <c r="M2594" t="s">
        <v>12438</v>
      </c>
      <c r="N2594" t="s">
        <v>12439</v>
      </c>
      <c r="O2594" t="s">
        <v>1960</v>
      </c>
      <c r="P2594" t="s">
        <v>2832</v>
      </c>
      <c r="Q2594" t="s">
        <v>12440</v>
      </c>
      <c r="R2594" t="s">
        <v>4065</v>
      </c>
      <c r="S2594" s="34">
        <v>42720</v>
      </c>
      <c r="T2594" s="34">
        <v>43801</v>
      </c>
      <c r="U2594" t="s">
        <v>1963</v>
      </c>
      <c r="V2594" s="13">
        <v>1095</v>
      </c>
      <c r="W2594">
        <v>8</v>
      </c>
      <c r="X2594">
        <v>1</v>
      </c>
      <c r="Y2594" s="54">
        <v>12.5</v>
      </c>
      <c r="Z2594" t="s">
        <v>12452</v>
      </c>
      <c r="AD2594" t="s">
        <v>30</v>
      </c>
      <c r="AG2594">
        <v>1</v>
      </c>
      <c r="AH2594">
        <v>0</v>
      </c>
      <c r="AI2594">
        <v>0</v>
      </c>
      <c r="AM2594" t="s">
        <v>1978</v>
      </c>
      <c r="AN2594" t="s">
        <v>2007</v>
      </c>
      <c r="AO2594" t="s">
        <v>1980</v>
      </c>
      <c r="AP2594" t="s">
        <v>2042</v>
      </c>
      <c r="AQ2594" t="s">
        <v>4066</v>
      </c>
    </row>
    <row r="2595" spans="1:43" ht="23.85" customHeight="1">
      <c r="A2595" t="b">
        <v>0</v>
      </c>
      <c r="B2595" t="s">
        <v>4057</v>
      </c>
      <c r="C2595" t="s">
        <v>1951</v>
      </c>
      <c r="D2595" t="s">
        <v>4058</v>
      </c>
      <c r="E2595" t="s">
        <v>1174</v>
      </c>
      <c r="F2595" t="s">
        <v>1176</v>
      </c>
      <c r="G2595" t="s">
        <v>1175</v>
      </c>
      <c r="H2595" t="s">
        <v>12453</v>
      </c>
      <c r="I2595" t="s">
        <v>2902</v>
      </c>
      <c r="J2595" t="s">
        <v>1955</v>
      </c>
      <c r="K2595" t="s">
        <v>12443</v>
      </c>
      <c r="L2595" t="s">
        <v>2340</v>
      </c>
      <c r="M2595" t="s">
        <v>12444</v>
      </c>
      <c r="N2595" t="s">
        <v>12445</v>
      </c>
      <c r="O2595" t="s">
        <v>1960</v>
      </c>
      <c r="P2595" t="s">
        <v>2832</v>
      </c>
      <c r="Q2595" t="s">
        <v>12446</v>
      </c>
      <c r="R2595" t="s">
        <v>4065</v>
      </c>
      <c r="S2595" s="34">
        <v>42720</v>
      </c>
      <c r="T2595" s="34">
        <v>43801</v>
      </c>
      <c r="U2595" t="s">
        <v>1963</v>
      </c>
      <c r="V2595" s="13">
        <v>1095</v>
      </c>
      <c r="W2595">
        <v>9</v>
      </c>
      <c r="X2595">
        <v>2</v>
      </c>
      <c r="Y2595" s="54">
        <v>22.2</v>
      </c>
      <c r="Z2595" t="s">
        <v>12452</v>
      </c>
      <c r="AD2595" t="s">
        <v>30</v>
      </c>
      <c r="AG2595">
        <v>2</v>
      </c>
      <c r="AH2595">
        <v>0</v>
      </c>
      <c r="AI2595">
        <v>0</v>
      </c>
      <c r="AM2595" t="s">
        <v>1978</v>
      </c>
      <c r="AN2595" t="s">
        <v>2007</v>
      </c>
      <c r="AO2595" t="s">
        <v>1980</v>
      </c>
      <c r="AP2595" t="s">
        <v>2042</v>
      </c>
      <c r="AQ2595" t="s">
        <v>4066</v>
      </c>
    </row>
    <row r="2596" spans="1:43" ht="23.85" customHeight="1">
      <c r="A2596" t="b">
        <v>0</v>
      </c>
      <c r="B2596" t="s">
        <v>12454</v>
      </c>
      <c r="C2596" t="s">
        <v>1951</v>
      </c>
      <c r="D2596" t="s">
        <v>12455</v>
      </c>
      <c r="E2596" t="s">
        <v>170</v>
      </c>
      <c r="F2596" t="s">
        <v>172</v>
      </c>
      <c r="G2596" t="s">
        <v>171</v>
      </c>
      <c r="H2596" t="s">
        <v>12456</v>
      </c>
      <c r="I2596" t="s">
        <v>2557</v>
      </c>
      <c r="J2596" t="s">
        <v>1955</v>
      </c>
      <c r="K2596" t="s">
        <v>12457</v>
      </c>
      <c r="L2596" t="s">
        <v>12157</v>
      </c>
      <c r="M2596" t="s">
        <v>12458</v>
      </c>
      <c r="N2596" t="s">
        <v>12459</v>
      </c>
      <c r="O2596" t="s">
        <v>1960</v>
      </c>
      <c r="P2596" t="s">
        <v>4054</v>
      </c>
      <c r="Q2596" t="s">
        <v>38</v>
      </c>
      <c r="R2596" t="s">
        <v>12460</v>
      </c>
      <c r="S2596" s="34">
        <v>41790</v>
      </c>
      <c r="T2596" s="34">
        <v>44985</v>
      </c>
      <c r="U2596" t="s">
        <v>1963</v>
      </c>
      <c r="V2596" s="13">
        <v>715</v>
      </c>
      <c r="W2596">
        <v>111</v>
      </c>
      <c r="X2596">
        <v>52</v>
      </c>
      <c r="Y2596" s="54">
        <v>47.7</v>
      </c>
      <c r="AJ2596" t="s">
        <v>12461</v>
      </c>
      <c r="AM2596" t="s">
        <v>1978</v>
      </c>
      <c r="AN2596" t="s">
        <v>1979</v>
      </c>
      <c r="AO2596" t="s">
        <v>1980</v>
      </c>
      <c r="AQ2596" t="s">
        <v>12462</v>
      </c>
    </row>
    <row r="2597" spans="1:43" ht="23.85" customHeight="1">
      <c r="A2597" t="b">
        <v>0</v>
      </c>
      <c r="B2597" t="s">
        <v>12463</v>
      </c>
      <c r="C2597" t="s">
        <v>1951</v>
      </c>
      <c r="D2597" t="s">
        <v>12464</v>
      </c>
      <c r="E2597" t="s">
        <v>187</v>
      </c>
      <c r="F2597" t="s">
        <v>189</v>
      </c>
      <c r="G2597" t="s">
        <v>188</v>
      </c>
      <c r="H2597" t="s">
        <v>12465</v>
      </c>
      <c r="I2597" t="s">
        <v>3165</v>
      </c>
      <c r="J2597" t="s">
        <v>1955</v>
      </c>
      <c r="K2597" t="s">
        <v>12466</v>
      </c>
      <c r="L2597" t="s">
        <v>12467</v>
      </c>
      <c r="M2597" t="s">
        <v>12468</v>
      </c>
      <c r="N2597" t="s">
        <v>12469</v>
      </c>
      <c r="O2597" t="s">
        <v>1960</v>
      </c>
      <c r="P2597" t="s">
        <v>12470</v>
      </c>
      <c r="Q2597" t="s">
        <v>12471</v>
      </c>
      <c r="R2597" t="s">
        <v>12472</v>
      </c>
      <c r="S2597" s="34">
        <v>42702</v>
      </c>
      <c r="T2597" s="34">
        <v>44068</v>
      </c>
      <c r="U2597" t="s">
        <v>1963</v>
      </c>
      <c r="V2597" s="13">
        <v>30</v>
      </c>
      <c r="W2597">
        <v>331</v>
      </c>
      <c r="X2597">
        <v>54</v>
      </c>
      <c r="Y2597" s="54">
        <v>16.3</v>
      </c>
      <c r="AM2597" t="s">
        <v>1978</v>
      </c>
      <c r="AN2597" t="s">
        <v>2007</v>
      </c>
      <c r="AO2597" t="s">
        <v>2008</v>
      </c>
      <c r="AP2597" t="s">
        <v>2009</v>
      </c>
      <c r="AQ2597" t="s">
        <v>12473</v>
      </c>
    </row>
    <row r="2598" spans="1:43" ht="23.85" customHeight="1">
      <c r="A2598" t="b">
        <v>1</v>
      </c>
      <c r="B2598" t="s">
        <v>5982</v>
      </c>
      <c r="C2598" t="s">
        <v>1951</v>
      </c>
      <c r="D2598" t="s">
        <v>5983</v>
      </c>
      <c r="E2598" t="s">
        <v>1160</v>
      </c>
      <c r="F2598" t="s">
        <v>1162</v>
      </c>
      <c r="G2598" t="s">
        <v>1161</v>
      </c>
      <c r="H2598" t="s">
        <v>12474</v>
      </c>
      <c r="I2598" t="s">
        <v>2451</v>
      </c>
      <c r="J2598" t="s">
        <v>2175</v>
      </c>
      <c r="K2598" t="s">
        <v>5995</v>
      </c>
      <c r="L2598" t="s">
        <v>2432</v>
      </c>
      <c r="M2598" t="s">
        <v>5996</v>
      </c>
      <c r="N2598" t="s">
        <v>5997</v>
      </c>
      <c r="O2598" t="s">
        <v>1974</v>
      </c>
      <c r="P2598" t="s">
        <v>5989</v>
      </c>
      <c r="Q2598" t="s">
        <v>38</v>
      </c>
      <c r="R2598" t="s">
        <v>5990</v>
      </c>
      <c r="S2598" s="34">
        <v>40267</v>
      </c>
      <c r="T2598" s="34">
        <v>40592</v>
      </c>
      <c r="U2598" t="s">
        <v>1977</v>
      </c>
      <c r="V2598" s="13">
        <v>0</v>
      </c>
      <c r="W2598">
        <v>57</v>
      </c>
      <c r="X2598">
        <v>0</v>
      </c>
      <c r="Y2598" s="54">
        <v>0</v>
      </c>
      <c r="Z2598" t="s">
        <v>5991</v>
      </c>
      <c r="AJ2598" t="s">
        <v>12475</v>
      </c>
      <c r="AM2598" t="s">
        <v>1978</v>
      </c>
      <c r="AN2598" t="s">
        <v>2007</v>
      </c>
      <c r="AO2598" t="s">
        <v>2008</v>
      </c>
      <c r="AP2598" t="s">
        <v>2009</v>
      </c>
      <c r="AQ2598" t="s">
        <v>5993</v>
      </c>
    </row>
    <row r="2599" spans="1:43" ht="23.85" customHeight="1">
      <c r="A2599" t="b">
        <v>1</v>
      </c>
      <c r="B2599" t="s">
        <v>5982</v>
      </c>
      <c r="C2599" t="s">
        <v>1951</v>
      </c>
      <c r="D2599" t="s">
        <v>5983</v>
      </c>
      <c r="E2599" t="s">
        <v>1160</v>
      </c>
      <c r="F2599" t="s">
        <v>1162</v>
      </c>
      <c r="G2599" t="s">
        <v>1161</v>
      </c>
      <c r="H2599" t="s">
        <v>12476</v>
      </c>
      <c r="I2599" t="s">
        <v>2451</v>
      </c>
      <c r="J2599" t="s">
        <v>2175</v>
      </c>
      <c r="K2599" t="s">
        <v>6003</v>
      </c>
      <c r="L2599" t="s">
        <v>2432</v>
      </c>
      <c r="M2599" t="s">
        <v>6004</v>
      </c>
      <c r="N2599" t="s">
        <v>6005</v>
      </c>
      <c r="O2599" t="s">
        <v>1974</v>
      </c>
      <c r="P2599" t="s">
        <v>5989</v>
      </c>
      <c r="Q2599" t="s">
        <v>38</v>
      </c>
      <c r="R2599" t="s">
        <v>5990</v>
      </c>
      <c r="S2599" s="34">
        <v>40267</v>
      </c>
      <c r="T2599" s="34">
        <v>40592</v>
      </c>
      <c r="U2599" t="s">
        <v>1963</v>
      </c>
      <c r="V2599" s="13">
        <v>0</v>
      </c>
      <c r="W2599">
        <v>76</v>
      </c>
      <c r="X2599">
        <v>0</v>
      </c>
      <c r="Y2599" s="54">
        <v>0</v>
      </c>
      <c r="Z2599" t="s">
        <v>5991</v>
      </c>
      <c r="AJ2599" t="s">
        <v>12477</v>
      </c>
      <c r="AM2599" t="s">
        <v>1978</v>
      </c>
      <c r="AN2599" t="s">
        <v>2007</v>
      </c>
      <c r="AO2599" t="s">
        <v>2008</v>
      </c>
      <c r="AP2599" t="s">
        <v>2009</v>
      </c>
      <c r="AQ2599" t="s">
        <v>5993</v>
      </c>
    </row>
    <row r="2600" spans="1:43" ht="23.85" customHeight="1">
      <c r="A2600" t="b">
        <v>0</v>
      </c>
      <c r="B2600" t="s">
        <v>6101</v>
      </c>
      <c r="C2600" t="s">
        <v>1951</v>
      </c>
      <c r="D2600" t="s">
        <v>6102</v>
      </c>
      <c r="E2600" t="s">
        <v>778</v>
      </c>
      <c r="F2600" t="s">
        <v>780</v>
      </c>
      <c r="G2600" t="s">
        <v>779</v>
      </c>
      <c r="H2600" t="s">
        <v>12478</v>
      </c>
      <c r="I2600" t="s">
        <v>2534</v>
      </c>
      <c r="J2600" t="s">
        <v>2175</v>
      </c>
      <c r="K2600" t="s">
        <v>6104</v>
      </c>
      <c r="L2600" t="s">
        <v>12479</v>
      </c>
      <c r="M2600" t="s">
        <v>6106</v>
      </c>
      <c r="N2600" t="s">
        <v>6107</v>
      </c>
      <c r="O2600" t="s">
        <v>1974</v>
      </c>
      <c r="P2600" t="s">
        <v>6108</v>
      </c>
      <c r="Q2600" t="s">
        <v>38</v>
      </c>
      <c r="R2600" t="s">
        <v>6109</v>
      </c>
      <c r="S2600" s="34">
        <v>40269</v>
      </c>
      <c r="T2600" s="34">
        <v>41244</v>
      </c>
      <c r="U2600" t="s">
        <v>1963</v>
      </c>
      <c r="V2600" s="13">
        <v>0</v>
      </c>
      <c r="W2600">
        <v>21</v>
      </c>
      <c r="X2600">
        <v>0</v>
      </c>
      <c r="Y2600" s="54">
        <v>0</v>
      </c>
      <c r="Z2600" t="s">
        <v>6110</v>
      </c>
      <c r="AM2600" t="s">
        <v>1978</v>
      </c>
      <c r="AO2600" t="s">
        <v>1980</v>
      </c>
      <c r="AQ2600" t="s">
        <v>6111</v>
      </c>
    </row>
    <row r="2601" spans="1:43" ht="23.85" customHeight="1">
      <c r="A2601" t="b">
        <v>0</v>
      </c>
      <c r="B2601" t="s">
        <v>6101</v>
      </c>
      <c r="C2601" t="s">
        <v>1951</v>
      </c>
      <c r="D2601" t="s">
        <v>6102</v>
      </c>
      <c r="E2601" t="s">
        <v>778</v>
      </c>
      <c r="F2601" t="s">
        <v>780</v>
      </c>
      <c r="G2601" t="s">
        <v>779</v>
      </c>
      <c r="H2601" t="s">
        <v>12480</v>
      </c>
      <c r="I2601" t="s">
        <v>2534</v>
      </c>
      <c r="J2601" t="s">
        <v>2175</v>
      </c>
      <c r="K2601" t="s">
        <v>6113</v>
      </c>
      <c r="L2601" t="s">
        <v>12479</v>
      </c>
      <c r="M2601" t="s">
        <v>6114</v>
      </c>
      <c r="N2601" t="s">
        <v>6115</v>
      </c>
      <c r="O2601" t="s">
        <v>1974</v>
      </c>
      <c r="P2601" t="s">
        <v>6108</v>
      </c>
      <c r="Q2601" t="s">
        <v>38</v>
      </c>
      <c r="R2601" t="s">
        <v>6109</v>
      </c>
      <c r="S2601" s="34">
        <v>40269</v>
      </c>
      <c r="T2601" s="34">
        <v>41244</v>
      </c>
      <c r="U2601" t="s">
        <v>1963</v>
      </c>
      <c r="V2601" s="13">
        <v>0</v>
      </c>
      <c r="W2601">
        <v>8</v>
      </c>
      <c r="X2601">
        <v>0</v>
      </c>
      <c r="Y2601" s="54">
        <v>0</v>
      </c>
      <c r="Z2601" t="s">
        <v>6110</v>
      </c>
      <c r="AM2601" t="s">
        <v>1978</v>
      </c>
      <c r="AO2601" t="s">
        <v>1980</v>
      </c>
      <c r="AQ2601" t="s">
        <v>6111</v>
      </c>
    </row>
    <row r="2602" spans="1:43" ht="23.85" customHeight="1">
      <c r="A2602" t="b">
        <v>0</v>
      </c>
      <c r="B2602" t="s">
        <v>6101</v>
      </c>
      <c r="C2602" t="s">
        <v>1951</v>
      </c>
      <c r="D2602" t="s">
        <v>6102</v>
      </c>
      <c r="E2602" t="s">
        <v>778</v>
      </c>
      <c r="F2602" t="s">
        <v>780</v>
      </c>
      <c r="G2602" t="s">
        <v>779</v>
      </c>
      <c r="H2602" t="s">
        <v>12481</v>
      </c>
      <c r="I2602" t="s">
        <v>2534</v>
      </c>
      <c r="J2602" t="s">
        <v>2175</v>
      </c>
      <c r="K2602" t="s">
        <v>6117</v>
      </c>
      <c r="L2602" t="s">
        <v>12479</v>
      </c>
      <c r="M2602" t="s">
        <v>6118</v>
      </c>
      <c r="N2602" t="s">
        <v>6119</v>
      </c>
      <c r="O2602" t="s">
        <v>1974</v>
      </c>
      <c r="P2602" t="s">
        <v>6108</v>
      </c>
      <c r="Q2602" t="s">
        <v>38</v>
      </c>
      <c r="R2602" t="s">
        <v>6109</v>
      </c>
      <c r="S2602" s="34">
        <v>40269</v>
      </c>
      <c r="T2602" s="34">
        <v>41244</v>
      </c>
      <c r="U2602" t="s">
        <v>1963</v>
      </c>
      <c r="V2602" s="13">
        <v>0</v>
      </c>
      <c r="W2602">
        <v>7</v>
      </c>
      <c r="X2602">
        <v>0</v>
      </c>
      <c r="Y2602" s="54">
        <v>0</v>
      </c>
      <c r="Z2602" t="s">
        <v>6110</v>
      </c>
      <c r="AM2602" t="s">
        <v>1978</v>
      </c>
      <c r="AO2602" t="s">
        <v>1980</v>
      </c>
      <c r="AQ2602" t="s">
        <v>6111</v>
      </c>
    </row>
    <row r="2603" spans="1:43" ht="23.85" customHeight="1">
      <c r="A2603" t="b">
        <v>0</v>
      </c>
      <c r="B2603" t="s">
        <v>6101</v>
      </c>
      <c r="C2603" t="s">
        <v>1951</v>
      </c>
      <c r="D2603" t="s">
        <v>6102</v>
      </c>
      <c r="E2603" t="s">
        <v>778</v>
      </c>
      <c r="F2603" t="s">
        <v>780</v>
      </c>
      <c r="G2603" t="s">
        <v>779</v>
      </c>
      <c r="H2603" t="s">
        <v>12482</v>
      </c>
      <c r="I2603" t="s">
        <v>2534</v>
      </c>
      <c r="J2603" t="s">
        <v>2175</v>
      </c>
      <c r="K2603" t="s">
        <v>6121</v>
      </c>
      <c r="L2603" t="s">
        <v>12479</v>
      </c>
      <c r="M2603" t="s">
        <v>6122</v>
      </c>
      <c r="N2603" t="s">
        <v>6123</v>
      </c>
      <c r="O2603" t="s">
        <v>1974</v>
      </c>
      <c r="P2603" t="s">
        <v>6108</v>
      </c>
      <c r="Q2603" t="s">
        <v>38</v>
      </c>
      <c r="R2603" t="s">
        <v>6109</v>
      </c>
      <c r="S2603" s="34">
        <v>40269</v>
      </c>
      <c r="T2603" s="34">
        <v>41244</v>
      </c>
      <c r="U2603" t="s">
        <v>1963</v>
      </c>
      <c r="V2603" s="13">
        <v>0</v>
      </c>
      <c r="W2603">
        <v>3</v>
      </c>
      <c r="X2603">
        <v>0</v>
      </c>
      <c r="Y2603" s="54">
        <v>0</v>
      </c>
      <c r="Z2603" t="s">
        <v>6110</v>
      </c>
      <c r="AM2603" t="s">
        <v>1978</v>
      </c>
      <c r="AO2603" t="s">
        <v>1980</v>
      </c>
      <c r="AQ2603" t="s">
        <v>6111</v>
      </c>
    </row>
    <row r="2604" spans="1:43" ht="23.85" customHeight="1">
      <c r="A2604" t="b">
        <v>1</v>
      </c>
      <c r="B2604" t="s">
        <v>3074</v>
      </c>
      <c r="C2604" t="s">
        <v>1951</v>
      </c>
      <c r="D2604" t="s">
        <v>3075</v>
      </c>
      <c r="E2604" t="s">
        <v>480</v>
      </c>
      <c r="F2604" t="s">
        <v>482</v>
      </c>
      <c r="G2604" t="s">
        <v>481</v>
      </c>
      <c r="H2604" t="s">
        <v>12483</v>
      </c>
      <c r="I2604" t="s">
        <v>3077</v>
      </c>
      <c r="J2604" t="s">
        <v>2175</v>
      </c>
      <c r="K2604" t="s">
        <v>6899</v>
      </c>
      <c r="L2604" t="s">
        <v>2025</v>
      </c>
      <c r="M2604" t="s">
        <v>6900</v>
      </c>
      <c r="N2604" t="s">
        <v>3080</v>
      </c>
      <c r="O2604" t="s">
        <v>1960</v>
      </c>
      <c r="P2604" t="s">
        <v>3081</v>
      </c>
      <c r="Q2604" t="s">
        <v>3082</v>
      </c>
      <c r="R2604" t="s">
        <v>3083</v>
      </c>
      <c r="S2604" s="34">
        <v>40914</v>
      </c>
      <c r="T2604" s="34">
        <v>42569</v>
      </c>
      <c r="U2604" t="s">
        <v>1963</v>
      </c>
      <c r="V2604" s="13">
        <v>0</v>
      </c>
      <c r="W2604">
        <v>4</v>
      </c>
      <c r="X2604">
        <v>0</v>
      </c>
      <c r="Y2604" s="54">
        <v>0</v>
      </c>
      <c r="Z2604" t="s">
        <v>3084</v>
      </c>
      <c r="AA2604" t="s">
        <v>3044</v>
      </c>
      <c r="AM2604" t="s">
        <v>1978</v>
      </c>
      <c r="AN2604" t="s">
        <v>1979</v>
      </c>
      <c r="AO2604" t="s">
        <v>1980</v>
      </c>
      <c r="AP2604" t="s">
        <v>2053</v>
      </c>
      <c r="AQ2604" t="s">
        <v>3085</v>
      </c>
    </row>
    <row r="2605" spans="1:43" ht="23.85" customHeight="1">
      <c r="A2605" t="b">
        <v>1</v>
      </c>
      <c r="B2605" t="s">
        <v>3074</v>
      </c>
      <c r="C2605" t="s">
        <v>1951</v>
      </c>
      <c r="D2605" t="s">
        <v>3075</v>
      </c>
      <c r="E2605" t="s">
        <v>480</v>
      </c>
      <c r="F2605" t="s">
        <v>482</v>
      </c>
      <c r="G2605" t="s">
        <v>481</v>
      </c>
      <c r="H2605" t="s">
        <v>12484</v>
      </c>
      <c r="I2605" t="s">
        <v>3077</v>
      </c>
      <c r="J2605" t="s">
        <v>2175</v>
      </c>
      <c r="K2605" t="s">
        <v>6902</v>
      </c>
      <c r="L2605" t="s">
        <v>2025</v>
      </c>
      <c r="M2605" t="s">
        <v>6903</v>
      </c>
      <c r="N2605" t="s">
        <v>3080</v>
      </c>
      <c r="O2605" t="s">
        <v>1960</v>
      </c>
      <c r="P2605" t="s">
        <v>3081</v>
      </c>
      <c r="Q2605" t="s">
        <v>3082</v>
      </c>
      <c r="R2605" t="s">
        <v>3083</v>
      </c>
      <c r="S2605" s="34">
        <v>40914</v>
      </c>
      <c r="T2605" s="34">
        <v>42569</v>
      </c>
      <c r="U2605" t="s">
        <v>1963</v>
      </c>
      <c r="V2605" s="13">
        <v>0</v>
      </c>
      <c r="W2605">
        <v>6</v>
      </c>
      <c r="X2605">
        <v>0</v>
      </c>
      <c r="Y2605" s="54">
        <v>0</v>
      </c>
      <c r="Z2605" t="s">
        <v>3084</v>
      </c>
      <c r="AA2605" t="s">
        <v>3044</v>
      </c>
      <c r="AM2605" t="s">
        <v>1978</v>
      </c>
      <c r="AN2605" t="s">
        <v>1979</v>
      </c>
      <c r="AO2605" t="s">
        <v>1980</v>
      </c>
      <c r="AP2605" t="s">
        <v>2053</v>
      </c>
      <c r="AQ2605" t="s">
        <v>3085</v>
      </c>
    </row>
    <row r="2606" spans="1:43" ht="23.85" customHeight="1">
      <c r="A2606" t="b">
        <v>0</v>
      </c>
      <c r="B2606" t="s">
        <v>3127</v>
      </c>
      <c r="C2606" t="s">
        <v>1951</v>
      </c>
      <c r="D2606" t="s">
        <v>3128</v>
      </c>
      <c r="E2606" t="s">
        <v>1230</v>
      </c>
      <c r="F2606" t="s">
        <v>1232</v>
      </c>
      <c r="G2606" t="s">
        <v>1231</v>
      </c>
      <c r="H2606" t="s">
        <v>12485</v>
      </c>
      <c r="I2606" t="s">
        <v>3130</v>
      </c>
      <c r="J2606" t="s">
        <v>1955</v>
      </c>
      <c r="K2606" t="s">
        <v>12486</v>
      </c>
      <c r="L2606" t="s">
        <v>12487</v>
      </c>
      <c r="M2606" t="s">
        <v>12488</v>
      </c>
      <c r="N2606" t="s">
        <v>12489</v>
      </c>
      <c r="O2606" t="s">
        <v>1960</v>
      </c>
      <c r="P2606" t="s">
        <v>3135</v>
      </c>
      <c r="Q2606" t="s">
        <v>38</v>
      </c>
      <c r="R2606" t="s">
        <v>3136</v>
      </c>
      <c r="S2606" s="34">
        <v>42676</v>
      </c>
      <c r="T2606" s="34">
        <v>43871</v>
      </c>
      <c r="U2606" t="s">
        <v>1963</v>
      </c>
      <c r="V2606" s="13">
        <v>105</v>
      </c>
      <c r="W2606">
        <v>6</v>
      </c>
      <c r="X2606">
        <v>1</v>
      </c>
      <c r="Y2606" s="54">
        <v>33.299999999999997</v>
      </c>
      <c r="Z2606" t="s">
        <v>3137</v>
      </c>
      <c r="AM2606" t="s">
        <v>1978</v>
      </c>
      <c r="AN2606" t="s">
        <v>1979</v>
      </c>
      <c r="AO2606" t="s">
        <v>1980</v>
      </c>
      <c r="AP2606" t="s">
        <v>2042</v>
      </c>
      <c r="AQ2606" t="s">
        <v>3138</v>
      </c>
    </row>
    <row r="2607" spans="1:43" ht="23.85" customHeight="1">
      <c r="A2607" t="b">
        <v>0</v>
      </c>
      <c r="B2607" t="s">
        <v>3127</v>
      </c>
      <c r="C2607" t="s">
        <v>1951</v>
      </c>
      <c r="D2607" t="s">
        <v>3128</v>
      </c>
      <c r="E2607" t="s">
        <v>1230</v>
      </c>
      <c r="F2607" t="s">
        <v>1232</v>
      </c>
      <c r="G2607" t="s">
        <v>1231</v>
      </c>
      <c r="H2607" t="s">
        <v>12490</v>
      </c>
      <c r="I2607" t="s">
        <v>3130</v>
      </c>
      <c r="J2607" t="s">
        <v>1955</v>
      </c>
      <c r="K2607" t="s">
        <v>12491</v>
      </c>
      <c r="L2607" t="s">
        <v>12487</v>
      </c>
      <c r="M2607" t="s">
        <v>12492</v>
      </c>
      <c r="N2607" t="s">
        <v>12493</v>
      </c>
      <c r="O2607" t="s">
        <v>1960</v>
      </c>
      <c r="P2607" t="s">
        <v>3135</v>
      </c>
      <c r="Q2607" t="s">
        <v>38</v>
      </c>
      <c r="R2607" t="s">
        <v>3136</v>
      </c>
      <c r="S2607" s="34">
        <v>42676</v>
      </c>
      <c r="T2607" s="34">
        <v>43871</v>
      </c>
      <c r="U2607" t="s">
        <v>1963</v>
      </c>
      <c r="V2607" s="13">
        <v>105</v>
      </c>
      <c r="W2607">
        <v>3</v>
      </c>
      <c r="X2607">
        <v>0</v>
      </c>
      <c r="Y2607" s="54">
        <v>0</v>
      </c>
      <c r="Z2607" t="s">
        <v>3137</v>
      </c>
      <c r="AM2607" t="s">
        <v>1978</v>
      </c>
      <c r="AN2607" t="s">
        <v>1979</v>
      </c>
      <c r="AO2607" t="s">
        <v>1980</v>
      </c>
      <c r="AP2607" t="s">
        <v>2042</v>
      </c>
      <c r="AQ2607" t="s">
        <v>3138</v>
      </c>
    </row>
    <row r="2608" spans="1:43" ht="23.85" customHeight="1">
      <c r="A2608" t="b">
        <v>0</v>
      </c>
      <c r="B2608" t="s">
        <v>3127</v>
      </c>
      <c r="C2608" t="s">
        <v>1951</v>
      </c>
      <c r="D2608" t="s">
        <v>3128</v>
      </c>
      <c r="E2608" t="s">
        <v>1230</v>
      </c>
      <c r="F2608" t="s">
        <v>1232</v>
      </c>
      <c r="G2608" t="s">
        <v>1231</v>
      </c>
      <c r="H2608" t="s">
        <v>12494</v>
      </c>
      <c r="I2608" t="s">
        <v>3130</v>
      </c>
      <c r="J2608" t="s">
        <v>1955</v>
      </c>
      <c r="K2608" t="s">
        <v>12495</v>
      </c>
      <c r="L2608" t="s">
        <v>12487</v>
      </c>
      <c r="M2608" t="s">
        <v>12496</v>
      </c>
      <c r="N2608" t="s">
        <v>12497</v>
      </c>
      <c r="O2608" t="s">
        <v>1960</v>
      </c>
      <c r="P2608" t="s">
        <v>3135</v>
      </c>
      <c r="Q2608" t="s">
        <v>38</v>
      </c>
      <c r="R2608" t="s">
        <v>3136</v>
      </c>
      <c r="S2608" s="34">
        <v>42676</v>
      </c>
      <c r="T2608" s="34">
        <v>43871</v>
      </c>
      <c r="U2608" t="s">
        <v>1963</v>
      </c>
      <c r="V2608" s="13">
        <v>105</v>
      </c>
      <c r="W2608">
        <v>10</v>
      </c>
      <c r="X2608">
        <v>0</v>
      </c>
      <c r="Y2608" s="54">
        <v>0</v>
      </c>
      <c r="Z2608" t="s">
        <v>3137</v>
      </c>
      <c r="AM2608" t="s">
        <v>1978</v>
      </c>
      <c r="AN2608" t="s">
        <v>1979</v>
      </c>
      <c r="AO2608" t="s">
        <v>1980</v>
      </c>
      <c r="AP2608" t="s">
        <v>2042</v>
      </c>
      <c r="AQ2608" t="s">
        <v>3138</v>
      </c>
    </row>
    <row r="2609" spans="1:43" ht="23.85" customHeight="1">
      <c r="A2609" t="b">
        <v>0</v>
      </c>
      <c r="B2609" t="s">
        <v>3127</v>
      </c>
      <c r="C2609" t="s">
        <v>1951</v>
      </c>
      <c r="D2609" t="s">
        <v>3128</v>
      </c>
      <c r="E2609" t="s">
        <v>1230</v>
      </c>
      <c r="F2609" t="s">
        <v>1232</v>
      </c>
      <c r="G2609" t="s">
        <v>1231</v>
      </c>
      <c r="H2609" t="s">
        <v>12498</v>
      </c>
      <c r="I2609" t="s">
        <v>3130</v>
      </c>
      <c r="J2609" t="s">
        <v>1955</v>
      </c>
      <c r="K2609" t="s">
        <v>3131</v>
      </c>
      <c r="L2609" t="s">
        <v>12487</v>
      </c>
      <c r="M2609" t="s">
        <v>3133</v>
      </c>
      <c r="N2609" t="s">
        <v>3134</v>
      </c>
      <c r="O2609" t="s">
        <v>1960</v>
      </c>
      <c r="P2609" t="s">
        <v>3135</v>
      </c>
      <c r="Q2609" t="s">
        <v>38</v>
      </c>
      <c r="R2609" t="s">
        <v>3136</v>
      </c>
      <c r="S2609" s="34">
        <v>42676</v>
      </c>
      <c r="T2609" s="34">
        <v>43871</v>
      </c>
      <c r="U2609" t="s">
        <v>1963</v>
      </c>
      <c r="V2609" s="13">
        <v>105</v>
      </c>
      <c r="W2609">
        <v>7</v>
      </c>
      <c r="X2609">
        <v>0</v>
      </c>
      <c r="Y2609" s="54">
        <v>0</v>
      </c>
      <c r="Z2609" t="s">
        <v>3137</v>
      </c>
      <c r="AM2609" t="s">
        <v>1978</v>
      </c>
      <c r="AN2609" t="s">
        <v>1979</v>
      </c>
      <c r="AO2609" t="s">
        <v>1980</v>
      </c>
      <c r="AP2609" t="s">
        <v>2042</v>
      </c>
      <c r="AQ2609" t="s">
        <v>3138</v>
      </c>
    </row>
    <row r="2610" spans="1:43" ht="23.85" customHeight="1">
      <c r="A2610" t="b">
        <v>0</v>
      </c>
      <c r="B2610" t="s">
        <v>3127</v>
      </c>
      <c r="C2610" t="s">
        <v>1951</v>
      </c>
      <c r="D2610" t="s">
        <v>3128</v>
      </c>
      <c r="E2610" t="s">
        <v>1230</v>
      </c>
      <c r="F2610" t="s">
        <v>1232</v>
      </c>
      <c r="G2610" t="s">
        <v>1231</v>
      </c>
      <c r="H2610" t="s">
        <v>12499</v>
      </c>
      <c r="I2610" t="s">
        <v>3130</v>
      </c>
      <c r="J2610" t="s">
        <v>1955</v>
      </c>
      <c r="K2610" t="s">
        <v>12500</v>
      </c>
      <c r="L2610" t="s">
        <v>12487</v>
      </c>
      <c r="M2610" t="s">
        <v>12501</v>
      </c>
      <c r="N2610" t="s">
        <v>12502</v>
      </c>
      <c r="O2610" t="s">
        <v>1960</v>
      </c>
      <c r="P2610" t="s">
        <v>3135</v>
      </c>
      <c r="Q2610" t="s">
        <v>38</v>
      </c>
      <c r="R2610" t="s">
        <v>3136</v>
      </c>
      <c r="S2610" s="34">
        <v>42676</v>
      </c>
      <c r="T2610" s="34">
        <v>43871</v>
      </c>
      <c r="U2610" t="s">
        <v>1963</v>
      </c>
      <c r="V2610" s="13">
        <v>105</v>
      </c>
      <c r="W2610">
        <v>6</v>
      </c>
      <c r="X2610">
        <v>0</v>
      </c>
      <c r="Y2610" s="54">
        <v>0</v>
      </c>
      <c r="Z2610" t="s">
        <v>3137</v>
      </c>
      <c r="AM2610" t="s">
        <v>1978</v>
      </c>
      <c r="AN2610" t="s">
        <v>1979</v>
      </c>
      <c r="AO2610" t="s">
        <v>1980</v>
      </c>
      <c r="AP2610" t="s">
        <v>2042</v>
      </c>
      <c r="AQ2610" t="s">
        <v>3138</v>
      </c>
    </row>
    <row r="2611" spans="1:43" ht="23.85" customHeight="1">
      <c r="A2611" t="b">
        <v>0</v>
      </c>
      <c r="B2611" t="s">
        <v>3127</v>
      </c>
      <c r="C2611" t="s">
        <v>1951</v>
      </c>
      <c r="D2611" t="s">
        <v>3128</v>
      </c>
      <c r="E2611" t="s">
        <v>1230</v>
      </c>
      <c r="F2611" t="s">
        <v>1232</v>
      </c>
      <c r="G2611" t="s">
        <v>1231</v>
      </c>
      <c r="H2611" t="s">
        <v>12503</v>
      </c>
      <c r="I2611" t="s">
        <v>3130</v>
      </c>
      <c r="J2611" t="s">
        <v>1955</v>
      </c>
      <c r="K2611" t="s">
        <v>5037</v>
      </c>
      <c r="L2611" t="s">
        <v>12487</v>
      </c>
      <c r="M2611" t="s">
        <v>5038</v>
      </c>
      <c r="N2611" t="s">
        <v>3134</v>
      </c>
      <c r="O2611" t="s">
        <v>1960</v>
      </c>
      <c r="P2611" t="s">
        <v>3135</v>
      </c>
      <c r="Q2611" t="s">
        <v>38</v>
      </c>
      <c r="R2611" t="s">
        <v>3136</v>
      </c>
      <c r="S2611" s="34">
        <v>42676</v>
      </c>
      <c r="T2611" s="34">
        <v>43871</v>
      </c>
      <c r="U2611" t="s">
        <v>1963</v>
      </c>
      <c r="V2611" s="13">
        <v>105</v>
      </c>
      <c r="W2611">
        <v>16</v>
      </c>
      <c r="X2611">
        <v>1</v>
      </c>
      <c r="Y2611" s="54">
        <v>6.3</v>
      </c>
      <c r="Z2611" t="s">
        <v>3137</v>
      </c>
      <c r="AM2611" t="s">
        <v>1978</v>
      </c>
      <c r="AN2611" t="s">
        <v>1979</v>
      </c>
      <c r="AO2611" t="s">
        <v>1980</v>
      </c>
      <c r="AP2611" t="s">
        <v>2042</v>
      </c>
      <c r="AQ2611" t="s">
        <v>3138</v>
      </c>
    </row>
    <row r="2612" spans="1:43" ht="23.85" customHeight="1">
      <c r="A2612" t="b">
        <v>0</v>
      </c>
      <c r="B2612" t="s">
        <v>3127</v>
      </c>
      <c r="C2612" t="s">
        <v>1951</v>
      </c>
      <c r="D2612" t="s">
        <v>3128</v>
      </c>
      <c r="E2612" t="s">
        <v>1230</v>
      </c>
      <c r="F2612" t="s">
        <v>1232</v>
      </c>
      <c r="G2612" t="s">
        <v>1231</v>
      </c>
      <c r="H2612" t="s">
        <v>12504</v>
      </c>
      <c r="I2612" t="s">
        <v>3130</v>
      </c>
      <c r="J2612" t="s">
        <v>1955</v>
      </c>
      <c r="K2612" t="s">
        <v>12505</v>
      </c>
      <c r="L2612" t="s">
        <v>12487</v>
      </c>
      <c r="M2612" t="s">
        <v>12506</v>
      </c>
      <c r="N2612" t="s">
        <v>3134</v>
      </c>
      <c r="O2612" t="s">
        <v>1960</v>
      </c>
      <c r="P2612" t="s">
        <v>3135</v>
      </c>
      <c r="Q2612" t="s">
        <v>38</v>
      </c>
      <c r="R2612" t="s">
        <v>3136</v>
      </c>
      <c r="S2612" s="34">
        <v>42676</v>
      </c>
      <c r="T2612" s="34">
        <v>43871</v>
      </c>
      <c r="U2612" t="s">
        <v>1963</v>
      </c>
      <c r="V2612" s="13">
        <v>105</v>
      </c>
      <c r="W2612">
        <v>15</v>
      </c>
      <c r="X2612">
        <v>1</v>
      </c>
      <c r="Y2612" s="54">
        <v>13.3</v>
      </c>
      <c r="Z2612" t="s">
        <v>3137</v>
      </c>
      <c r="AM2612" t="s">
        <v>1978</v>
      </c>
      <c r="AN2612" t="s">
        <v>1979</v>
      </c>
      <c r="AO2612" t="s">
        <v>1980</v>
      </c>
      <c r="AP2612" t="s">
        <v>2042</v>
      </c>
      <c r="AQ2612" t="s">
        <v>3138</v>
      </c>
    </row>
    <row r="2613" spans="1:43" ht="23.85" customHeight="1">
      <c r="A2613" t="b">
        <v>0</v>
      </c>
      <c r="B2613" t="s">
        <v>3127</v>
      </c>
      <c r="C2613" t="s">
        <v>1951</v>
      </c>
      <c r="D2613" t="s">
        <v>3128</v>
      </c>
      <c r="E2613" t="s">
        <v>1230</v>
      </c>
      <c r="F2613" t="s">
        <v>1232</v>
      </c>
      <c r="G2613" t="s">
        <v>1231</v>
      </c>
      <c r="H2613" t="s">
        <v>12507</v>
      </c>
      <c r="I2613" t="s">
        <v>3130</v>
      </c>
      <c r="J2613" t="s">
        <v>1955</v>
      </c>
      <c r="K2613" t="s">
        <v>12508</v>
      </c>
      <c r="L2613" t="s">
        <v>12487</v>
      </c>
      <c r="M2613" t="s">
        <v>12509</v>
      </c>
      <c r="N2613" t="s">
        <v>12502</v>
      </c>
      <c r="O2613" t="s">
        <v>1960</v>
      </c>
      <c r="P2613" t="s">
        <v>3135</v>
      </c>
      <c r="Q2613" t="s">
        <v>38</v>
      </c>
      <c r="R2613" t="s">
        <v>3136</v>
      </c>
      <c r="S2613" s="34">
        <v>42676</v>
      </c>
      <c r="T2613" s="34">
        <v>43871</v>
      </c>
      <c r="U2613" t="s">
        <v>1963</v>
      </c>
      <c r="V2613" s="13">
        <v>105</v>
      </c>
      <c r="W2613">
        <v>14</v>
      </c>
      <c r="X2613">
        <v>0</v>
      </c>
      <c r="Y2613" s="54">
        <v>0</v>
      </c>
      <c r="Z2613" t="s">
        <v>3137</v>
      </c>
      <c r="AM2613" t="s">
        <v>1978</v>
      </c>
      <c r="AN2613" t="s">
        <v>1979</v>
      </c>
      <c r="AO2613" t="s">
        <v>1980</v>
      </c>
      <c r="AP2613" t="s">
        <v>2042</v>
      </c>
      <c r="AQ2613" t="s">
        <v>3138</v>
      </c>
    </row>
    <row r="2614" spans="1:43" ht="23.85" customHeight="1">
      <c r="A2614" t="b">
        <v>0</v>
      </c>
      <c r="B2614" t="s">
        <v>3127</v>
      </c>
      <c r="C2614" t="s">
        <v>1951</v>
      </c>
      <c r="D2614" t="s">
        <v>3128</v>
      </c>
      <c r="E2614" t="s">
        <v>1230</v>
      </c>
      <c r="F2614" t="s">
        <v>1232</v>
      </c>
      <c r="G2614" t="s">
        <v>1231</v>
      </c>
      <c r="H2614" t="s">
        <v>12510</v>
      </c>
      <c r="I2614" t="s">
        <v>3130</v>
      </c>
      <c r="J2614" t="s">
        <v>1955</v>
      </c>
      <c r="K2614" t="s">
        <v>12486</v>
      </c>
      <c r="L2614" t="s">
        <v>12511</v>
      </c>
      <c r="M2614" t="s">
        <v>12488</v>
      </c>
      <c r="N2614" t="s">
        <v>12489</v>
      </c>
      <c r="O2614" t="s">
        <v>1960</v>
      </c>
      <c r="P2614" t="s">
        <v>3135</v>
      </c>
      <c r="Q2614" t="s">
        <v>38</v>
      </c>
      <c r="R2614" t="s">
        <v>3136</v>
      </c>
      <c r="S2614" s="34">
        <v>42676</v>
      </c>
      <c r="T2614" s="34">
        <v>43871</v>
      </c>
      <c r="U2614" t="s">
        <v>1963</v>
      </c>
      <c r="V2614" s="13">
        <v>105</v>
      </c>
      <c r="W2614">
        <v>6</v>
      </c>
      <c r="X2614">
        <v>1</v>
      </c>
      <c r="Y2614" s="54">
        <v>33.299999999999997</v>
      </c>
      <c r="Z2614" t="s">
        <v>3137</v>
      </c>
      <c r="AM2614" t="s">
        <v>1978</v>
      </c>
      <c r="AN2614" t="s">
        <v>1979</v>
      </c>
      <c r="AO2614" t="s">
        <v>1980</v>
      </c>
      <c r="AP2614" t="s">
        <v>2042</v>
      </c>
      <c r="AQ2614" t="s">
        <v>3138</v>
      </c>
    </row>
    <row r="2615" spans="1:43" ht="23.85" customHeight="1">
      <c r="A2615" t="b">
        <v>0</v>
      </c>
      <c r="B2615" t="s">
        <v>3127</v>
      </c>
      <c r="C2615" t="s">
        <v>1951</v>
      </c>
      <c r="D2615" t="s">
        <v>3128</v>
      </c>
      <c r="E2615" t="s">
        <v>1230</v>
      </c>
      <c r="F2615" t="s">
        <v>1232</v>
      </c>
      <c r="G2615" t="s">
        <v>1231</v>
      </c>
      <c r="H2615" t="s">
        <v>12512</v>
      </c>
      <c r="I2615" t="s">
        <v>3130</v>
      </c>
      <c r="J2615" t="s">
        <v>1955</v>
      </c>
      <c r="K2615" t="s">
        <v>12491</v>
      </c>
      <c r="L2615" t="s">
        <v>12511</v>
      </c>
      <c r="M2615" t="s">
        <v>12492</v>
      </c>
      <c r="N2615" t="s">
        <v>12493</v>
      </c>
      <c r="O2615" t="s">
        <v>1960</v>
      </c>
      <c r="P2615" t="s">
        <v>3135</v>
      </c>
      <c r="Q2615" t="s">
        <v>38</v>
      </c>
      <c r="R2615" t="s">
        <v>3136</v>
      </c>
      <c r="S2615" s="34">
        <v>42676</v>
      </c>
      <c r="T2615" s="34">
        <v>43871</v>
      </c>
      <c r="U2615" t="s">
        <v>1963</v>
      </c>
      <c r="V2615" s="13">
        <v>105</v>
      </c>
      <c r="W2615">
        <v>3</v>
      </c>
      <c r="X2615">
        <v>0</v>
      </c>
      <c r="Y2615" s="54">
        <v>0</v>
      </c>
      <c r="Z2615" t="s">
        <v>3137</v>
      </c>
      <c r="AM2615" t="s">
        <v>1978</v>
      </c>
      <c r="AN2615" t="s">
        <v>1979</v>
      </c>
      <c r="AO2615" t="s">
        <v>1980</v>
      </c>
      <c r="AP2615" t="s">
        <v>2042</v>
      </c>
      <c r="AQ2615" t="s">
        <v>3138</v>
      </c>
    </row>
    <row r="2616" spans="1:43" ht="23.85" customHeight="1">
      <c r="A2616" t="b">
        <v>0</v>
      </c>
      <c r="B2616" t="s">
        <v>3127</v>
      </c>
      <c r="C2616" t="s">
        <v>1951</v>
      </c>
      <c r="D2616" t="s">
        <v>3128</v>
      </c>
      <c r="E2616" t="s">
        <v>1230</v>
      </c>
      <c r="F2616" t="s">
        <v>1232</v>
      </c>
      <c r="G2616" t="s">
        <v>1231</v>
      </c>
      <c r="H2616" t="s">
        <v>12513</v>
      </c>
      <c r="I2616" t="s">
        <v>3130</v>
      </c>
      <c r="J2616" t="s">
        <v>1955</v>
      </c>
      <c r="K2616" t="s">
        <v>12495</v>
      </c>
      <c r="L2616" t="s">
        <v>12511</v>
      </c>
      <c r="M2616" t="s">
        <v>12496</v>
      </c>
      <c r="N2616" t="s">
        <v>12497</v>
      </c>
      <c r="O2616" t="s">
        <v>1960</v>
      </c>
      <c r="P2616" t="s">
        <v>3135</v>
      </c>
      <c r="Q2616" t="s">
        <v>38</v>
      </c>
      <c r="R2616" t="s">
        <v>3136</v>
      </c>
      <c r="S2616" s="34">
        <v>42676</v>
      </c>
      <c r="T2616" s="34">
        <v>43871</v>
      </c>
      <c r="U2616" t="s">
        <v>1963</v>
      </c>
      <c r="V2616" s="13">
        <v>105</v>
      </c>
      <c r="W2616">
        <v>10</v>
      </c>
      <c r="X2616">
        <v>0</v>
      </c>
      <c r="Y2616" s="54">
        <v>0</v>
      </c>
      <c r="Z2616" t="s">
        <v>3137</v>
      </c>
      <c r="AM2616" t="s">
        <v>1978</v>
      </c>
      <c r="AN2616" t="s">
        <v>1979</v>
      </c>
      <c r="AO2616" t="s">
        <v>1980</v>
      </c>
      <c r="AP2616" t="s">
        <v>2042</v>
      </c>
      <c r="AQ2616" t="s">
        <v>3138</v>
      </c>
    </row>
    <row r="2617" spans="1:43" ht="23.85" customHeight="1">
      <c r="A2617" t="b">
        <v>0</v>
      </c>
      <c r="B2617" t="s">
        <v>3127</v>
      </c>
      <c r="C2617" t="s">
        <v>1951</v>
      </c>
      <c r="D2617" t="s">
        <v>3128</v>
      </c>
      <c r="E2617" t="s">
        <v>1230</v>
      </c>
      <c r="F2617" t="s">
        <v>1232</v>
      </c>
      <c r="G2617" t="s">
        <v>1231</v>
      </c>
      <c r="H2617" t="s">
        <v>12514</v>
      </c>
      <c r="I2617" t="s">
        <v>3130</v>
      </c>
      <c r="J2617" t="s">
        <v>1955</v>
      </c>
      <c r="K2617" t="s">
        <v>3131</v>
      </c>
      <c r="L2617" t="s">
        <v>12511</v>
      </c>
      <c r="M2617" t="s">
        <v>3133</v>
      </c>
      <c r="N2617" t="s">
        <v>3134</v>
      </c>
      <c r="O2617" t="s">
        <v>1960</v>
      </c>
      <c r="P2617" t="s">
        <v>3135</v>
      </c>
      <c r="Q2617" t="s">
        <v>38</v>
      </c>
      <c r="R2617" t="s">
        <v>3136</v>
      </c>
      <c r="S2617" s="34">
        <v>42676</v>
      </c>
      <c r="T2617" s="34">
        <v>43871</v>
      </c>
      <c r="U2617" t="s">
        <v>1963</v>
      </c>
      <c r="V2617" s="13">
        <v>105</v>
      </c>
      <c r="W2617">
        <v>7</v>
      </c>
      <c r="X2617">
        <v>1</v>
      </c>
      <c r="Y2617" s="54">
        <v>14.3</v>
      </c>
      <c r="Z2617" t="s">
        <v>3137</v>
      </c>
      <c r="AM2617" t="s">
        <v>1978</v>
      </c>
      <c r="AN2617" t="s">
        <v>1979</v>
      </c>
      <c r="AO2617" t="s">
        <v>1980</v>
      </c>
      <c r="AP2617" t="s">
        <v>2042</v>
      </c>
      <c r="AQ2617" t="s">
        <v>3138</v>
      </c>
    </row>
    <row r="2618" spans="1:43" ht="23.85" customHeight="1">
      <c r="A2618" t="b">
        <v>0</v>
      </c>
      <c r="B2618" t="s">
        <v>3127</v>
      </c>
      <c r="C2618" t="s">
        <v>1951</v>
      </c>
      <c r="D2618" t="s">
        <v>3128</v>
      </c>
      <c r="E2618" t="s">
        <v>1230</v>
      </c>
      <c r="F2618" t="s">
        <v>1232</v>
      </c>
      <c r="G2618" t="s">
        <v>1231</v>
      </c>
      <c r="H2618" t="s">
        <v>12515</v>
      </c>
      <c r="I2618" t="s">
        <v>3130</v>
      </c>
      <c r="J2618" t="s">
        <v>1955</v>
      </c>
      <c r="K2618" t="s">
        <v>12500</v>
      </c>
      <c r="L2618" t="s">
        <v>12511</v>
      </c>
      <c r="M2618" t="s">
        <v>12501</v>
      </c>
      <c r="N2618" t="s">
        <v>12502</v>
      </c>
      <c r="O2618" t="s">
        <v>1960</v>
      </c>
      <c r="P2618" t="s">
        <v>3135</v>
      </c>
      <c r="Q2618" t="s">
        <v>38</v>
      </c>
      <c r="R2618" t="s">
        <v>3136</v>
      </c>
      <c r="S2618" s="34">
        <v>42676</v>
      </c>
      <c r="T2618" s="34">
        <v>43871</v>
      </c>
      <c r="U2618" t="s">
        <v>1963</v>
      </c>
      <c r="V2618" s="13">
        <v>105</v>
      </c>
      <c r="W2618">
        <v>6</v>
      </c>
      <c r="X2618">
        <v>0</v>
      </c>
      <c r="Y2618" s="54">
        <v>0</v>
      </c>
      <c r="Z2618" t="s">
        <v>3137</v>
      </c>
      <c r="AM2618" t="s">
        <v>1978</v>
      </c>
      <c r="AN2618" t="s">
        <v>1979</v>
      </c>
      <c r="AO2618" t="s">
        <v>1980</v>
      </c>
      <c r="AP2618" t="s">
        <v>2042</v>
      </c>
      <c r="AQ2618" t="s">
        <v>3138</v>
      </c>
    </row>
    <row r="2619" spans="1:43" ht="23.85" customHeight="1">
      <c r="A2619" t="b">
        <v>0</v>
      </c>
      <c r="B2619" t="s">
        <v>3127</v>
      </c>
      <c r="C2619" t="s">
        <v>1951</v>
      </c>
      <c r="D2619" t="s">
        <v>3128</v>
      </c>
      <c r="E2619" t="s">
        <v>1230</v>
      </c>
      <c r="F2619" t="s">
        <v>1232</v>
      </c>
      <c r="G2619" t="s">
        <v>1231</v>
      </c>
      <c r="H2619" t="s">
        <v>12516</v>
      </c>
      <c r="I2619" t="s">
        <v>3130</v>
      </c>
      <c r="J2619" t="s">
        <v>1955</v>
      </c>
      <c r="K2619" t="s">
        <v>5037</v>
      </c>
      <c r="L2619" t="s">
        <v>12511</v>
      </c>
      <c r="M2619" t="s">
        <v>5038</v>
      </c>
      <c r="N2619" t="s">
        <v>3134</v>
      </c>
      <c r="O2619" t="s">
        <v>1960</v>
      </c>
      <c r="P2619" t="s">
        <v>3135</v>
      </c>
      <c r="Q2619" t="s">
        <v>38</v>
      </c>
      <c r="R2619" t="s">
        <v>3136</v>
      </c>
      <c r="S2619" s="34">
        <v>42676</v>
      </c>
      <c r="T2619" s="34">
        <v>43871</v>
      </c>
      <c r="U2619" t="s">
        <v>1963</v>
      </c>
      <c r="V2619" s="13">
        <v>105</v>
      </c>
      <c r="W2619">
        <v>16</v>
      </c>
      <c r="X2619">
        <v>2</v>
      </c>
      <c r="Y2619" s="54">
        <v>12.5</v>
      </c>
      <c r="Z2619" t="s">
        <v>3137</v>
      </c>
      <c r="AM2619" t="s">
        <v>1978</v>
      </c>
      <c r="AN2619" t="s">
        <v>1979</v>
      </c>
      <c r="AO2619" t="s">
        <v>1980</v>
      </c>
      <c r="AP2619" t="s">
        <v>2042</v>
      </c>
      <c r="AQ2619" t="s">
        <v>3138</v>
      </c>
    </row>
    <row r="2620" spans="1:43" ht="23.85" customHeight="1">
      <c r="A2620" t="b">
        <v>0</v>
      </c>
      <c r="B2620" t="s">
        <v>3127</v>
      </c>
      <c r="C2620" t="s">
        <v>1951</v>
      </c>
      <c r="D2620" t="s">
        <v>3128</v>
      </c>
      <c r="E2620" t="s">
        <v>1230</v>
      </c>
      <c r="F2620" t="s">
        <v>1232</v>
      </c>
      <c r="G2620" t="s">
        <v>1231</v>
      </c>
      <c r="H2620" t="s">
        <v>12517</v>
      </c>
      <c r="I2620" t="s">
        <v>3130</v>
      </c>
      <c r="J2620" t="s">
        <v>1955</v>
      </c>
      <c r="K2620" t="s">
        <v>12505</v>
      </c>
      <c r="L2620" t="s">
        <v>12511</v>
      </c>
      <c r="M2620" t="s">
        <v>12506</v>
      </c>
      <c r="N2620" t="s">
        <v>3134</v>
      </c>
      <c r="O2620" t="s">
        <v>1960</v>
      </c>
      <c r="P2620" t="s">
        <v>3135</v>
      </c>
      <c r="Q2620" t="s">
        <v>38</v>
      </c>
      <c r="R2620" t="s">
        <v>3136</v>
      </c>
      <c r="S2620" s="34">
        <v>42676</v>
      </c>
      <c r="T2620" s="34">
        <v>43871</v>
      </c>
      <c r="U2620" t="s">
        <v>1963</v>
      </c>
      <c r="V2620" s="13">
        <v>105</v>
      </c>
      <c r="W2620">
        <v>15</v>
      </c>
      <c r="X2620">
        <v>1</v>
      </c>
      <c r="Y2620" s="54">
        <v>13.3</v>
      </c>
      <c r="Z2620" t="s">
        <v>3137</v>
      </c>
      <c r="AM2620" t="s">
        <v>1978</v>
      </c>
      <c r="AN2620" t="s">
        <v>1979</v>
      </c>
      <c r="AO2620" t="s">
        <v>1980</v>
      </c>
      <c r="AP2620" t="s">
        <v>2042</v>
      </c>
      <c r="AQ2620" t="s">
        <v>3138</v>
      </c>
    </row>
    <row r="2621" spans="1:43" ht="23.85" customHeight="1">
      <c r="A2621" t="b">
        <v>0</v>
      </c>
      <c r="B2621" t="s">
        <v>3127</v>
      </c>
      <c r="C2621" t="s">
        <v>1951</v>
      </c>
      <c r="D2621" t="s">
        <v>3128</v>
      </c>
      <c r="E2621" t="s">
        <v>1230</v>
      </c>
      <c r="F2621" t="s">
        <v>1232</v>
      </c>
      <c r="G2621" t="s">
        <v>1231</v>
      </c>
      <c r="H2621" t="s">
        <v>12518</v>
      </c>
      <c r="I2621" t="s">
        <v>3130</v>
      </c>
      <c r="J2621" t="s">
        <v>1955</v>
      </c>
      <c r="K2621" t="s">
        <v>12508</v>
      </c>
      <c r="L2621" t="s">
        <v>12511</v>
      </c>
      <c r="M2621" t="s">
        <v>12509</v>
      </c>
      <c r="N2621" t="s">
        <v>12502</v>
      </c>
      <c r="O2621" t="s">
        <v>1960</v>
      </c>
      <c r="P2621" t="s">
        <v>3135</v>
      </c>
      <c r="Q2621" t="s">
        <v>38</v>
      </c>
      <c r="R2621" t="s">
        <v>3136</v>
      </c>
      <c r="S2621" s="34">
        <v>42676</v>
      </c>
      <c r="T2621" s="34">
        <v>43871</v>
      </c>
      <c r="U2621" t="s">
        <v>1963</v>
      </c>
      <c r="V2621" s="13">
        <v>105</v>
      </c>
      <c r="W2621">
        <v>15</v>
      </c>
      <c r="X2621">
        <v>0</v>
      </c>
      <c r="Y2621" s="54">
        <v>0</v>
      </c>
      <c r="Z2621" t="s">
        <v>3137</v>
      </c>
      <c r="AM2621" t="s">
        <v>1978</v>
      </c>
      <c r="AN2621" t="s">
        <v>1979</v>
      </c>
      <c r="AO2621" t="s">
        <v>1980</v>
      </c>
      <c r="AP2621" t="s">
        <v>2042</v>
      </c>
      <c r="AQ2621" t="s">
        <v>3138</v>
      </c>
    </row>
    <row r="2622" spans="1:43" ht="23.85" customHeight="1">
      <c r="A2622" t="b">
        <v>0</v>
      </c>
      <c r="B2622" t="s">
        <v>12519</v>
      </c>
      <c r="C2622" t="s">
        <v>1951</v>
      </c>
      <c r="D2622" t="s">
        <v>12520</v>
      </c>
      <c r="E2622" t="s">
        <v>1184</v>
      </c>
      <c r="F2622" t="s">
        <v>1186</v>
      </c>
      <c r="G2622" t="s">
        <v>1185</v>
      </c>
      <c r="H2622" t="s">
        <v>12521</v>
      </c>
      <c r="I2622" t="s">
        <v>9952</v>
      </c>
      <c r="J2622" t="s">
        <v>1955</v>
      </c>
      <c r="K2622" t="s">
        <v>9971</v>
      </c>
      <c r="L2622" t="s">
        <v>2160</v>
      </c>
      <c r="M2622" t="s">
        <v>12522</v>
      </c>
      <c r="N2622" t="s">
        <v>12523</v>
      </c>
      <c r="O2622" t="s">
        <v>2063</v>
      </c>
      <c r="P2622" t="s">
        <v>8771</v>
      </c>
      <c r="Q2622" t="s">
        <v>38</v>
      </c>
      <c r="R2622" t="s">
        <v>12524</v>
      </c>
      <c r="S2622" s="34">
        <v>42683</v>
      </c>
      <c r="T2622" s="34">
        <v>43483</v>
      </c>
      <c r="U2622" t="s">
        <v>1977</v>
      </c>
      <c r="V2622" s="13">
        <v>300</v>
      </c>
      <c r="W2622">
        <v>115</v>
      </c>
      <c r="X2622">
        <v>11</v>
      </c>
      <c r="Y2622" s="54">
        <v>9.57</v>
      </c>
      <c r="Z2622" t="s">
        <v>12525</v>
      </c>
      <c r="AJ2622" t="s">
        <v>12526</v>
      </c>
      <c r="AM2622" t="s">
        <v>1978</v>
      </c>
      <c r="AN2622" t="s">
        <v>2007</v>
      </c>
      <c r="AO2622" t="s">
        <v>2008</v>
      </c>
      <c r="AP2622" t="s">
        <v>2009</v>
      </c>
      <c r="AQ2622" t="s">
        <v>12527</v>
      </c>
    </row>
    <row r="2623" spans="1:43" ht="23.85" customHeight="1">
      <c r="A2623" t="b">
        <v>0</v>
      </c>
      <c r="B2623" t="s">
        <v>12519</v>
      </c>
      <c r="C2623" t="s">
        <v>1951</v>
      </c>
      <c r="D2623" t="s">
        <v>12520</v>
      </c>
      <c r="E2623" t="s">
        <v>1184</v>
      </c>
      <c r="F2623" t="s">
        <v>1186</v>
      </c>
      <c r="G2623" t="s">
        <v>1185</v>
      </c>
      <c r="H2623" t="s">
        <v>12528</v>
      </c>
      <c r="I2623" t="s">
        <v>9952</v>
      </c>
      <c r="J2623" t="s">
        <v>1955</v>
      </c>
      <c r="K2623" t="s">
        <v>12529</v>
      </c>
      <c r="L2623" t="s">
        <v>2160</v>
      </c>
      <c r="M2623" t="s">
        <v>12530</v>
      </c>
      <c r="N2623" t="s">
        <v>12531</v>
      </c>
      <c r="O2623" t="s">
        <v>2063</v>
      </c>
      <c r="P2623" t="s">
        <v>8771</v>
      </c>
      <c r="Q2623" t="s">
        <v>38</v>
      </c>
      <c r="R2623" t="s">
        <v>12524</v>
      </c>
      <c r="S2623" s="34">
        <v>42683</v>
      </c>
      <c r="T2623" s="34">
        <v>43483</v>
      </c>
      <c r="U2623" t="s">
        <v>1977</v>
      </c>
      <c r="V2623" s="13">
        <v>300</v>
      </c>
      <c r="W2623">
        <v>114</v>
      </c>
      <c r="X2623">
        <v>12</v>
      </c>
      <c r="Y2623" s="54">
        <v>10.53</v>
      </c>
      <c r="Z2623" t="s">
        <v>12525</v>
      </c>
      <c r="AJ2623" t="s">
        <v>12532</v>
      </c>
      <c r="AM2623" t="s">
        <v>1978</v>
      </c>
      <c r="AN2623" t="s">
        <v>2007</v>
      </c>
      <c r="AO2623" t="s">
        <v>2008</v>
      </c>
      <c r="AP2623" t="s">
        <v>2009</v>
      </c>
      <c r="AQ2623" t="s">
        <v>12527</v>
      </c>
    </row>
    <row r="2624" spans="1:43" ht="23.85" customHeight="1">
      <c r="A2624" t="b">
        <v>0</v>
      </c>
      <c r="B2624" t="s">
        <v>12519</v>
      </c>
      <c r="C2624" t="s">
        <v>1951</v>
      </c>
      <c r="D2624" t="s">
        <v>12520</v>
      </c>
      <c r="E2624" t="s">
        <v>1184</v>
      </c>
      <c r="F2624" t="s">
        <v>1186</v>
      </c>
      <c r="G2624" t="s">
        <v>1185</v>
      </c>
      <c r="H2624" t="s">
        <v>12533</v>
      </c>
      <c r="I2624" t="s">
        <v>9952</v>
      </c>
      <c r="J2624" t="s">
        <v>2175</v>
      </c>
      <c r="K2624" t="s">
        <v>2646</v>
      </c>
      <c r="L2624" t="s">
        <v>2160</v>
      </c>
      <c r="M2624" t="s">
        <v>12534</v>
      </c>
      <c r="N2624" t="s">
        <v>2283</v>
      </c>
      <c r="O2624" t="s">
        <v>2063</v>
      </c>
      <c r="P2624" t="s">
        <v>8771</v>
      </c>
      <c r="Q2624" t="s">
        <v>38</v>
      </c>
      <c r="R2624" t="s">
        <v>12524</v>
      </c>
      <c r="S2624" s="34">
        <v>42683</v>
      </c>
      <c r="T2624" s="34">
        <v>43483</v>
      </c>
      <c r="U2624" t="s">
        <v>1977</v>
      </c>
      <c r="V2624" s="13">
        <v>300</v>
      </c>
      <c r="W2624">
        <v>230</v>
      </c>
      <c r="X2624">
        <v>2</v>
      </c>
      <c r="Y2624" s="54">
        <v>1.3</v>
      </c>
      <c r="Z2624" t="s">
        <v>12525</v>
      </c>
      <c r="AJ2624" t="s">
        <v>12535</v>
      </c>
      <c r="AM2624" t="s">
        <v>1978</v>
      </c>
      <c r="AN2624" t="s">
        <v>2007</v>
      </c>
      <c r="AO2624" t="s">
        <v>2008</v>
      </c>
      <c r="AP2624" t="s">
        <v>2009</v>
      </c>
      <c r="AQ2624" t="s">
        <v>12527</v>
      </c>
    </row>
    <row r="2625" spans="1:43" ht="23.85" customHeight="1">
      <c r="A2625" t="b">
        <v>0</v>
      </c>
      <c r="B2625" t="s">
        <v>12536</v>
      </c>
      <c r="C2625" t="s">
        <v>1951</v>
      </c>
      <c r="D2625" t="s">
        <v>12537</v>
      </c>
      <c r="E2625" t="s">
        <v>1184</v>
      </c>
      <c r="F2625" t="s">
        <v>1186</v>
      </c>
      <c r="G2625" t="s">
        <v>1185</v>
      </c>
      <c r="H2625" t="s">
        <v>12538</v>
      </c>
      <c r="I2625" t="s">
        <v>9952</v>
      </c>
      <c r="J2625" t="s">
        <v>1955</v>
      </c>
      <c r="K2625" t="s">
        <v>12539</v>
      </c>
      <c r="L2625" t="s">
        <v>12540</v>
      </c>
      <c r="M2625" t="s">
        <v>12541</v>
      </c>
      <c r="N2625" t="s">
        <v>12542</v>
      </c>
      <c r="O2625" t="s">
        <v>2063</v>
      </c>
      <c r="P2625" t="s">
        <v>12543</v>
      </c>
      <c r="Q2625" t="s">
        <v>38</v>
      </c>
      <c r="R2625" t="s">
        <v>12544</v>
      </c>
      <c r="S2625" s="34">
        <v>42773</v>
      </c>
      <c r="T2625" s="34">
        <v>43687</v>
      </c>
      <c r="U2625" t="s">
        <v>1977</v>
      </c>
      <c r="V2625" s="13">
        <v>480</v>
      </c>
      <c r="W2625">
        <v>58</v>
      </c>
      <c r="X2625">
        <v>7</v>
      </c>
      <c r="Y2625" s="54">
        <v>12.07</v>
      </c>
      <c r="Z2625" t="s">
        <v>12545</v>
      </c>
      <c r="AJ2625" t="s">
        <v>12546</v>
      </c>
      <c r="AM2625" t="s">
        <v>1978</v>
      </c>
      <c r="AN2625" t="s">
        <v>2007</v>
      </c>
      <c r="AO2625" t="s">
        <v>1980</v>
      </c>
      <c r="AP2625" t="s">
        <v>2053</v>
      </c>
      <c r="AQ2625" t="s">
        <v>12547</v>
      </c>
    </row>
    <row r="2626" spans="1:43" ht="23.85" customHeight="1">
      <c r="A2626" t="b">
        <v>0</v>
      </c>
      <c r="B2626" t="s">
        <v>12536</v>
      </c>
      <c r="C2626" t="s">
        <v>1951</v>
      </c>
      <c r="D2626" t="s">
        <v>12537</v>
      </c>
      <c r="E2626" t="s">
        <v>1184</v>
      </c>
      <c r="F2626" t="s">
        <v>1186</v>
      </c>
      <c r="G2626" t="s">
        <v>1185</v>
      </c>
      <c r="H2626" t="s">
        <v>12548</v>
      </c>
      <c r="I2626" t="s">
        <v>9952</v>
      </c>
      <c r="J2626" t="s">
        <v>1955</v>
      </c>
      <c r="K2626" t="s">
        <v>12549</v>
      </c>
      <c r="L2626" t="s">
        <v>12540</v>
      </c>
      <c r="M2626" t="s">
        <v>12550</v>
      </c>
      <c r="N2626" t="s">
        <v>12531</v>
      </c>
      <c r="O2626" t="s">
        <v>2063</v>
      </c>
      <c r="P2626" t="s">
        <v>12543</v>
      </c>
      <c r="Q2626" t="s">
        <v>38</v>
      </c>
      <c r="R2626" t="s">
        <v>12544</v>
      </c>
      <c r="S2626" s="34">
        <v>42773</v>
      </c>
      <c r="T2626" s="34">
        <v>43687</v>
      </c>
      <c r="U2626" t="s">
        <v>1977</v>
      </c>
      <c r="V2626" s="13">
        <v>480</v>
      </c>
      <c r="W2626">
        <v>62</v>
      </c>
      <c r="X2626">
        <v>6</v>
      </c>
      <c r="Y2626" s="54">
        <v>9.68</v>
      </c>
      <c r="Z2626" t="s">
        <v>12545</v>
      </c>
      <c r="AJ2626" t="s">
        <v>12551</v>
      </c>
      <c r="AM2626" t="s">
        <v>1978</v>
      </c>
      <c r="AN2626" t="s">
        <v>2007</v>
      </c>
      <c r="AO2626" t="s">
        <v>1980</v>
      </c>
      <c r="AP2626" t="s">
        <v>2053</v>
      </c>
      <c r="AQ2626" t="s">
        <v>12547</v>
      </c>
    </row>
    <row r="2627" spans="1:43" ht="23.85" customHeight="1">
      <c r="A2627" t="b">
        <v>0</v>
      </c>
      <c r="B2627" t="s">
        <v>12536</v>
      </c>
      <c r="C2627" t="s">
        <v>1951</v>
      </c>
      <c r="D2627" t="s">
        <v>12537</v>
      </c>
      <c r="E2627" t="s">
        <v>1184</v>
      </c>
      <c r="F2627" t="s">
        <v>1186</v>
      </c>
      <c r="G2627" t="s">
        <v>1185</v>
      </c>
      <c r="H2627" t="s">
        <v>12552</v>
      </c>
      <c r="I2627" t="s">
        <v>9952</v>
      </c>
      <c r="J2627" t="s">
        <v>1955</v>
      </c>
      <c r="K2627" t="s">
        <v>12553</v>
      </c>
      <c r="L2627" t="s">
        <v>12540</v>
      </c>
      <c r="M2627" t="s">
        <v>12554</v>
      </c>
      <c r="N2627" t="s">
        <v>12542</v>
      </c>
      <c r="O2627" t="s">
        <v>2063</v>
      </c>
      <c r="P2627" t="s">
        <v>12543</v>
      </c>
      <c r="Q2627" t="s">
        <v>38</v>
      </c>
      <c r="R2627" t="s">
        <v>12544</v>
      </c>
      <c r="S2627" s="34">
        <v>42773</v>
      </c>
      <c r="T2627" s="34">
        <v>43687</v>
      </c>
      <c r="U2627" t="s">
        <v>1977</v>
      </c>
      <c r="V2627" s="13">
        <v>480</v>
      </c>
      <c r="W2627">
        <v>62</v>
      </c>
      <c r="X2627">
        <v>10</v>
      </c>
      <c r="Y2627" s="54">
        <v>16.13</v>
      </c>
      <c r="Z2627" t="s">
        <v>12545</v>
      </c>
      <c r="AJ2627" t="s">
        <v>12555</v>
      </c>
      <c r="AM2627" t="s">
        <v>1978</v>
      </c>
      <c r="AN2627" t="s">
        <v>2007</v>
      </c>
      <c r="AO2627" t="s">
        <v>1980</v>
      </c>
      <c r="AP2627" t="s">
        <v>2053</v>
      </c>
      <c r="AQ2627" t="s">
        <v>12547</v>
      </c>
    </row>
    <row r="2628" spans="1:43" ht="23.85" customHeight="1">
      <c r="A2628" t="b">
        <v>0</v>
      </c>
      <c r="B2628" t="s">
        <v>12536</v>
      </c>
      <c r="C2628" t="s">
        <v>1951</v>
      </c>
      <c r="D2628" t="s">
        <v>12537</v>
      </c>
      <c r="E2628" t="s">
        <v>1184</v>
      </c>
      <c r="F2628" t="s">
        <v>1186</v>
      </c>
      <c r="G2628" t="s">
        <v>1185</v>
      </c>
      <c r="H2628" t="s">
        <v>12556</v>
      </c>
      <c r="I2628" t="s">
        <v>9952</v>
      </c>
      <c r="J2628" t="s">
        <v>1955</v>
      </c>
      <c r="K2628" t="s">
        <v>12557</v>
      </c>
      <c r="L2628" t="s">
        <v>12540</v>
      </c>
      <c r="M2628" t="s">
        <v>12558</v>
      </c>
      <c r="N2628" t="s">
        <v>12531</v>
      </c>
      <c r="O2628" t="s">
        <v>2063</v>
      </c>
      <c r="P2628" t="s">
        <v>12543</v>
      </c>
      <c r="Q2628" t="s">
        <v>38</v>
      </c>
      <c r="R2628" t="s">
        <v>12544</v>
      </c>
      <c r="S2628" s="34">
        <v>42773</v>
      </c>
      <c r="T2628" s="34">
        <v>43687</v>
      </c>
      <c r="U2628" t="s">
        <v>1977</v>
      </c>
      <c r="V2628" s="13">
        <v>480</v>
      </c>
      <c r="W2628">
        <v>64</v>
      </c>
      <c r="X2628">
        <v>7</v>
      </c>
      <c r="Y2628" s="54">
        <v>10.94</v>
      </c>
      <c r="Z2628" t="s">
        <v>12545</v>
      </c>
      <c r="AJ2628" t="s">
        <v>12559</v>
      </c>
      <c r="AM2628" t="s">
        <v>1978</v>
      </c>
      <c r="AN2628" t="s">
        <v>2007</v>
      </c>
      <c r="AO2628" t="s">
        <v>1980</v>
      </c>
      <c r="AP2628" t="s">
        <v>2053</v>
      </c>
      <c r="AQ2628" t="s">
        <v>12547</v>
      </c>
    </row>
    <row r="2629" spans="1:43" ht="23.85" customHeight="1">
      <c r="A2629" t="b">
        <v>0</v>
      </c>
      <c r="B2629" t="s">
        <v>12536</v>
      </c>
      <c r="C2629" t="s">
        <v>1951</v>
      </c>
      <c r="D2629" t="s">
        <v>12537</v>
      </c>
      <c r="E2629" t="s">
        <v>1184</v>
      </c>
      <c r="F2629" t="s">
        <v>1186</v>
      </c>
      <c r="G2629" t="s">
        <v>1185</v>
      </c>
      <c r="H2629" t="s">
        <v>12560</v>
      </c>
      <c r="I2629" t="s">
        <v>9952</v>
      </c>
      <c r="J2629" t="s">
        <v>1955</v>
      </c>
      <c r="K2629" t="s">
        <v>12561</v>
      </c>
      <c r="L2629" t="s">
        <v>12540</v>
      </c>
      <c r="M2629" t="s">
        <v>12562</v>
      </c>
      <c r="N2629" t="s">
        <v>12542</v>
      </c>
      <c r="O2629" t="s">
        <v>2063</v>
      </c>
      <c r="P2629" t="s">
        <v>12543</v>
      </c>
      <c r="Q2629" t="s">
        <v>38</v>
      </c>
      <c r="R2629" t="s">
        <v>12544</v>
      </c>
      <c r="S2629" s="34">
        <v>42773</v>
      </c>
      <c r="T2629" s="34">
        <v>43687</v>
      </c>
      <c r="U2629" t="s">
        <v>1977</v>
      </c>
      <c r="V2629" s="13">
        <v>480</v>
      </c>
      <c r="W2629">
        <v>32</v>
      </c>
      <c r="X2629">
        <v>4</v>
      </c>
      <c r="Y2629" s="54">
        <v>12.5</v>
      </c>
      <c r="Z2629" t="s">
        <v>12545</v>
      </c>
      <c r="AJ2629" t="s">
        <v>12563</v>
      </c>
      <c r="AM2629" t="s">
        <v>1978</v>
      </c>
      <c r="AN2629" t="s">
        <v>2007</v>
      </c>
      <c r="AO2629" t="s">
        <v>1980</v>
      </c>
      <c r="AP2629" t="s">
        <v>2053</v>
      </c>
      <c r="AQ2629" t="s">
        <v>12547</v>
      </c>
    </row>
    <row r="2630" spans="1:43" ht="23.85" customHeight="1">
      <c r="A2630" t="b">
        <v>0</v>
      </c>
      <c r="B2630" t="s">
        <v>12536</v>
      </c>
      <c r="C2630" t="s">
        <v>1951</v>
      </c>
      <c r="D2630" t="s">
        <v>12537</v>
      </c>
      <c r="E2630" t="s">
        <v>1184</v>
      </c>
      <c r="F2630" t="s">
        <v>1186</v>
      </c>
      <c r="G2630" t="s">
        <v>1185</v>
      </c>
      <c r="H2630" t="s">
        <v>12564</v>
      </c>
      <c r="I2630" t="s">
        <v>9952</v>
      </c>
      <c r="J2630" t="s">
        <v>1955</v>
      </c>
      <c r="K2630" t="s">
        <v>12565</v>
      </c>
      <c r="L2630" t="s">
        <v>12540</v>
      </c>
      <c r="M2630" t="s">
        <v>12566</v>
      </c>
      <c r="N2630" t="s">
        <v>12531</v>
      </c>
      <c r="O2630" t="s">
        <v>2063</v>
      </c>
      <c r="P2630" t="s">
        <v>12543</v>
      </c>
      <c r="Q2630" t="s">
        <v>38</v>
      </c>
      <c r="R2630" t="s">
        <v>12544</v>
      </c>
      <c r="S2630" s="34">
        <v>42773</v>
      </c>
      <c r="T2630" s="34">
        <v>43687</v>
      </c>
      <c r="U2630" t="s">
        <v>1977</v>
      </c>
      <c r="V2630" s="13">
        <v>480</v>
      </c>
      <c r="W2630">
        <v>33</v>
      </c>
      <c r="X2630">
        <v>5</v>
      </c>
      <c r="Y2630" s="54">
        <v>18.18</v>
      </c>
      <c r="Z2630" t="s">
        <v>12545</v>
      </c>
      <c r="AJ2630" t="s">
        <v>12567</v>
      </c>
      <c r="AM2630" t="s">
        <v>1978</v>
      </c>
      <c r="AN2630" t="s">
        <v>2007</v>
      </c>
      <c r="AO2630" t="s">
        <v>1980</v>
      </c>
      <c r="AP2630" t="s">
        <v>2053</v>
      </c>
      <c r="AQ2630" t="s">
        <v>12547</v>
      </c>
    </row>
    <row r="2631" spans="1:43" ht="23.85" customHeight="1">
      <c r="A2631" t="b">
        <v>1</v>
      </c>
      <c r="B2631" t="s">
        <v>12568</v>
      </c>
      <c r="C2631" t="s">
        <v>1951</v>
      </c>
      <c r="D2631" t="s">
        <v>12569</v>
      </c>
      <c r="E2631" t="s">
        <v>1244</v>
      </c>
      <c r="F2631" t="s">
        <v>1246</v>
      </c>
      <c r="G2631" t="s">
        <v>1245</v>
      </c>
      <c r="H2631" t="s">
        <v>12570</v>
      </c>
      <c r="I2631" t="s">
        <v>3008</v>
      </c>
      <c r="J2631" t="s">
        <v>1955</v>
      </c>
      <c r="K2631" t="s">
        <v>12571</v>
      </c>
      <c r="L2631" t="s">
        <v>2160</v>
      </c>
      <c r="M2631" t="s">
        <v>12572</v>
      </c>
      <c r="N2631" t="s">
        <v>12573</v>
      </c>
      <c r="O2631" t="s">
        <v>3317</v>
      </c>
      <c r="P2631" t="s">
        <v>12574</v>
      </c>
      <c r="Q2631" t="s">
        <v>38</v>
      </c>
      <c r="R2631" t="s">
        <v>12575</v>
      </c>
      <c r="S2631" s="34">
        <v>42711</v>
      </c>
      <c r="T2631" s="34">
        <v>43105</v>
      </c>
      <c r="U2631" t="s">
        <v>1963</v>
      </c>
      <c r="V2631" s="13">
        <v>90</v>
      </c>
      <c r="W2631">
        <v>15</v>
      </c>
      <c r="X2631">
        <v>4</v>
      </c>
      <c r="Y2631" s="54">
        <v>26.7</v>
      </c>
      <c r="Z2631" t="s">
        <v>12576</v>
      </c>
      <c r="AM2631" t="s">
        <v>1978</v>
      </c>
      <c r="AN2631" t="s">
        <v>2007</v>
      </c>
      <c r="AO2631" t="s">
        <v>2008</v>
      </c>
      <c r="AP2631" t="s">
        <v>2053</v>
      </c>
      <c r="AQ2631" t="s">
        <v>12577</v>
      </c>
    </row>
    <row r="2632" spans="1:43" ht="23.85" customHeight="1">
      <c r="A2632" t="b">
        <v>1</v>
      </c>
      <c r="B2632" t="s">
        <v>12568</v>
      </c>
      <c r="C2632" t="s">
        <v>1951</v>
      </c>
      <c r="D2632" t="s">
        <v>12569</v>
      </c>
      <c r="E2632" t="s">
        <v>1244</v>
      </c>
      <c r="F2632" t="s">
        <v>1246</v>
      </c>
      <c r="G2632" t="s">
        <v>1245</v>
      </c>
      <c r="H2632" t="s">
        <v>12578</v>
      </c>
      <c r="I2632" t="s">
        <v>3008</v>
      </c>
      <c r="J2632" t="s">
        <v>1955</v>
      </c>
      <c r="K2632" t="s">
        <v>12579</v>
      </c>
      <c r="L2632" t="s">
        <v>2160</v>
      </c>
      <c r="M2632" t="s">
        <v>12580</v>
      </c>
      <c r="N2632" t="s">
        <v>12581</v>
      </c>
      <c r="O2632" t="s">
        <v>3317</v>
      </c>
      <c r="P2632" t="s">
        <v>12574</v>
      </c>
      <c r="Q2632" t="s">
        <v>38</v>
      </c>
      <c r="R2632" t="s">
        <v>12575</v>
      </c>
      <c r="S2632" s="34">
        <v>42711</v>
      </c>
      <c r="T2632" s="34">
        <v>43105</v>
      </c>
      <c r="U2632" t="s">
        <v>1963</v>
      </c>
      <c r="V2632" s="13">
        <v>90</v>
      </c>
      <c r="W2632">
        <v>16</v>
      </c>
      <c r="X2632">
        <v>9</v>
      </c>
      <c r="Y2632" s="54">
        <v>56.3</v>
      </c>
      <c r="Z2632" t="s">
        <v>12576</v>
      </c>
      <c r="AM2632" t="s">
        <v>1978</v>
      </c>
      <c r="AN2632" t="s">
        <v>2007</v>
      </c>
      <c r="AO2632" t="s">
        <v>2008</v>
      </c>
      <c r="AP2632" t="s">
        <v>2053</v>
      </c>
      <c r="AQ2632" t="s">
        <v>12577</v>
      </c>
    </row>
    <row r="2633" spans="1:43" ht="23.85" customHeight="1">
      <c r="A2633" t="b">
        <v>0</v>
      </c>
      <c r="B2633" t="s">
        <v>12582</v>
      </c>
      <c r="C2633" t="s">
        <v>1951</v>
      </c>
      <c r="D2633" t="s">
        <v>12583</v>
      </c>
      <c r="E2633" t="s">
        <v>231</v>
      </c>
      <c r="F2633" t="s">
        <v>233</v>
      </c>
      <c r="G2633" t="s">
        <v>232</v>
      </c>
      <c r="H2633" t="s">
        <v>12584</v>
      </c>
      <c r="I2633" t="s">
        <v>2730</v>
      </c>
      <c r="J2633" t="s">
        <v>1955</v>
      </c>
      <c r="K2633" t="s">
        <v>12585</v>
      </c>
      <c r="L2633" t="s">
        <v>12586</v>
      </c>
      <c r="M2633" t="s">
        <v>12587</v>
      </c>
      <c r="N2633" t="s">
        <v>12588</v>
      </c>
      <c r="O2633" t="s">
        <v>1974</v>
      </c>
      <c r="P2633" t="s">
        <v>2363</v>
      </c>
      <c r="Q2633" t="s">
        <v>38</v>
      </c>
      <c r="R2633" t="s">
        <v>12589</v>
      </c>
      <c r="S2633" s="34">
        <v>42739</v>
      </c>
      <c r="T2633" s="34">
        <v>42929</v>
      </c>
      <c r="U2633" t="s">
        <v>1977</v>
      </c>
      <c r="V2633" s="13">
        <v>57</v>
      </c>
      <c r="W2633">
        <v>90</v>
      </c>
      <c r="X2633">
        <v>6</v>
      </c>
      <c r="Y2633" s="54">
        <v>6.7</v>
      </c>
      <c r="AJ2633" t="s">
        <v>12590</v>
      </c>
      <c r="AM2633" t="s">
        <v>1978</v>
      </c>
      <c r="AN2633" t="s">
        <v>2007</v>
      </c>
      <c r="AO2633" t="s">
        <v>1980</v>
      </c>
      <c r="AP2633" t="s">
        <v>2042</v>
      </c>
      <c r="AQ2633" t="s">
        <v>12591</v>
      </c>
    </row>
    <row r="2634" spans="1:43" ht="23.85" customHeight="1">
      <c r="A2634" t="b">
        <v>0</v>
      </c>
      <c r="B2634" t="s">
        <v>12582</v>
      </c>
      <c r="C2634" t="s">
        <v>1951</v>
      </c>
      <c r="D2634" t="s">
        <v>12583</v>
      </c>
      <c r="E2634" t="s">
        <v>231</v>
      </c>
      <c r="F2634" t="s">
        <v>233</v>
      </c>
      <c r="G2634" t="s">
        <v>232</v>
      </c>
      <c r="H2634" t="s">
        <v>12592</v>
      </c>
      <c r="I2634" t="s">
        <v>2730</v>
      </c>
      <c r="J2634" t="s">
        <v>1955</v>
      </c>
      <c r="K2634" t="s">
        <v>12585</v>
      </c>
      <c r="L2634" t="s">
        <v>12586</v>
      </c>
      <c r="M2634" t="s">
        <v>12587</v>
      </c>
      <c r="N2634" t="s">
        <v>12588</v>
      </c>
      <c r="O2634" t="s">
        <v>1974</v>
      </c>
      <c r="P2634" t="s">
        <v>2363</v>
      </c>
      <c r="Q2634" t="s">
        <v>38</v>
      </c>
      <c r="R2634" t="s">
        <v>12589</v>
      </c>
      <c r="S2634" s="34">
        <v>42739</v>
      </c>
      <c r="T2634" s="34">
        <v>42929</v>
      </c>
      <c r="U2634" t="s">
        <v>1977</v>
      </c>
      <c r="V2634" s="13">
        <v>57</v>
      </c>
      <c r="W2634">
        <v>90</v>
      </c>
      <c r="X2634">
        <v>3</v>
      </c>
      <c r="Y2634" s="54">
        <v>3.3</v>
      </c>
      <c r="Z2634" t="s">
        <v>9884</v>
      </c>
      <c r="AM2634" t="s">
        <v>1978</v>
      </c>
      <c r="AN2634" t="s">
        <v>2007</v>
      </c>
      <c r="AO2634" t="s">
        <v>1980</v>
      </c>
      <c r="AP2634" t="s">
        <v>2042</v>
      </c>
      <c r="AQ2634" t="s">
        <v>12591</v>
      </c>
    </row>
    <row r="2635" spans="1:43" ht="23.85" customHeight="1">
      <c r="A2635" t="b">
        <v>0</v>
      </c>
      <c r="B2635" t="s">
        <v>12582</v>
      </c>
      <c r="C2635" t="s">
        <v>1951</v>
      </c>
      <c r="D2635" t="s">
        <v>12583</v>
      </c>
      <c r="E2635" t="s">
        <v>231</v>
      </c>
      <c r="F2635" t="s">
        <v>233</v>
      </c>
      <c r="G2635" t="s">
        <v>232</v>
      </c>
      <c r="H2635" t="s">
        <v>12593</v>
      </c>
      <c r="I2635" t="s">
        <v>2730</v>
      </c>
      <c r="J2635" t="s">
        <v>1955</v>
      </c>
      <c r="K2635" t="s">
        <v>12594</v>
      </c>
      <c r="L2635" t="s">
        <v>12586</v>
      </c>
      <c r="M2635" t="s">
        <v>12595</v>
      </c>
      <c r="N2635" t="s">
        <v>12588</v>
      </c>
      <c r="O2635" t="s">
        <v>1974</v>
      </c>
      <c r="P2635" t="s">
        <v>2363</v>
      </c>
      <c r="Q2635" t="s">
        <v>38</v>
      </c>
      <c r="R2635" t="s">
        <v>12589</v>
      </c>
      <c r="S2635" s="34">
        <v>42739</v>
      </c>
      <c r="T2635" s="34">
        <v>42929</v>
      </c>
      <c r="U2635" t="s">
        <v>1977</v>
      </c>
      <c r="V2635" s="13">
        <v>57</v>
      </c>
      <c r="W2635">
        <v>90</v>
      </c>
      <c r="X2635">
        <v>2</v>
      </c>
      <c r="Y2635" s="54">
        <v>2.2000000000000002</v>
      </c>
      <c r="AJ2635" t="s">
        <v>12596</v>
      </c>
      <c r="AM2635" t="s">
        <v>1978</v>
      </c>
      <c r="AN2635" t="s">
        <v>2007</v>
      </c>
      <c r="AO2635" t="s">
        <v>1980</v>
      </c>
      <c r="AP2635" t="s">
        <v>2042</v>
      </c>
      <c r="AQ2635" t="s">
        <v>12591</v>
      </c>
    </row>
    <row r="2636" spans="1:43" ht="23.85" customHeight="1">
      <c r="A2636" t="b">
        <v>0</v>
      </c>
      <c r="B2636" t="s">
        <v>12582</v>
      </c>
      <c r="C2636" t="s">
        <v>1951</v>
      </c>
      <c r="D2636" t="s">
        <v>12583</v>
      </c>
      <c r="E2636" t="s">
        <v>231</v>
      </c>
      <c r="F2636" t="s">
        <v>233</v>
      </c>
      <c r="G2636" t="s">
        <v>232</v>
      </c>
      <c r="H2636" t="s">
        <v>12597</v>
      </c>
      <c r="I2636" t="s">
        <v>2730</v>
      </c>
      <c r="J2636" t="s">
        <v>1955</v>
      </c>
      <c r="K2636" t="s">
        <v>12594</v>
      </c>
      <c r="L2636" t="s">
        <v>12586</v>
      </c>
      <c r="M2636" t="s">
        <v>12595</v>
      </c>
      <c r="N2636" t="s">
        <v>12588</v>
      </c>
      <c r="O2636" t="s">
        <v>1974</v>
      </c>
      <c r="P2636" t="s">
        <v>2363</v>
      </c>
      <c r="Q2636" t="s">
        <v>38</v>
      </c>
      <c r="R2636" t="s">
        <v>12589</v>
      </c>
      <c r="S2636" s="34">
        <v>42739</v>
      </c>
      <c r="T2636" s="34">
        <v>42929</v>
      </c>
      <c r="U2636" t="s">
        <v>1977</v>
      </c>
      <c r="V2636" s="13">
        <v>57</v>
      </c>
      <c r="W2636">
        <v>90</v>
      </c>
      <c r="X2636">
        <v>0</v>
      </c>
      <c r="Y2636" s="54">
        <v>0</v>
      </c>
      <c r="Z2636" t="s">
        <v>9884</v>
      </c>
      <c r="AM2636" t="s">
        <v>1978</v>
      </c>
      <c r="AN2636" t="s">
        <v>2007</v>
      </c>
      <c r="AO2636" t="s">
        <v>1980</v>
      </c>
      <c r="AP2636" t="s">
        <v>2042</v>
      </c>
      <c r="AQ2636" t="s">
        <v>12591</v>
      </c>
    </row>
    <row r="2637" spans="1:43" ht="23.85" customHeight="1">
      <c r="A2637" t="b">
        <v>0</v>
      </c>
      <c r="B2637" t="s">
        <v>12598</v>
      </c>
      <c r="C2637" t="s">
        <v>1951</v>
      </c>
      <c r="D2637" t="s">
        <v>12599</v>
      </c>
      <c r="E2637" t="s">
        <v>664</v>
      </c>
      <c r="F2637" t="s">
        <v>666</v>
      </c>
      <c r="G2637" t="s">
        <v>665</v>
      </c>
      <c r="H2637" t="s">
        <v>12600</v>
      </c>
      <c r="I2637" t="s">
        <v>6470</v>
      </c>
      <c r="J2637" t="s">
        <v>1955</v>
      </c>
      <c r="K2637" t="s">
        <v>12601</v>
      </c>
      <c r="L2637" t="s">
        <v>2160</v>
      </c>
      <c r="M2637" t="s">
        <v>12602</v>
      </c>
      <c r="N2637" t="s">
        <v>12603</v>
      </c>
      <c r="O2637" t="s">
        <v>2063</v>
      </c>
      <c r="P2637" t="s">
        <v>2064</v>
      </c>
      <c r="Q2637" t="s">
        <v>38</v>
      </c>
      <c r="R2637" t="s">
        <v>12604</v>
      </c>
      <c r="S2637" s="34">
        <v>42736</v>
      </c>
      <c r="T2637" s="34">
        <v>43530</v>
      </c>
      <c r="U2637" t="s">
        <v>1963</v>
      </c>
      <c r="V2637" s="13">
        <v>365</v>
      </c>
      <c r="W2637">
        <v>100</v>
      </c>
      <c r="X2637">
        <v>1</v>
      </c>
      <c r="Y2637" s="54">
        <v>1</v>
      </c>
      <c r="AD2637" t="s">
        <v>30</v>
      </c>
      <c r="AM2637" t="s">
        <v>1978</v>
      </c>
      <c r="AN2637" t="s">
        <v>1979</v>
      </c>
      <c r="AO2637" t="s">
        <v>1980</v>
      </c>
      <c r="AP2637" t="s">
        <v>2042</v>
      </c>
      <c r="AQ2637" t="s">
        <v>12605</v>
      </c>
    </row>
    <row r="2638" spans="1:43" ht="23.85" customHeight="1">
      <c r="A2638" t="b">
        <v>0</v>
      </c>
      <c r="B2638" t="s">
        <v>12598</v>
      </c>
      <c r="C2638" t="s">
        <v>1951</v>
      </c>
      <c r="D2638" t="s">
        <v>12599</v>
      </c>
      <c r="E2638" t="s">
        <v>664</v>
      </c>
      <c r="F2638" t="s">
        <v>666</v>
      </c>
      <c r="G2638" t="s">
        <v>665</v>
      </c>
      <c r="H2638" t="s">
        <v>12606</v>
      </c>
      <c r="I2638" t="s">
        <v>6470</v>
      </c>
      <c r="J2638" t="s">
        <v>2175</v>
      </c>
      <c r="K2638" t="s">
        <v>12607</v>
      </c>
      <c r="L2638" t="s">
        <v>2160</v>
      </c>
      <c r="M2638" t="s">
        <v>12608</v>
      </c>
      <c r="N2638" t="s">
        <v>12609</v>
      </c>
      <c r="O2638" t="s">
        <v>2063</v>
      </c>
      <c r="P2638" t="s">
        <v>2064</v>
      </c>
      <c r="Q2638" t="s">
        <v>38</v>
      </c>
      <c r="R2638" t="s">
        <v>12604</v>
      </c>
      <c r="S2638" s="34">
        <v>42736</v>
      </c>
      <c r="T2638" s="34">
        <v>43530</v>
      </c>
      <c r="U2638" t="s">
        <v>1963</v>
      </c>
      <c r="V2638" s="13">
        <v>365</v>
      </c>
      <c r="W2638">
        <v>100</v>
      </c>
      <c r="X2638">
        <v>1</v>
      </c>
      <c r="Y2638" s="54">
        <v>1</v>
      </c>
      <c r="AD2638" t="s">
        <v>30</v>
      </c>
      <c r="AM2638" t="s">
        <v>1978</v>
      </c>
      <c r="AN2638" t="s">
        <v>1979</v>
      </c>
      <c r="AO2638" t="s">
        <v>1980</v>
      </c>
      <c r="AP2638" t="s">
        <v>2042</v>
      </c>
      <c r="AQ2638" t="s">
        <v>12605</v>
      </c>
    </row>
    <row r="2639" spans="1:43" ht="23.85" customHeight="1">
      <c r="A2639" t="b">
        <v>0</v>
      </c>
      <c r="B2639" t="s">
        <v>12598</v>
      </c>
      <c r="C2639" t="s">
        <v>1951</v>
      </c>
      <c r="D2639" t="s">
        <v>12599</v>
      </c>
      <c r="E2639" t="s">
        <v>748</v>
      </c>
      <c r="F2639" t="s">
        <v>750</v>
      </c>
      <c r="G2639" t="s">
        <v>749</v>
      </c>
      <c r="H2639" t="s">
        <v>12610</v>
      </c>
      <c r="I2639" t="s">
        <v>2569</v>
      </c>
      <c r="J2639" t="s">
        <v>2175</v>
      </c>
      <c r="K2639" t="s">
        <v>12611</v>
      </c>
      <c r="L2639" t="s">
        <v>2160</v>
      </c>
      <c r="M2639" t="s">
        <v>12602</v>
      </c>
      <c r="N2639" t="s">
        <v>12612</v>
      </c>
      <c r="O2639" t="s">
        <v>2063</v>
      </c>
      <c r="P2639" t="s">
        <v>2064</v>
      </c>
      <c r="Q2639" t="s">
        <v>38</v>
      </c>
      <c r="R2639" t="s">
        <v>12604</v>
      </c>
      <c r="S2639" s="34">
        <v>42736</v>
      </c>
      <c r="T2639" s="34">
        <v>43530</v>
      </c>
      <c r="U2639" t="s">
        <v>1963</v>
      </c>
      <c r="V2639" s="13">
        <v>365</v>
      </c>
      <c r="W2639">
        <v>100</v>
      </c>
      <c r="X2639">
        <v>16</v>
      </c>
      <c r="Y2639" s="54">
        <v>16</v>
      </c>
      <c r="AD2639" t="s">
        <v>30</v>
      </c>
      <c r="AM2639" t="s">
        <v>1978</v>
      </c>
      <c r="AN2639" t="s">
        <v>1979</v>
      </c>
      <c r="AO2639" t="s">
        <v>1980</v>
      </c>
      <c r="AP2639" t="s">
        <v>2042</v>
      </c>
      <c r="AQ2639" t="s">
        <v>12605</v>
      </c>
    </row>
    <row r="2640" spans="1:43" ht="23.85" customHeight="1">
      <c r="A2640" t="b">
        <v>0</v>
      </c>
      <c r="B2640" t="s">
        <v>12598</v>
      </c>
      <c r="C2640" t="s">
        <v>1951</v>
      </c>
      <c r="D2640" t="s">
        <v>12599</v>
      </c>
      <c r="E2640" t="s">
        <v>748</v>
      </c>
      <c r="F2640" t="s">
        <v>750</v>
      </c>
      <c r="G2640" t="s">
        <v>749</v>
      </c>
      <c r="H2640" t="s">
        <v>12613</v>
      </c>
      <c r="I2640" t="s">
        <v>2569</v>
      </c>
      <c r="J2640" t="s">
        <v>1955</v>
      </c>
      <c r="K2640" t="s">
        <v>12614</v>
      </c>
      <c r="L2640" t="s">
        <v>2160</v>
      </c>
      <c r="M2640" t="s">
        <v>12608</v>
      </c>
      <c r="N2640" t="s">
        <v>12609</v>
      </c>
      <c r="O2640" t="s">
        <v>2063</v>
      </c>
      <c r="P2640" t="s">
        <v>2064</v>
      </c>
      <c r="Q2640" t="s">
        <v>38</v>
      </c>
      <c r="R2640" t="s">
        <v>12604</v>
      </c>
      <c r="S2640" s="34">
        <v>42736</v>
      </c>
      <c r="T2640" s="34">
        <v>43530</v>
      </c>
      <c r="U2640" t="s">
        <v>1963</v>
      </c>
      <c r="V2640" s="13">
        <v>365</v>
      </c>
      <c r="W2640">
        <v>100</v>
      </c>
      <c r="X2640">
        <v>7</v>
      </c>
      <c r="Y2640" s="54">
        <v>7</v>
      </c>
      <c r="AD2640" t="s">
        <v>30</v>
      </c>
      <c r="AM2640" t="s">
        <v>1978</v>
      </c>
      <c r="AN2640" t="s">
        <v>1979</v>
      </c>
      <c r="AO2640" t="s">
        <v>1980</v>
      </c>
      <c r="AP2640" t="s">
        <v>2042</v>
      </c>
      <c r="AQ2640" t="s">
        <v>12605</v>
      </c>
    </row>
    <row r="2641" spans="1:43" ht="23.85" customHeight="1">
      <c r="A2641" t="b">
        <v>0</v>
      </c>
      <c r="B2641" t="s">
        <v>7177</v>
      </c>
      <c r="C2641" t="s">
        <v>1951</v>
      </c>
      <c r="D2641" t="s">
        <v>7178</v>
      </c>
      <c r="E2641" t="s">
        <v>1261</v>
      </c>
      <c r="F2641" t="s">
        <v>1263</v>
      </c>
      <c r="G2641" t="s">
        <v>1262</v>
      </c>
      <c r="H2641" t="s">
        <v>12615</v>
      </c>
      <c r="I2641" t="s">
        <v>3258</v>
      </c>
      <c r="J2641" t="s">
        <v>2175</v>
      </c>
      <c r="K2641" t="s">
        <v>7180</v>
      </c>
      <c r="L2641" t="s">
        <v>3260</v>
      </c>
      <c r="M2641" t="s">
        <v>7182</v>
      </c>
      <c r="N2641" t="s">
        <v>7183</v>
      </c>
      <c r="O2641" t="s">
        <v>1974</v>
      </c>
      <c r="P2641" t="s">
        <v>5685</v>
      </c>
      <c r="Q2641" t="s">
        <v>38</v>
      </c>
      <c r="R2641" t="s">
        <v>7184</v>
      </c>
      <c r="S2641" s="34">
        <v>40969</v>
      </c>
      <c r="T2641" s="34">
        <v>41426</v>
      </c>
      <c r="U2641" t="s">
        <v>1977</v>
      </c>
      <c r="V2641" s="13">
        <v>0</v>
      </c>
      <c r="W2641">
        <v>55</v>
      </c>
      <c r="X2641">
        <v>0</v>
      </c>
      <c r="Y2641" s="54">
        <v>0</v>
      </c>
      <c r="AM2641" t="s">
        <v>1978</v>
      </c>
      <c r="AN2641" t="s">
        <v>2007</v>
      </c>
      <c r="AO2641" t="s">
        <v>2008</v>
      </c>
      <c r="AP2641" t="s">
        <v>2009</v>
      </c>
      <c r="AQ2641" t="s">
        <v>7185</v>
      </c>
    </row>
    <row r="2642" spans="1:43" ht="23.85" customHeight="1">
      <c r="A2642" t="b">
        <v>1</v>
      </c>
      <c r="B2642" t="s">
        <v>7556</v>
      </c>
      <c r="C2642" t="s">
        <v>1951</v>
      </c>
      <c r="D2642" t="s">
        <v>7557</v>
      </c>
      <c r="E2642" t="s">
        <v>1261</v>
      </c>
      <c r="F2642" t="s">
        <v>1263</v>
      </c>
      <c r="G2642" t="s">
        <v>1262</v>
      </c>
      <c r="H2642" t="s">
        <v>12616</v>
      </c>
      <c r="I2642" t="s">
        <v>3258</v>
      </c>
      <c r="J2642" t="s">
        <v>2175</v>
      </c>
      <c r="K2642" t="s">
        <v>7569</v>
      </c>
      <c r="L2642" t="s">
        <v>2025</v>
      </c>
      <c r="M2642" t="s">
        <v>7570</v>
      </c>
      <c r="N2642" t="s">
        <v>7571</v>
      </c>
      <c r="O2642" t="s">
        <v>2204</v>
      </c>
      <c r="P2642" t="s">
        <v>3263</v>
      </c>
      <c r="Q2642" t="s">
        <v>38</v>
      </c>
      <c r="R2642" t="s">
        <v>7562</v>
      </c>
      <c r="S2642" s="34">
        <v>41183</v>
      </c>
      <c r="T2642" s="34">
        <v>42370</v>
      </c>
      <c r="U2642" t="s">
        <v>1963</v>
      </c>
      <c r="V2642" s="13">
        <v>0</v>
      </c>
      <c r="W2642">
        <v>58</v>
      </c>
      <c r="X2642">
        <v>0</v>
      </c>
      <c r="Y2642" s="54">
        <v>0</v>
      </c>
      <c r="AM2642" t="s">
        <v>1978</v>
      </c>
      <c r="AN2642" t="s">
        <v>2007</v>
      </c>
      <c r="AO2642" t="s">
        <v>2008</v>
      </c>
      <c r="AP2642" t="s">
        <v>2009</v>
      </c>
      <c r="AQ2642" t="s">
        <v>7563</v>
      </c>
    </row>
    <row r="2643" spans="1:43" ht="23.85" customHeight="1">
      <c r="A2643" t="b">
        <v>0</v>
      </c>
      <c r="B2643" t="s">
        <v>9889</v>
      </c>
      <c r="C2643" t="s">
        <v>1951</v>
      </c>
      <c r="D2643" t="s">
        <v>9890</v>
      </c>
      <c r="E2643" t="s">
        <v>504</v>
      </c>
      <c r="F2643" t="s">
        <v>506</v>
      </c>
      <c r="G2643" t="s">
        <v>505</v>
      </c>
      <c r="H2643" t="s">
        <v>12617</v>
      </c>
      <c r="I2643" t="s">
        <v>9892</v>
      </c>
      <c r="J2643" t="s">
        <v>1955</v>
      </c>
      <c r="K2643" t="s">
        <v>9893</v>
      </c>
      <c r="L2643" t="s">
        <v>4140</v>
      </c>
      <c r="M2643" t="s">
        <v>9894</v>
      </c>
      <c r="N2643" t="s">
        <v>9895</v>
      </c>
      <c r="O2643" t="s">
        <v>2063</v>
      </c>
      <c r="P2643" t="s">
        <v>9896</v>
      </c>
      <c r="Q2643" t="s">
        <v>38</v>
      </c>
      <c r="R2643" t="s">
        <v>9897</v>
      </c>
      <c r="S2643" s="34">
        <v>42705</v>
      </c>
      <c r="T2643" s="34">
        <v>43525</v>
      </c>
      <c r="U2643" t="s">
        <v>1963</v>
      </c>
      <c r="V2643" s="13">
        <v>28</v>
      </c>
      <c r="W2643">
        <v>126</v>
      </c>
      <c r="X2643">
        <v>0</v>
      </c>
      <c r="Y2643" s="54">
        <v>0</v>
      </c>
      <c r="AD2643" t="s">
        <v>30</v>
      </c>
      <c r="AG2643">
        <v>0</v>
      </c>
      <c r="AH2643">
        <v>0</v>
      </c>
      <c r="AI2643">
        <v>0</v>
      </c>
      <c r="AM2643" t="s">
        <v>1978</v>
      </c>
      <c r="AO2643" t="s">
        <v>1980</v>
      </c>
      <c r="AQ2643" t="s">
        <v>9898</v>
      </c>
    </row>
    <row r="2644" spans="1:43" ht="23.85" customHeight="1">
      <c r="A2644" t="b">
        <v>0</v>
      </c>
      <c r="B2644" t="s">
        <v>9889</v>
      </c>
      <c r="C2644" t="s">
        <v>1951</v>
      </c>
      <c r="D2644" t="s">
        <v>9890</v>
      </c>
      <c r="E2644" t="s">
        <v>504</v>
      </c>
      <c r="F2644" t="s">
        <v>506</v>
      </c>
      <c r="G2644" t="s">
        <v>505</v>
      </c>
      <c r="H2644" t="s">
        <v>12618</v>
      </c>
      <c r="I2644" t="s">
        <v>9892</v>
      </c>
      <c r="J2644" t="s">
        <v>1955</v>
      </c>
      <c r="K2644" t="s">
        <v>9893</v>
      </c>
      <c r="L2644" t="s">
        <v>2453</v>
      </c>
      <c r="M2644" t="s">
        <v>9894</v>
      </c>
      <c r="N2644" t="s">
        <v>9895</v>
      </c>
      <c r="O2644" t="s">
        <v>2063</v>
      </c>
      <c r="P2644" t="s">
        <v>9896</v>
      </c>
      <c r="Q2644" t="s">
        <v>38</v>
      </c>
      <c r="R2644" t="s">
        <v>9897</v>
      </c>
      <c r="S2644" s="34">
        <v>42705</v>
      </c>
      <c r="T2644" s="34">
        <v>43525</v>
      </c>
      <c r="U2644" t="s">
        <v>1963</v>
      </c>
      <c r="V2644" s="13">
        <v>56</v>
      </c>
      <c r="W2644">
        <v>125</v>
      </c>
      <c r="X2644">
        <v>7</v>
      </c>
      <c r="Y2644" s="54">
        <v>5.6</v>
      </c>
      <c r="AD2644" t="s">
        <v>41</v>
      </c>
      <c r="AG2644">
        <v>7</v>
      </c>
      <c r="AH2644">
        <v>3</v>
      </c>
      <c r="AI2644">
        <v>42.9</v>
      </c>
      <c r="AM2644" t="s">
        <v>1978</v>
      </c>
      <c r="AO2644" t="s">
        <v>1980</v>
      </c>
      <c r="AQ2644" t="s">
        <v>9898</v>
      </c>
    </row>
    <row r="2645" spans="1:43" ht="23.85" customHeight="1">
      <c r="A2645" t="b">
        <v>0</v>
      </c>
      <c r="B2645" t="s">
        <v>9889</v>
      </c>
      <c r="C2645" t="s">
        <v>1951</v>
      </c>
      <c r="D2645" t="s">
        <v>9890</v>
      </c>
      <c r="E2645" t="s">
        <v>504</v>
      </c>
      <c r="F2645" t="s">
        <v>506</v>
      </c>
      <c r="G2645" t="s">
        <v>505</v>
      </c>
      <c r="H2645" t="s">
        <v>12619</v>
      </c>
      <c r="I2645" t="s">
        <v>9892</v>
      </c>
      <c r="J2645" t="s">
        <v>1955</v>
      </c>
      <c r="K2645" t="s">
        <v>9893</v>
      </c>
      <c r="L2645" t="s">
        <v>3648</v>
      </c>
      <c r="M2645" t="s">
        <v>9894</v>
      </c>
      <c r="N2645" t="s">
        <v>9895</v>
      </c>
      <c r="O2645" t="s">
        <v>2063</v>
      </c>
      <c r="P2645" t="s">
        <v>9896</v>
      </c>
      <c r="Q2645" t="s">
        <v>38</v>
      </c>
      <c r="R2645" t="s">
        <v>9897</v>
      </c>
      <c r="S2645" s="34">
        <v>42705</v>
      </c>
      <c r="T2645" s="34">
        <v>43525</v>
      </c>
      <c r="U2645" t="s">
        <v>1963</v>
      </c>
      <c r="V2645" s="13">
        <v>84</v>
      </c>
      <c r="W2645">
        <v>123</v>
      </c>
      <c r="X2645">
        <v>11</v>
      </c>
      <c r="Y2645" s="54">
        <v>8.9</v>
      </c>
      <c r="AD2645" t="s">
        <v>41</v>
      </c>
      <c r="AG2645">
        <v>11</v>
      </c>
      <c r="AH2645">
        <v>8</v>
      </c>
      <c r="AI2645">
        <v>72.7</v>
      </c>
      <c r="AM2645" t="s">
        <v>1978</v>
      </c>
      <c r="AO2645" t="s">
        <v>1980</v>
      </c>
      <c r="AQ2645" t="s">
        <v>9898</v>
      </c>
    </row>
    <row r="2646" spans="1:43" ht="23.85" customHeight="1">
      <c r="A2646" t="b">
        <v>0</v>
      </c>
      <c r="B2646" t="s">
        <v>9889</v>
      </c>
      <c r="C2646" t="s">
        <v>1951</v>
      </c>
      <c r="D2646" t="s">
        <v>9890</v>
      </c>
      <c r="E2646" t="s">
        <v>504</v>
      </c>
      <c r="F2646" t="s">
        <v>506</v>
      </c>
      <c r="G2646" t="s">
        <v>505</v>
      </c>
      <c r="H2646" t="s">
        <v>12620</v>
      </c>
      <c r="I2646" t="s">
        <v>9892</v>
      </c>
      <c r="J2646" t="s">
        <v>1955</v>
      </c>
      <c r="K2646" t="s">
        <v>9893</v>
      </c>
      <c r="L2646" t="s">
        <v>2478</v>
      </c>
      <c r="M2646" t="s">
        <v>9894</v>
      </c>
      <c r="N2646" t="s">
        <v>9895</v>
      </c>
      <c r="O2646" t="s">
        <v>2063</v>
      </c>
      <c r="P2646" t="s">
        <v>9896</v>
      </c>
      <c r="Q2646" t="s">
        <v>38</v>
      </c>
      <c r="R2646" t="s">
        <v>9897</v>
      </c>
      <c r="S2646" s="34">
        <v>42705</v>
      </c>
      <c r="T2646" s="34">
        <v>43525</v>
      </c>
      <c r="U2646" t="s">
        <v>1963</v>
      </c>
      <c r="V2646" s="13">
        <v>168</v>
      </c>
      <c r="W2646">
        <v>120</v>
      </c>
      <c r="X2646">
        <v>21</v>
      </c>
      <c r="Y2646" s="54">
        <v>17.5</v>
      </c>
      <c r="AD2646" t="s">
        <v>41</v>
      </c>
      <c r="AG2646">
        <v>21</v>
      </c>
      <c r="AH2646">
        <v>5</v>
      </c>
      <c r="AI2646">
        <v>23.8</v>
      </c>
      <c r="AM2646" t="s">
        <v>1978</v>
      </c>
      <c r="AO2646" t="s">
        <v>1980</v>
      </c>
      <c r="AQ2646" t="s">
        <v>9898</v>
      </c>
    </row>
    <row r="2647" spans="1:43" ht="23.85" customHeight="1">
      <c r="A2647" t="b">
        <v>0</v>
      </c>
      <c r="B2647" t="s">
        <v>9889</v>
      </c>
      <c r="C2647" t="s">
        <v>1951</v>
      </c>
      <c r="D2647" t="s">
        <v>9890</v>
      </c>
      <c r="E2647" t="s">
        <v>504</v>
      </c>
      <c r="F2647" t="s">
        <v>506</v>
      </c>
      <c r="G2647" t="s">
        <v>505</v>
      </c>
      <c r="H2647" t="s">
        <v>12621</v>
      </c>
      <c r="I2647" t="s">
        <v>9892</v>
      </c>
      <c r="J2647" t="s">
        <v>1955</v>
      </c>
      <c r="K2647" t="s">
        <v>9893</v>
      </c>
      <c r="L2647" t="s">
        <v>12076</v>
      </c>
      <c r="M2647" t="s">
        <v>9894</v>
      </c>
      <c r="N2647" t="s">
        <v>9895</v>
      </c>
      <c r="O2647" t="s">
        <v>2063</v>
      </c>
      <c r="P2647" t="s">
        <v>9896</v>
      </c>
      <c r="Q2647" t="s">
        <v>38</v>
      </c>
      <c r="R2647" t="s">
        <v>9897</v>
      </c>
      <c r="S2647" s="34">
        <v>42705</v>
      </c>
      <c r="T2647" s="34">
        <v>43525</v>
      </c>
      <c r="U2647" t="s">
        <v>1963</v>
      </c>
      <c r="V2647" s="13">
        <v>252</v>
      </c>
      <c r="W2647">
        <v>118</v>
      </c>
      <c r="X2647">
        <v>9</v>
      </c>
      <c r="Y2647" s="54">
        <v>7.6</v>
      </c>
      <c r="AD2647" t="s">
        <v>41</v>
      </c>
      <c r="AG2647">
        <v>9</v>
      </c>
      <c r="AH2647">
        <v>1</v>
      </c>
      <c r="AI2647">
        <v>11.1</v>
      </c>
      <c r="AM2647" t="s">
        <v>1978</v>
      </c>
      <c r="AO2647" t="s">
        <v>1980</v>
      </c>
      <c r="AQ2647" t="s">
        <v>9898</v>
      </c>
    </row>
    <row r="2648" spans="1:43" ht="23.85" customHeight="1">
      <c r="A2648" t="b">
        <v>0</v>
      </c>
      <c r="B2648" t="s">
        <v>9889</v>
      </c>
      <c r="C2648" t="s">
        <v>1951</v>
      </c>
      <c r="D2648" t="s">
        <v>9890</v>
      </c>
      <c r="E2648" t="s">
        <v>504</v>
      </c>
      <c r="F2648" t="s">
        <v>506</v>
      </c>
      <c r="G2648" t="s">
        <v>505</v>
      </c>
      <c r="H2648" t="s">
        <v>12622</v>
      </c>
      <c r="I2648" t="s">
        <v>9892</v>
      </c>
      <c r="J2648" t="s">
        <v>1955</v>
      </c>
      <c r="K2648" t="s">
        <v>9893</v>
      </c>
      <c r="L2648" t="s">
        <v>5873</v>
      </c>
      <c r="M2648" t="s">
        <v>9894</v>
      </c>
      <c r="N2648" t="s">
        <v>9895</v>
      </c>
      <c r="O2648" t="s">
        <v>2063</v>
      </c>
      <c r="P2648" t="s">
        <v>9896</v>
      </c>
      <c r="Q2648" t="s">
        <v>38</v>
      </c>
      <c r="R2648" t="s">
        <v>9897</v>
      </c>
      <c r="S2648" s="34">
        <v>42705</v>
      </c>
      <c r="T2648" s="34">
        <v>43525</v>
      </c>
      <c r="U2648" t="s">
        <v>1963</v>
      </c>
      <c r="V2648" s="13">
        <v>336</v>
      </c>
      <c r="W2648">
        <v>113</v>
      </c>
      <c r="X2648">
        <v>6</v>
      </c>
      <c r="Y2648" s="54">
        <v>5.3</v>
      </c>
      <c r="AD2648" t="s">
        <v>41</v>
      </c>
      <c r="AG2648">
        <v>6</v>
      </c>
      <c r="AH2648">
        <v>1</v>
      </c>
      <c r="AI2648">
        <v>16.7</v>
      </c>
      <c r="AM2648" t="s">
        <v>1978</v>
      </c>
      <c r="AO2648" t="s">
        <v>1980</v>
      </c>
      <c r="AQ2648" t="s">
        <v>9898</v>
      </c>
    </row>
    <row r="2649" spans="1:43" ht="23.85" customHeight="1">
      <c r="A2649" t="b">
        <v>0</v>
      </c>
      <c r="B2649" t="s">
        <v>9889</v>
      </c>
      <c r="C2649" t="s">
        <v>1951</v>
      </c>
      <c r="D2649" t="s">
        <v>9890</v>
      </c>
      <c r="E2649" t="s">
        <v>504</v>
      </c>
      <c r="F2649" t="s">
        <v>506</v>
      </c>
      <c r="G2649" t="s">
        <v>505</v>
      </c>
      <c r="H2649" t="s">
        <v>12623</v>
      </c>
      <c r="I2649" t="s">
        <v>9892</v>
      </c>
      <c r="J2649" t="s">
        <v>1955</v>
      </c>
      <c r="K2649" t="s">
        <v>9893</v>
      </c>
      <c r="L2649" t="s">
        <v>6635</v>
      </c>
      <c r="M2649" t="s">
        <v>9894</v>
      </c>
      <c r="N2649" t="s">
        <v>9895</v>
      </c>
      <c r="O2649" t="s">
        <v>2063</v>
      </c>
      <c r="P2649" t="s">
        <v>9896</v>
      </c>
      <c r="Q2649" t="s">
        <v>38</v>
      </c>
      <c r="R2649" t="s">
        <v>9897</v>
      </c>
      <c r="S2649" s="34">
        <v>42705</v>
      </c>
      <c r="T2649" s="34">
        <v>43525</v>
      </c>
      <c r="U2649" t="s">
        <v>1963</v>
      </c>
      <c r="V2649" s="13">
        <v>504</v>
      </c>
      <c r="W2649">
        <v>101</v>
      </c>
      <c r="X2649">
        <v>4</v>
      </c>
      <c r="Y2649" s="54">
        <v>4</v>
      </c>
      <c r="AD2649" t="s">
        <v>30</v>
      </c>
      <c r="AG2649">
        <v>4</v>
      </c>
      <c r="AH2649">
        <v>0</v>
      </c>
      <c r="AI2649">
        <v>0</v>
      </c>
      <c r="AM2649" t="s">
        <v>1978</v>
      </c>
      <c r="AO2649" t="s">
        <v>1980</v>
      </c>
      <c r="AQ2649" t="s">
        <v>9898</v>
      </c>
    </row>
    <row r="2650" spans="1:43" ht="23.85" customHeight="1">
      <c r="A2650" t="b">
        <v>0</v>
      </c>
      <c r="B2650" t="s">
        <v>9889</v>
      </c>
      <c r="C2650" t="s">
        <v>1951</v>
      </c>
      <c r="D2650" t="s">
        <v>9890</v>
      </c>
      <c r="E2650" t="s">
        <v>504</v>
      </c>
      <c r="F2650" t="s">
        <v>506</v>
      </c>
      <c r="G2650" t="s">
        <v>505</v>
      </c>
      <c r="H2650" t="s">
        <v>12624</v>
      </c>
      <c r="I2650" t="s">
        <v>9892</v>
      </c>
      <c r="J2650" t="s">
        <v>1955</v>
      </c>
      <c r="K2650" t="s">
        <v>9893</v>
      </c>
      <c r="L2650" t="s">
        <v>12625</v>
      </c>
      <c r="M2650" t="s">
        <v>9894</v>
      </c>
      <c r="N2650" t="s">
        <v>9895</v>
      </c>
      <c r="O2650" t="s">
        <v>2063</v>
      </c>
      <c r="P2650" t="s">
        <v>9896</v>
      </c>
      <c r="Q2650" t="s">
        <v>38</v>
      </c>
      <c r="R2650" t="s">
        <v>9897</v>
      </c>
      <c r="S2650" s="34">
        <v>42705</v>
      </c>
      <c r="T2650" s="34">
        <v>43525</v>
      </c>
      <c r="U2650" t="s">
        <v>1963</v>
      </c>
      <c r="V2650" s="13">
        <v>728</v>
      </c>
      <c r="W2650">
        <v>96</v>
      </c>
      <c r="X2650">
        <v>0</v>
      </c>
      <c r="Y2650" s="54">
        <v>0</v>
      </c>
      <c r="AD2650" t="s">
        <v>30</v>
      </c>
      <c r="AG2650">
        <v>0</v>
      </c>
      <c r="AH2650">
        <v>0</v>
      </c>
      <c r="AI2650">
        <v>0</v>
      </c>
      <c r="AM2650" t="s">
        <v>1978</v>
      </c>
      <c r="AO2650" t="s">
        <v>1980</v>
      </c>
      <c r="AQ2650" t="s">
        <v>9898</v>
      </c>
    </row>
    <row r="2651" spans="1:43" ht="23.85" customHeight="1">
      <c r="A2651" t="b">
        <v>1</v>
      </c>
      <c r="B2651" t="s">
        <v>12626</v>
      </c>
      <c r="C2651" t="s">
        <v>1951</v>
      </c>
      <c r="D2651" t="s">
        <v>12627</v>
      </c>
      <c r="E2651" t="s">
        <v>573</v>
      </c>
      <c r="F2651" t="s">
        <v>575</v>
      </c>
      <c r="G2651" t="s">
        <v>574</v>
      </c>
      <c r="H2651" t="s">
        <v>12628</v>
      </c>
      <c r="I2651" t="s">
        <v>5888</v>
      </c>
      <c r="J2651" t="s">
        <v>2175</v>
      </c>
      <c r="K2651" t="s">
        <v>12629</v>
      </c>
      <c r="L2651" t="s">
        <v>2160</v>
      </c>
      <c r="M2651" t="s">
        <v>12630</v>
      </c>
      <c r="N2651" t="s">
        <v>12631</v>
      </c>
      <c r="O2651" t="s">
        <v>1960</v>
      </c>
      <c r="P2651" t="s">
        <v>12632</v>
      </c>
      <c r="Q2651" t="s">
        <v>12633</v>
      </c>
      <c r="R2651" t="s">
        <v>12634</v>
      </c>
      <c r="S2651" s="34">
        <v>42726</v>
      </c>
      <c r="T2651" s="34">
        <v>45135</v>
      </c>
      <c r="U2651" t="s">
        <v>1963</v>
      </c>
      <c r="V2651" s="13">
        <v>537</v>
      </c>
      <c r="W2651">
        <v>151</v>
      </c>
      <c r="X2651">
        <v>0</v>
      </c>
      <c r="Y2651" s="54">
        <v>0</v>
      </c>
      <c r="Z2651" t="s">
        <v>12635</v>
      </c>
      <c r="AM2651" t="s">
        <v>1978</v>
      </c>
      <c r="AN2651" t="s">
        <v>2007</v>
      </c>
      <c r="AO2651" t="s">
        <v>1980</v>
      </c>
      <c r="AP2651" t="s">
        <v>2053</v>
      </c>
      <c r="AQ2651" t="s">
        <v>12636</v>
      </c>
    </row>
    <row r="2652" spans="1:43" ht="23.85" customHeight="1">
      <c r="A2652" t="b">
        <v>1</v>
      </c>
      <c r="B2652" t="s">
        <v>12626</v>
      </c>
      <c r="C2652" t="s">
        <v>1951</v>
      </c>
      <c r="D2652" t="s">
        <v>12627</v>
      </c>
      <c r="E2652" t="s">
        <v>573</v>
      </c>
      <c r="F2652" t="s">
        <v>575</v>
      </c>
      <c r="G2652" t="s">
        <v>574</v>
      </c>
      <c r="H2652" t="s">
        <v>12637</v>
      </c>
      <c r="I2652" t="s">
        <v>5888</v>
      </c>
      <c r="J2652" t="s">
        <v>1955</v>
      </c>
      <c r="K2652" t="s">
        <v>12629</v>
      </c>
      <c r="L2652" t="s">
        <v>2160</v>
      </c>
      <c r="M2652" t="s">
        <v>12630</v>
      </c>
      <c r="N2652" t="s">
        <v>12631</v>
      </c>
      <c r="O2652" t="s">
        <v>1960</v>
      </c>
      <c r="P2652" t="s">
        <v>12632</v>
      </c>
      <c r="Q2652" t="s">
        <v>12633</v>
      </c>
      <c r="R2652" t="s">
        <v>12634</v>
      </c>
      <c r="S2652" s="34">
        <v>42726</v>
      </c>
      <c r="T2652" s="34">
        <v>45135</v>
      </c>
      <c r="U2652" t="s">
        <v>1963</v>
      </c>
      <c r="V2652" s="13">
        <v>537</v>
      </c>
      <c r="W2652">
        <v>151</v>
      </c>
      <c r="X2652">
        <v>0</v>
      </c>
      <c r="Y2652" s="54">
        <v>0</v>
      </c>
      <c r="Z2652" t="s">
        <v>12638</v>
      </c>
      <c r="AM2652" t="s">
        <v>1978</v>
      </c>
      <c r="AN2652" t="s">
        <v>2007</v>
      </c>
      <c r="AO2652" t="s">
        <v>1980</v>
      </c>
      <c r="AP2652" t="s">
        <v>2053</v>
      </c>
      <c r="AQ2652" t="s">
        <v>12636</v>
      </c>
    </row>
    <row r="2653" spans="1:43" ht="23.85" customHeight="1">
      <c r="A2653" t="b">
        <v>0</v>
      </c>
      <c r="B2653" t="s">
        <v>12639</v>
      </c>
      <c r="C2653" t="s">
        <v>1951</v>
      </c>
      <c r="D2653" t="s">
        <v>12640</v>
      </c>
      <c r="E2653" t="s">
        <v>550</v>
      </c>
      <c r="F2653" t="s">
        <v>552</v>
      </c>
      <c r="G2653" t="s">
        <v>551</v>
      </c>
      <c r="H2653" t="s">
        <v>12641</v>
      </c>
      <c r="I2653" t="s">
        <v>2000</v>
      </c>
      <c r="J2653" t="s">
        <v>1955</v>
      </c>
      <c r="K2653" t="s">
        <v>12642</v>
      </c>
      <c r="L2653" t="s">
        <v>12643</v>
      </c>
      <c r="M2653" t="s">
        <v>12644</v>
      </c>
      <c r="N2653" t="s">
        <v>12645</v>
      </c>
      <c r="O2653" t="s">
        <v>1974</v>
      </c>
      <c r="P2653" t="s">
        <v>2028</v>
      </c>
      <c r="Q2653" t="s">
        <v>38</v>
      </c>
      <c r="R2653" t="s">
        <v>12646</v>
      </c>
      <c r="S2653" s="34">
        <v>42754</v>
      </c>
      <c r="T2653" s="34">
        <v>43605</v>
      </c>
      <c r="U2653" t="s">
        <v>1963</v>
      </c>
      <c r="V2653" s="13">
        <v>434</v>
      </c>
      <c r="W2653">
        <v>217</v>
      </c>
      <c r="X2653">
        <v>191</v>
      </c>
      <c r="Y2653" s="54">
        <v>88</v>
      </c>
      <c r="AD2653" t="s">
        <v>41</v>
      </c>
      <c r="AG2653">
        <v>191</v>
      </c>
      <c r="AH2653">
        <v>124</v>
      </c>
      <c r="AI2653">
        <v>64.92146597</v>
      </c>
      <c r="AM2653" t="s">
        <v>1978</v>
      </c>
      <c r="AN2653" t="s">
        <v>2007</v>
      </c>
      <c r="AO2653" t="s">
        <v>2008</v>
      </c>
      <c r="AP2653" t="s">
        <v>2042</v>
      </c>
      <c r="AQ2653" t="s">
        <v>12647</v>
      </c>
    </row>
    <row r="2654" spans="1:43" ht="23.85" customHeight="1">
      <c r="A2654" t="b">
        <v>0</v>
      </c>
      <c r="B2654" t="s">
        <v>12639</v>
      </c>
      <c r="C2654" t="s">
        <v>1951</v>
      </c>
      <c r="D2654" t="s">
        <v>12640</v>
      </c>
      <c r="E2654" t="s">
        <v>550</v>
      </c>
      <c r="F2654" t="s">
        <v>552</v>
      </c>
      <c r="G2654" t="s">
        <v>551</v>
      </c>
      <c r="H2654" t="s">
        <v>12648</v>
      </c>
      <c r="I2654" t="s">
        <v>2000</v>
      </c>
      <c r="J2654" t="s">
        <v>1955</v>
      </c>
      <c r="K2654" t="s">
        <v>12649</v>
      </c>
      <c r="L2654" t="s">
        <v>12643</v>
      </c>
      <c r="M2654" t="s">
        <v>12650</v>
      </c>
      <c r="N2654" t="s">
        <v>12651</v>
      </c>
      <c r="O2654" t="s">
        <v>1974</v>
      </c>
      <c r="P2654" t="s">
        <v>2028</v>
      </c>
      <c r="Q2654" t="s">
        <v>38</v>
      </c>
      <c r="R2654" t="s">
        <v>12646</v>
      </c>
      <c r="S2654" s="34">
        <v>42754</v>
      </c>
      <c r="T2654" s="34">
        <v>43605</v>
      </c>
      <c r="U2654" t="s">
        <v>1963</v>
      </c>
      <c r="V2654" s="13">
        <v>434</v>
      </c>
      <c r="W2654">
        <v>184</v>
      </c>
      <c r="X2654">
        <v>165</v>
      </c>
      <c r="Y2654" s="54">
        <v>89.7</v>
      </c>
      <c r="AD2654" t="s">
        <v>41</v>
      </c>
      <c r="AG2654">
        <v>165</v>
      </c>
      <c r="AH2654">
        <v>97</v>
      </c>
      <c r="AI2654">
        <v>58.787878790000001</v>
      </c>
      <c r="AM2654" t="s">
        <v>1978</v>
      </c>
      <c r="AN2654" t="s">
        <v>2007</v>
      </c>
      <c r="AO2654" t="s">
        <v>2008</v>
      </c>
      <c r="AP2654" t="s">
        <v>2042</v>
      </c>
      <c r="AQ2654" t="s">
        <v>12647</v>
      </c>
    </row>
    <row r="2655" spans="1:43" ht="23.85" customHeight="1">
      <c r="A2655" t="b">
        <v>0</v>
      </c>
      <c r="B2655" t="s">
        <v>12652</v>
      </c>
      <c r="C2655" t="s">
        <v>1951</v>
      </c>
      <c r="D2655" t="s">
        <v>12653</v>
      </c>
      <c r="E2655" t="s">
        <v>267</v>
      </c>
      <c r="F2655" t="s">
        <v>269</v>
      </c>
      <c r="G2655" t="s">
        <v>268</v>
      </c>
      <c r="H2655" t="s">
        <v>12654</v>
      </c>
      <c r="I2655" t="s">
        <v>3313</v>
      </c>
      <c r="J2655" t="s">
        <v>1955</v>
      </c>
      <c r="K2655" t="s">
        <v>3314</v>
      </c>
      <c r="L2655" t="s">
        <v>2160</v>
      </c>
      <c r="M2655" t="s">
        <v>12655</v>
      </c>
      <c r="N2655" t="s">
        <v>11264</v>
      </c>
      <c r="O2655" t="s">
        <v>2867</v>
      </c>
      <c r="P2655" t="s">
        <v>12656</v>
      </c>
      <c r="Q2655" t="s">
        <v>38</v>
      </c>
      <c r="R2655" t="s">
        <v>12657</v>
      </c>
      <c r="S2655" s="34">
        <v>42767</v>
      </c>
      <c r="T2655" s="34">
        <v>43593</v>
      </c>
      <c r="U2655" t="s">
        <v>1963</v>
      </c>
      <c r="V2655" s="13">
        <v>392</v>
      </c>
      <c r="W2655">
        <v>37</v>
      </c>
      <c r="X2655">
        <v>2</v>
      </c>
      <c r="Y2655" s="54">
        <v>5.4</v>
      </c>
      <c r="Z2655" t="s">
        <v>12658</v>
      </c>
      <c r="AM2655" t="s">
        <v>1978</v>
      </c>
      <c r="AN2655" t="s">
        <v>2007</v>
      </c>
      <c r="AO2655" t="s">
        <v>2008</v>
      </c>
      <c r="AP2655" t="s">
        <v>2009</v>
      </c>
      <c r="AQ2655" t="s">
        <v>12659</v>
      </c>
    </row>
    <row r="2656" spans="1:43" ht="23.85" customHeight="1">
      <c r="A2656" t="b">
        <v>0</v>
      </c>
      <c r="B2656" t="s">
        <v>12652</v>
      </c>
      <c r="C2656" t="s">
        <v>1951</v>
      </c>
      <c r="D2656" t="s">
        <v>12653</v>
      </c>
      <c r="E2656" t="s">
        <v>267</v>
      </c>
      <c r="F2656" t="s">
        <v>269</v>
      </c>
      <c r="G2656" t="s">
        <v>268</v>
      </c>
      <c r="H2656" t="s">
        <v>12660</v>
      </c>
      <c r="I2656" t="s">
        <v>3313</v>
      </c>
      <c r="J2656" t="s">
        <v>2175</v>
      </c>
      <c r="K2656" t="s">
        <v>2646</v>
      </c>
      <c r="L2656" t="s">
        <v>2160</v>
      </c>
      <c r="M2656" t="s">
        <v>12661</v>
      </c>
      <c r="N2656" t="s">
        <v>11278</v>
      </c>
      <c r="O2656" t="s">
        <v>2867</v>
      </c>
      <c r="P2656" t="s">
        <v>12656</v>
      </c>
      <c r="Q2656" t="s">
        <v>38</v>
      </c>
      <c r="R2656" t="s">
        <v>12657</v>
      </c>
      <c r="S2656" s="34">
        <v>42767</v>
      </c>
      <c r="T2656" s="34">
        <v>43593</v>
      </c>
      <c r="U2656" t="s">
        <v>1963</v>
      </c>
      <c r="V2656" s="13">
        <v>392</v>
      </c>
      <c r="W2656">
        <v>38</v>
      </c>
      <c r="X2656">
        <v>4</v>
      </c>
      <c r="Y2656" s="54">
        <v>10.5</v>
      </c>
      <c r="Z2656" t="s">
        <v>12658</v>
      </c>
      <c r="AM2656" t="s">
        <v>1978</v>
      </c>
      <c r="AN2656" t="s">
        <v>2007</v>
      </c>
      <c r="AO2656" t="s">
        <v>2008</v>
      </c>
      <c r="AP2656" t="s">
        <v>2009</v>
      </c>
      <c r="AQ2656" t="s">
        <v>12659</v>
      </c>
    </row>
    <row r="2657" spans="1:43" ht="23.85" customHeight="1">
      <c r="A2657" t="b">
        <v>0</v>
      </c>
      <c r="B2657" t="s">
        <v>12662</v>
      </c>
      <c r="C2657" t="s">
        <v>1951</v>
      </c>
      <c r="D2657" t="s">
        <v>12663</v>
      </c>
      <c r="E2657" t="s">
        <v>1249</v>
      </c>
      <c r="F2657" t="s">
        <v>1251</v>
      </c>
      <c r="G2657" t="s">
        <v>1250</v>
      </c>
      <c r="H2657" t="s">
        <v>12664</v>
      </c>
      <c r="I2657" t="s">
        <v>9571</v>
      </c>
      <c r="J2657" t="s">
        <v>1955</v>
      </c>
      <c r="K2657" t="s">
        <v>12665</v>
      </c>
      <c r="L2657" t="s">
        <v>2160</v>
      </c>
      <c r="M2657" t="s">
        <v>12666</v>
      </c>
      <c r="N2657" t="s">
        <v>12667</v>
      </c>
      <c r="O2657" t="s">
        <v>1960</v>
      </c>
      <c r="P2657" t="s">
        <v>7523</v>
      </c>
      <c r="Q2657" t="s">
        <v>38</v>
      </c>
      <c r="R2657" t="s">
        <v>12668</v>
      </c>
      <c r="S2657" s="34">
        <v>42747</v>
      </c>
      <c r="T2657" s="34">
        <v>43936</v>
      </c>
      <c r="U2657" t="s">
        <v>1963</v>
      </c>
      <c r="V2657" s="13">
        <v>942</v>
      </c>
      <c r="W2657">
        <v>6</v>
      </c>
      <c r="X2657">
        <v>0</v>
      </c>
      <c r="Y2657" s="54">
        <v>0</v>
      </c>
      <c r="AD2657" t="s">
        <v>30</v>
      </c>
      <c r="AM2657" t="s">
        <v>1978</v>
      </c>
      <c r="AO2657" t="s">
        <v>1980</v>
      </c>
      <c r="AQ2657" t="s">
        <v>12669</v>
      </c>
    </row>
    <row r="2658" spans="1:43" ht="23.85" customHeight="1">
      <c r="A2658" t="b">
        <v>0</v>
      </c>
      <c r="B2658" t="s">
        <v>12670</v>
      </c>
      <c r="C2658" t="s">
        <v>1951</v>
      </c>
      <c r="D2658" t="s">
        <v>12671</v>
      </c>
      <c r="E2658" t="s">
        <v>170</v>
      </c>
      <c r="F2658" t="s">
        <v>172</v>
      </c>
      <c r="G2658" t="s">
        <v>171</v>
      </c>
      <c r="H2658" t="s">
        <v>12672</v>
      </c>
      <c r="I2658" t="s">
        <v>2557</v>
      </c>
      <c r="J2658" t="s">
        <v>1955</v>
      </c>
      <c r="K2658" t="s">
        <v>12673</v>
      </c>
      <c r="L2658" t="s">
        <v>12674</v>
      </c>
      <c r="M2658" t="s">
        <v>12675</v>
      </c>
      <c r="N2658" t="s">
        <v>12676</v>
      </c>
      <c r="O2658" t="s">
        <v>1960</v>
      </c>
      <c r="P2658" t="s">
        <v>12677</v>
      </c>
      <c r="Q2658" t="s">
        <v>343</v>
      </c>
      <c r="R2658" t="s">
        <v>12678</v>
      </c>
      <c r="S2658" s="34">
        <v>42727</v>
      </c>
      <c r="T2658" s="34">
        <v>43734</v>
      </c>
      <c r="U2658" t="s">
        <v>1963</v>
      </c>
      <c r="V2658" s="13">
        <v>547</v>
      </c>
      <c r="W2658">
        <v>7</v>
      </c>
      <c r="X2658">
        <v>0</v>
      </c>
      <c r="Y2658" s="54">
        <v>0</v>
      </c>
      <c r="Z2658" t="s">
        <v>12679</v>
      </c>
      <c r="AJ2658" t="s">
        <v>12680</v>
      </c>
      <c r="AM2658" t="s">
        <v>1978</v>
      </c>
      <c r="AN2658" t="s">
        <v>2007</v>
      </c>
      <c r="AO2658" t="s">
        <v>1980</v>
      </c>
      <c r="AP2658" t="s">
        <v>2042</v>
      </c>
      <c r="AQ2658" t="s">
        <v>12681</v>
      </c>
    </row>
    <row r="2659" spans="1:43" ht="23.85" customHeight="1">
      <c r="A2659" t="b">
        <v>0</v>
      </c>
      <c r="B2659" t="s">
        <v>12670</v>
      </c>
      <c r="C2659" t="s">
        <v>1951</v>
      </c>
      <c r="D2659" t="s">
        <v>12671</v>
      </c>
      <c r="E2659" t="s">
        <v>170</v>
      </c>
      <c r="F2659" t="s">
        <v>172</v>
      </c>
      <c r="G2659" t="s">
        <v>171</v>
      </c>
      <c r="H2659" t="s">
        <v>12682</v>
      </c>
      <c r="I2659" t="s">
        <v>2557</v>
      </c>
      <c r="J2659" t="s">
        <v>1955</v>
      </c>
      <c r="K2659" t="s">
        <v>12683</v>
      </c>
      <c r="L2659" t="s">
        <v>12684</v>
      </c>
      <c r="M2659" t="s">
        <v>12685</v>
      </c>
      <c r="N2659" t="s">
        <v>12686</v>
      </c>
      <c r="O2659" t="s">
        <v>1960</v>
      </c>
      <c r="P2659" t="s">
        <v>12677</v>
      </c>
      <c r="Q2659" t="s">
        <v>38</v>
      </c>
      <c r="R2659" t="s">
        <v>12678</v>
      </c>
      <c r="S2659" s="34">
        <v>42727</v>
      </c>
      <c r="T2659" s="34">
        <v>43734</v>
      </c>
      <c r="U2659" t="s">
        <v>1963</v>
      </c>
      <c r="V2659" s="13">
        <v>547</v>
      </c>
      <c r="W2659">
        <v>39</v>
      </c>
      <c r="X2659">
        <v>6</v>
      </c>
      <c r="Y2659" s="54">
        <v>15.38461538</v>
      </c>
      <c r="Z2659" t="s">
        <v>12679</v>
      </c>
      <c r="AJ2659" t="s">
        <v>12687</v>
      </c>
      <c r="AM2659" t="s">
        <v>1978</v>
      </c>
      <c r="AN2659" t="s">
        <v>2007</v>
      </c>
      <c r="AO2659" t="s">
        <v>1980</v>
      </c>
      <c r="AP2659" t="s">
        <v>2042</v>
      </c>
      <c r="AQ2659" t="s">
        <v>12681</v>
      </c>
    </row>
    <row r="2660" spans="1:43" ht="23.85" customHeight="1">
      <c r="A2660" t="b">
        <v>0</v>
      </c>
      <c r="B2660" t="s">
        <v>12670</v>
      </c>
      <c r="C2660" t="s">
        <v>1951</v>
      </c>
      <c r="D2660" t="s">
        <v>12671</v>
      </c>
      <c r="E2660" t="s">
        <v>170</v>
      </c>
      <c r="F2660" t="s">
        <v>172</v>
      </c>
      <c r="G2660" t="s">
        <v>171</v>
      </c>
      <c r="H2660" t="s">
        <v>12688</v>
      </c>
      <c r="I2660" t="s">
        <v>2557</v>
      </c>
      <c r="J2660" t="s">
        <v>1955</v>
      </c>
      <c r="K2660" t="s">
        <v>12689</v>
      </c>
      <c r="L2660" t="s">
        <v>12684</v>
      </c>
      <c r="M2660" t="s">
        <v>12690</v>
      </c>
      <c r="N2660" t="s">
        <v>12691</v>
      </c>
      <c r="O2660" t="s">
        <v>1960</v>
      </c>
      <c r="P2660" t="s">
        <v>12677</v>
      </c>
      <c r="Q2660" t="s">
        <v>343</v>
      </c>
      <c r="R2660" t="s">
        <v>12678</v>
      </c>
      <c r="S2660" s="34">
        <v>42727</v>
      </c>
      <c r="T2660" s="34">
        <v>43734</v>
      </c>
      <c r="U2660" t="s">
        <v>1963</v>
      </c>
      <c r="V2660" s="13">
        <v>547</v>
      </c>
      <c r="W2660">
        <v>38</v>
      </c>
      <c r="X2660">
        <v>5</v>
      </c>
      <c r="Y2660" s="54">
        <v>13.15789474</v>
      </c>
      <c r="Z2660" t="s">
        <v>12679</v>
      </c>
      <c r="AJ2660" t="s">
        <v>12692</v>
      </c>
      <c r="AM2660" t="s">
        <v>1978</v>
      </c>
      <c r="AN2660" t="s">
        <v>2007</v>
      </c>
      <c r="AO2660" t="s">
        <v>1980</v>
      </c>
      <c r="AP2660" t="s">
        <v>2042</v>
      </c>
      <c r="AQ2660" t="s">
        <v>12681</v>
      </c>
    </row>
    <row r="2661" spans="1:43" ht="23.85" customHeight="1">
      <c r="A2661" t="b">
        <v>0</v>
      </c>
      <c r="B2661" t="s">
        <v>12670</v>
      </c>
      <c r="C2661" t="s">
        <v>1951</v>
      </c>
      <c r="D2661" t="s">
        <v>12671</v>
      </c>
      <c r="E2661" t="s">
        <v>343</v>
      </c>
      <c r="F2661" t="s">
        <v>345</v>
      </c>
      <c r="G2661" t="s">
        <v>344</v>
      </c>
      <c r="H2661" t="s">
        <v>12693</v>
      </c>
      <c r="I2661" t="s">
        <v>3457</v>
      </c>
      <c r="J2661" t="s">
        <v>1955</v>
      </c>
      <c r="K2661" t="s">
        <v>12673</v>
      </c>
      <c r="L2661" t="s">
        <v>12674</v>
      </c>
      <c r="M2661" t="s">
        <v>12675</v>
      </c>
      <c r="N2661" t="s">
        <v>12676</v>
      </c>
      <c r="O2661" t="s">
        <v>1960</v>
      </c>
      <c r="P2661" t="s">
        <v>12677</v>
      </c>
      <c r="Q2661" t="s">
        <v>343</v>
      </c>
      <c r="R2661" t="s">
        <v>12678</v>
      </c>
      <c r="S2661" s="34">
        <v>42727</v>
      </c>
      <c r="T2661" s="34">
        <v>43734</v>
      </c>
      <c r="U2661" t="s">
        <v>1963</v>
      </c>
      <c r="V2661" s="13">
        <v>547</v>
      </c>
      <c r="W2661">
        <v>7</v>
      </c>
      <c r="X2661">
        <v>0</v>
      </c>
      <c r="Y2661" s="54">
        <v>0</v>
      </c>
      <c r="Z2661" t="s">
        <v>12679</v>
      </c>
      <c r="AM2661" t="s">
        <v>1978</v>
      </c>
      <c r="AN2661" t="s">
        <v>2007</v>
      </c>
      <c r="AO2661" t="s">
        <v>1980</v>
      </c>
      <c r="AP2661" t="s">
        <v>2042</v>
      </c>
      <c r="AQ2661" t="s">
        <v>12681</v>
      </c>
    </row>
    <row r="2662" spans="1:43" ht="23.85" customHeight="1">
      <c r="A2662" t="b">
        <v>0</v>
      </c>
      <c r="B2662" t="s">
        <v>12670</v>
      </c>
      <c r="C2662" t="s">
        <v>1951</v>
      </c>
      <c r="D2662" t="s">
        <v>12671</v>
      </c>
      <c r="E2662" t="s">
        <v>343</v>
      </c>
      <c r="F2662" t="s">
        <v>345</v>
      </c>
      <c r="G2662" t="s">
        <v>344</v>
      </c>
      <c r="H2662" t="s">
        <v>12694</v>
      </c>
      <c r="I2662" t="s">
        <v>3457</v>
      </c>
      <c r="J2662" t="s">
        <v>1955</v>
      </c>
      <c r="K2662" t="s">
        <v>12695</v>
      </c>
      <c r="L2662" t="s">
        <v>12684</v>
      </c>
      <c r="M2662" t="s">
        <v>12690</v>
      </c>
      <c r="N2662" t="s">
        <v>12696</v>
      </c>
      <c r="O2662" t="s">
        <v>1960</v>
      </c>
      <c r="P2662" t="s">
        <v>12677</v>
      </c>
      <c r="Q2662" t="s">
        <v>343</v>
      </c>
      <c r="R2662" t="s">
        <v>12678</v>
      </c>
      <c r="S2662" s="34">
        <v>42727</v>
      </c>
      <c r="T2662" s="34">
        <v>43734</v>
      </c>
      <c r="U2662" t="s">
        <v>1963</v>
      </c>
      <c r="V2662" s="13">
        <v>547</v>
      </c>
      <c r="W2662">
        <v>37</v>
      </c>
      <c r="X2662">
        <v>0</v>
      </c>
      <c r="Y2662" s="54">
        <v>0</v>
      </c>
      <c r="Z2662" t="s">
        <v>12679</v>
      </c>
      <c r="AM2662" t="s">
        <v>1978</v>
      </c>
      <c r="AN2662" t="s">
        <v>2007</v>
      </c>
      <c r="AO2662" t="s">
        <v>1980</v>
      </c>
      <c r="AP2662" t="s">
        <v>2042</v>
      </c>
      <c r="AQ2662" t="s">
        <v>12681</v>
      </c>
    </row>
    <row r="2663" spans="1:43" ht="23.85" customHeight="1">
      <c r="A2663" t="b">
        <v>0</v>
      </c>
      <c r="B2663" t="s">
        <v>12697</v>
      </c>
      <c r="C2663" t="s">
        <v>1951</v>
      </c>
      <c r="D2663" t="s">
        <v>12698</v>
      </c>
      <c r="E2663" t="s">
        <v>778</v>
      </c>
      <c r="F2663" t="s">
        <v>780</v>
      </c>
      <c r="G2663" t="s">
        <v>779</v>
      </c>
      <c r="H2663" t="s">
        <v>12699</v>
      </c>
      <c r="I2663" t="s">
        <v>2534</v>
      </c>
      <c r="J2663" t="s">
        <v>1955</v>
      </c>
      <c r="K2663" t="s">
        <v>12700</v>
      </c>
      <c r="L2663" t="s">
        <v>12701</v>
      </c>
      <c r="M2663" t="s">
        <v>12702</v>
      </c>
      <c r="N2663" t="s">
        <v>12703</v>
      </c>
      <c r="O2663" t="s">
        <v>1974</v>
      </c>
      <c r="P2663" t="s">
        <v>12704</v>
      </c>
      <c r="Q2663" t="s">
        <v>38</v>
      </c>
      <c r="R2663" t="s">
        <v>12705</v>
      </c>
      <c r="S2663" s="34">
        <v>42878</v>
      </c>
      <c r="T2663" s="34">
        <v>44144</v>
      </c>
      <c r="U2663" t="s">
        <v>1977</v>
      </c>
      <c r="V2663" s="13">
        <v>812</v>
      </c>
      <c r="W2663">
        <v>86</v>
      </c>
      <c r="X2663">
        <v>0</v>
      </c>
      <c r="Y2663" s="54">
        <v>0</v>
      </c>
      <c r="Z2663" t="s">
        <v>12098</v>
      </c>
      <c r="AM2663" t="s">
        <v>1978</v>
      </c>
      <c r="AN2663" t="s">
        <v>2007</v>
      </c>
      <c r="AO2663" t="s">
        <v>2008</v>
      </c>
      <c r="AP2663" t="s">
        <v>2009</v>
      </c>
      <c r="AQ2663" t="s">
        <v>12706</v>
      </c>
    </row>
    <row r="2664" spans="1:43" ht="23.85" customHeight="1">
      <c r="A2664" t="b">
        <v>0</v>
      </c>
      <c r="B2664" t="s">
        <v>12697</v>
      </c>
      <c r="C2664" t="s">
        <v>1951</v>
      </c>
      <c r="D2664" t="s">
        <v>12698</v>
      </c>
      <c r="E2664" t="s">
        <v>778</v>
      </c>
      <c r="F2664" t="s">
        <v>780</v>
      </c>
      <c r="G2664" t="s">
        <v>779</v>
      </c>
      <c r="H2664" t="s">
        <v>12707</v>
      </c>
      <c r="I2664" t="s">
        <v>2534</v>
      </c>
      <c r="J2664" t="s">
        <v>1955</v>
      </c>
      <c r="K2664" t="s">
        <v>6152</v>
      </c>
      <c r="L2664" t="s">
        <v>12708</v>
      </c>
      <c r="M2664" t="s">
        <v>12709</v>
      </c>
      <c r="N2664" t="s">
        <v>12710</v>
      </c>
      <c r="O2664" t="s">
        <v>1974</v>
      </c>
      <c r="P2664" t="s">
        <v>12704</v>
      </c>
      <c r="Q2664" t="s">
        <v>38</v>
      </c>
      <c r="R2664" t="s">
        <v>12705</v>
      </c>
      <c r="S2664" s="34">
        <v>42878</v>
      </c>
      <c r="T2664" s="34">
        <v>44144</v>
      </c>
      <c r="U2664" t="s">
        <v>1977</v>
      </c>
      <c r="V2664" s="13">
        <v>812</v>
      </c>
      <c r="W2664">
        <v>37</v>
      </c>
      <c r="X2664">
        <v>0</v>
      </c>
      <c r="Y2664" s="54">
        <v>0</v>
      </c>
      <c r="Z2664" t="s">
        <v>12098</v>
      </c>
      <c r="AM2664" t="s">
        <v>1978</v>
      </c>
      <c r="AN2664" t="s">
        <v>2007</v>
      </c>
      <c r="AO2664" t="s">
        <v>2008</v>
      </c>
      <c r="AP2664" t="s">
        <v>2009</v>
      </c>
      <c r="AQ2664" t="s">
        <v>12706</v>
      </c>
    </row>
    <row r="2665" spans="1:43" ht="23.85" customHeight="1">
      <c r="A2665" t="b">
        <v>0</v>
      </c>
      <c r="B2665" t="s">
        <v>12697</v>
      </c>
      <c r="C2665" t="s">
        <v>1951</v>
      </c>
      <c r="D2665" t="s">
        <v>12698</v>
      </c>
      <c r="E2665" t="s">
        <v>778</v>
      </c>
      <c r="F2665" t="s">
        <v>780</v>
      </c>
      <c r="G2665" t="s">
        <v>779</v>
      </c>
      <c r="H2665" t="s">
        <v>12711</v>
      </c>
      <c r="I2665" t="s">
        <v>2534</v>
      </c>
      <c r="J2665" t="s">
        <v>2175</v>
      </c>
      <c r="K2665" t="s">
        <v>2176</v>
      </c>
      <c r="L2665" t="s">
        <v>2160</v>
      </c>
      <c r="M2665" t="s">
        <v>12712</v>
      </c>
      <c r="N2665" t="s">
        <v>2767</v>
      </c>
      <c r="O2665" t="s">
        <v>1974</v>
      </c>
      <c r="P2665" t="s">
        <v>12704</v>
      </c>
      <c r="Q2665" t="s">
        <v>38</v>
      </c>
      <c r="R2665" t="s">
        <v>12705</v>
      </c>
      <c r="S2665" s="34">
        <v>42878</v>
      </c>
      <c r="T2665" s="34">
        <v>44144</v>
      </c>
      <c r="U2665" t="s">
        <v>1977</v>
      </c>
      <c r="V2665" s="13">
        <v>812</v>
      </c>
      <c r="W2665">
        <v>38</v>
      </c>
      <c r="X2665">
        <v>0</v>
      </c>
      <c r="Y2665" s="54">
        <v>0</v>
      </c>
      <c r="Z2665" t="s">
        <v>12098</v>
      </c>
      <c r="AJ2665" t="s">
        <v>12713</v>
      </c>
      <c r="AM2665" t="s">
        <v>1978</v>
      </c>
      <c r="AN2665" t="s">
        <v>2007</v>
      </c>
      <c r="AO2665" t="s">
        <v>2008</v>
      </c>
      <c r="AP2665" t="s">
        <v>2009</v>
      </c>
      <c r="AQ2665" t="s">
        <v>12706</v>
      </c>
    </row>
    <row r="2666" spans="1:43" ht="23.85" customHeight="1">
      <c r="A2666" t="b">
        <v>1</v>
      </c>
      <c r="B2666" t="s">
        <v>3401</v>
      </c>
      <c r="C2666" t="s">
        <v>1951</v>
      </c>
      <c r="D2666" t="s">
        <v>3402</v>
      </c>
      <c r="E2666" t="s">
        <v>719</v>
      </c>
      <c r="F2666" t="s">
        <v>721</v>
      </c>
      <c r="G2666" t="s">
        <v>720</v>
      </c>
      <c r="H2666" t="s">
        <v>12714</v>
      </c>
      <c r="I2666" t="s">
        <v>3113</v>
      </c>
      <c r="J2666" t="s">
        <v>2175</v>
      </c>
      <c r="K2666" t="s">
        <v>7905</v>
      </c>
      <c r="L2666" t="s">
        <v>2432</v>
      </c>
      <c r="M2666" t="s">
        <v>7906</v>
      </c>
      <c r="N2666" t="s">
        <v>7907</v>
      </c>
      <c r="O2666" t="s">
        <v>1960</v>
      </c>
      <c r="P2666" t="s">
        <v>3407</v>
      </c>
      <c r="Q2666" t="s">
        <v>38</v>
      </c>
      <c r="R2666" t="s">
        <v>3409</v>
      </c>
      <c r="S2666" s="34">
        <v>41179</v>
      </c>
      <c r="T2666" s="34">
        <v>43503</v>
      </c>
      <c r="U2666" t="s">
        <v>1963</v>
      </c>
      <c r="V2666" s="13">
        <v>0</v>
      </c>
      <c r="W2666">
        <v>20</v>
      </c>
      <c r="X2666">
        <v>0</v>
      </c>
      <c r="Y2666" s="54">
        <v>0</v>
      </c>
      <c r="AA2666" t="s">
        <v>3410</v>
      </c>
      <c r="AM2666" t="s">
        <v>1978</v>
      </c>
      <c r="AN2666" t="s">
        <v>2007</v>
      </c>
      <c r="AO2666" t="s">
        <v>1980</v>
      </c>
      <c r="AP2666" t="s">
        <v>2042</v>
      </c>
      <c r="AQ2666" t="s">
        <v>3411</v>
      </c>
    </row>
    <row r="2667" spans="1:43" ht="23.85" customHeight="1">
      <c r="A2667" t="b">
        <v>1</v>
      </c>
      <c r="B2667" t="s">
        <v>9916</v>
      </c>
      <c r="C2667" t="s">
        <v>1951</v>
      </c>
      <c r="D2667" t="s">
        <v>9917</v>
      </c>
      <c r="E2667" t="s">
        <v>170</v>
      </c>
      <c r="F2667" t="s">
        <v>172</v>
      </c>
      <c r="G2667" t="s">
        <v>171</v>
      </c>
      <c r="H2667" t="s">
        <v>12715</v>
      </c>
      <c r="I2667" t="s">
        <v>2557</v>
      </c>
      <c r="J2667" t="s">
        <v>1955</v>
      </c>
      <c r="K2667" t="s">
        <v>9919</v>
      </c>
      <c r="L2667" t="s">
        <v>12716</v>
      </c>
      <c r="M2667" t="s">
        <v>9920</v>
      </c>
      <c r="N2667" t="s">
        <v>9921</v>
      </c>
      <c r="O2667" t="s">
        <v>1960</v>
      </c>
      <c r="P2667" t="s">
        <v>9922</v>
      </c>
      <c r="Q2667" t="s">
        <v>38</v>
      </c>
      <c r="R2667" t="s">
        <v>9923</v>
      </c>
      <c r="S2667" s="34">
        <v>42802</v>
      </c>
      <c r="T2667" s="34">
        <v>44785</v>
      </c>
      <c r="U2667" t="s">
        <v>1963</v>
      </c>
      <c r="V2667" s="13">
        <v>1977</v>
      </c>
      <c r="W2667">
        <v>569</v>
      </c>
      <c r="X2667">
        <v>129</v>
      </c>
      <c r="Y2667" s="54">
        <v>22.7</v>
      </c>
      <c r="AA2667" t="s">
        <v>2880</v>
      </c>
      <c r="AM2667" t="s">
        <v>1978</v>
      </c>
      <c r="AN2667" t="s">
        <v>2007</v>
      </c>
      <c r="AO2667" t="s">
        <v>2008</v>
      </c>
      <c r="AP2667" t="s">
        <v>2009</v>
      </c>
      <c r="AQ2667" t="s">
        <v>9925</v>
      </c>
    </row>
    <row r="2668" spans="1:43" ht="23.85" customHeight="1">
      <c r="A2668" t="b">
        <v>0</v>
      </c>
      <c r="B2668" t="s">
        <v>12717</v>
      </c>
      <c r="C2668" t="s">
        <v>1951</v>
      </c>
      <c r="D2668" t="s">
        <v>12718</v>
      </c>
      <c r="E2668" t="s">
        <v>1034</v>
      </c>
      <c r="F2668" t="s">
        <v>1036</v>
      </c>
      <c r="G2668" t="s">
        <v>1035</v>
      </c>
      <c r="H2668" t="s">
        <v>12719</v>
      </c>
      <c r="I2668" t="s">
        <v>12720</v>
      </c>
      <c r="J2668" t="s">
        <v>1955</v>
      </c>
      <c r="K2668" t="s">
        <v>12721</v>
      </c>
      <c r="L2668" t="s">
        <v>12722</v>
      </c>
      <c r="M2668" t="s">
        <v>12723</v>
      </c>
      <c r="N2668" t="s">
        <v>12724</v>
      </c>
      <c r="O2668" t="s">
        <v>2220</v>
      </c>
      <c r="P2668" t="s">
        <v>12725</v>
      </c>
      <c r="Q2668" t="s">
        <v>38</v>
      </c>
      <c r="R2668" t="s">
        <v>12726</v>
      </c>
      <c r="S2668" s="34">
        <v>42762</v>
      </c>
      <c r="T2668" s="34">
        <v>43188</v>
      </c>
      <c r="U2668" t="s">
        <v>2223</v>
      </c>
      <c r="V2668" s="13">
        <v>364</v>
      </c>
      <c r="W2668">
        <v>24</v>
      </c>
      <c r="X2668">
        <v>1</v>
      </c>
      <c r="Y2668" s="54">
        <v>4.2</v>
      </c>
      <c r="Z2668" t="s">
        <v>12727</v>
      </c>
      <c r="AJ2668" t="s">
        <v>12728</v>
      </c>
      <c r="AM2668" t="s">
        <v>1978</v>
      </c>
      <c r="AN2668" t="s">
        <v>2007</v>
      </c>
      <c r="AO2668" t="s">
        <v>2008</v>
      </c>
      <c r="AP2668" t="s">
        <v>2053</v>
      </c>
      <c r="AQ2668" t="s">
        <v>12729</v>
      </c>
    </row>
    <row r="2669" spans="1:43" ht="23.85" customHeight="1">
      <c r="A2669" t="b">
        <v>0</v>
      </c>
      <c r="B2669" t="s">
        <v>12717</v>
      </c>
      <c r="C2669" t="s">
        <v>1951</v>
      </c>
      <c r="D2669" t="s">
        <v>12718</v>
      </c>
      <c r="E2669" t="s">
        <v>1034</v>
      </c>
      <c r="F2669" t="s">
        <v>1036</v>
      </c>
      <c r="G2669" t="s">
        <v>1035</v>
      </c>
      <c r="H2669" t="s">
        <v>12730</v>
      </c>
      <c r="I2669" t="s">
        <v>12720</v>
      </c>
      <c r="J2669" t="s">
        <v>1955</v>
      </c>
      <c r="K2669" t="s">
        <v>12731</v>
      </c>
      <c r="L2669" t="s">
        <v>12722</v>
      </c>
      <c r="M2669" t="s">
        <v>12732</v>
      </c>
      <c r="N2669" t="s">
        <v>12733</v>
      </c>
      <c r="O2669" t="s">
        <v>2220</v>
      </c>
      <c r="P2669" t="s">
        <v>12725</v>
      </c>
      <c r="Q2669" t="s">
        <v>38</v>
      </c>
      <c r="R2669" t="s">
        <v>12726</v>
      </c>
      <c r="S2669" s="34">
        <v>42762</v>
      </c>
      <c r="T2669" s="34">
        <v>43188</v>
      </c>
      <c r="U2669" t="s">
        <v>2223</v>
      </c>
      <c r="V2669" s="13">
        <v>364</v>
      </c>
      <c r="W2669">
        <v>31</v>
      </c>
      <c r="X2669">
        <v>4</v>
      </c>
      <c r="Y2669" s="54">
        <v>12.9</v>
      </c>
      <c r="Z2669" t="s">
        <v>12727</v>
      </c>
      <c r="AJ2669" t="s">
        <v>12734</v>
      </c>
      <c r="AM2669" t="s">
        <v>1978</v>
      </c>
      <c r="AN2669" t="s">
        <v>2007</v>
      </c>
      <c r="AO2669" t="s">
        <v>2008</v>
      </c>
      <c r="AP2669" t="s">
        <v>2053</v>
      </c>
      <c r="AQ2669" t="s">
        <v>12729</v>
      </c>
    </row>
    <row r="2670" spans="1:43" ht="23.85" customHeight="1">
      <c r="A2670" t="b">
        <v>1</v>
      </c>
      <c r="B2670" t="s">
        <v>5640</v>
      </c>
      <c r="C2670" t="s">
        <v>1951</v>
      </c>
      <c r="D2670" t="s">
        <v>5641</v>
      </c>
      <c r="E2670" t="s">
        <v>441</v>
      </c>
      <c r="F2670" t="s">
        <v>443</v>
      </c>
      <c r="G2670" t="s">
        <v>442</v>
      </c>
      <c r="H2670" t="s">
        <v>12735</v>
      </c>
      <c r="I2670" t="s">
        <v>3201</v>
      </c>
      <c r="J2670" t="s">
        <v>1955</v>
      </c>
      <c r="K2670" t="s">
        <v>7546</v>
      </c>
      <c r="L2670" t="s">
        <v>2160</v>
      </c>
      <c r="M2670" t="s">
        <v>7174</v>
      </c>
      <c r="N2670" t="s">
        <v>7175</v>
      </c>
      <c r="O2670" t="s">
        <v>1960</v>
      </c>
      <c r="P2670" t="s">
        <v>5646</v>
      </c>
      <c r="Q2670" t="s">
        <v>7547</v>
      </c>
      <c r="R2670" t="s">
        <v>5648</v>
      </c>
      <c r="S2670" s="34">
        <v>42821</v>
      </c>
      <c r="T2670" s="34">
        <v>45289</v>
      </c>
      <c r="U2670" t="s">
        <v>1963</v>
      </c>
      <c r="V2670" s="13">
        <v>1460</v>
      </c>
      <c r="W2670">
        <v>191</v>
      </c>
      <c r="X2670">
        <v>0</v>
      </c>
      <c r="Y2670" s="54">
        <v>0</v>
      </c>
      <c r="AA2670" t="s">
        <v>12736</v>
      </c>
      <c r="AD2670" t="s">
        <v>41</v>
      </c>
      <c r="AG2670">
        <v>6</v>
      </c>
      <c r="AH2670">
        <v>1</v>
      </c>
      <c r="AI2670">
        <v>16.666666670000001</v>
      </c>
      <c r="AJ2670" t="s">
        <v>12737</v>
      </c>
      <c r="AM2670" t="s">
        <v>1978</v>
      </c>
      <c r="AN2670" t="s">
        <v>2007</v>
      </c>
      <c r="AO2670" t="s">
        <v>1980</v>
      </c>
      <c r="AP2670" t="s">
        <v>2042</v>
      </c>
      <c r="AQ2670" t="s">
        <v>5650</v>
      </c>
    </row>
    <row r="2671" spans="1:43" ht="23.85" customHeight="1">
      <c r="A2671" t="b">
        <v>1</v>
      </c>
      <c r="B2671" t="s">
        <v>5640</v>
      </c>
      <c r="C2671" t="s">
        <v>1951</v>
      </c>
      <c r="D2671" t="s">
        <v>5641</v>
      </c>
      <c r="E2671" t="s">
        <v>441</v>
      </c>
      <c r="F2671" t="s">
        <v>443</v>
      </c>
      <c r="G2671" t="s">
        <v>442</v>
      </c>
      <c r="H2671" t="s">
        <v>12738</v>
      </c>
      <c r="I2671" t="s">
        <v>3201</v>
      </c>
      <c r="J2671" t="s">
        <v>1955</v>
      </c>
      <c r="K2671" t="s">
        <v>5643</v>
      </c>
      <c r="L2671" t="s">
        <v>2160</v>
      </c>
      <c r="M2671" t="s">
        <v>5644</v>
      </c>
      <c r="N2671" t="s">
        <v>5645</v>
      </c>
      <c r="O2671" t="s">
        <v>1960</v>
      </c>
      <c r="P2671" t="s">
        <v>5646</v>
      </c>
      <c r="Q2671" t="s">
        <v>5647</v>
      </c>
      <c r="R2671" t="s">
        <v>5648</v>
      </c>
      <c r="S2671" s="34">
        <v>42821</v>
      </c>
      <c r="T2671" s="34">
        <v>45289</v>
      </c>
      <c r="U2671" t="s">
        <v>1963</v>
      </c>
      <c r="V2671" s="13">
        <v>1460</v>
      </c>
      <c r="W2671">
        <v>205</v>
      </c>
      <c r="X2671">
        <v>0</v>
      </c>
      <c r="Y2671" s="54">
        <v>0</v>
      </c>
      <c r="AA2671" t="s">
        <v>12736</v>
      </c>
      <c r="AD2671" t="s">
        <v>30</v>
      </c>
      <c r="AG2671">
        <v>11</v>
      </c>
      <c r="AH2671">
        <v>0</v>
      </c>
      <c r="AI2671">
        <v>0</v>
      </c>
      <c r="AJ2671" t="s">
        <v>12739</v>
      </c>
      <c r="AM2671" t="s">
        <v>1978</v>
      </c>
      <c r="AN2671" t="s">
        <v>2007</v>
      </c>
      <c r="AO2671" t="s">
        <v>1980</v>
      </c>
      <c r="AP2671" t="s">
        <v>2042</v>
      </c>
      <c r="AQ2671" t="s">
        <v>5650</v>
      </c>
    </row>
    <row r="2672" spans="1:43" ht="23.85" customHeight="1">
      <c r="A2672" t="b">
        <v>1</v>
      </c>
      <c r="B2672" t="s">
        <v>3401</v>
      </c>
      <c r="C2672" t="s">
        <v>1951</v>
      </c>
      <c r="D2672" t="s">
        <v>3402</v>
      </c>
      <c r="E2672" t="s">
        <v>719</v>
      </c>
      <c r="F2672" t="s">
        <v>721</v>
      </c>
      <c r="G2672" t="s">
        <v>720</v>
      </c>
      <c r="H2672" t="s">
        <v>12740</v>
      </c>
      <c r="I2672" t="s">
        <v>3113</v>
      </c>
      <c r="J2672" t="s">
        <v>2175</v>
      </c>
      <c r="K2672" t="s">
        <v>3404</v>
      </c>
      <c r="L2672" t="s">
        <v>2432</v>
      </c>
      <c r="M2672" t="s">
        <v>3405</v>
      </c>
      <c r="N2672" t="s">
        <v>3406</v>
      </c>
      <c r="O2672" t="s">
        <v>1960</v>
      </c>
      <c r="P2672" t="s">
        <v>3407</v>
      </c>
      <c r="Q2672" t="s">
        <v>3408</v>
      </c>
      <c r="R2672" t="s">
        <v>3409</v>
      </c>
      <c r="S2672" s="34">
        <v>41179</v>
      </c>
      <c r="T2672" s="34">
        <v>43503</v>
      </c>
      <c r="U2672" t="s">
        <v>1963</v>
      </c>
      <c r="V2672" s="13">
        <v>0</v>
      </c>
      <c r="W2672">
        <v>8</v>
      </c>
      <c r="X2672">
        <v>0</v>
      </c>
      <c r="Y2672" s="54">
        <v>0</v>
      </c>
      <c r="AA2672" t="s">
        <v>3410</v>
      </c>
      <c r="AM2672" t="s">
        <v>1978</v>
      </c>
      <c r="AN2672" t="s">
        <v>2007</v>
      </c>
      <c r="AO2672" t="s">
        <v>1980</v>
      </c>
      <c r="AP2672" t="s">
        <v>2042</v>
      </c>
      <c r="AQ2672" t="s">
        <v>3411</v>
      </c>
    </row>
    <row r="2673" spans="1:43" ht="23.85" customHeight="1">
      <c r="A2673" t="b">
        <v>1</v>
      </c>
      <c r="B2673" t="s">
        <v>3401</v>
      </c>
      <c r="C2673" t="s">
        <v>1951</v>
      </c>
      <c r="D2673" t="s">
        <v>3402</v>
      </c>
      <c r="E2673" t="s">
        <v>719</v>
      </c>
      <c r="F2673" t="s">
        <v>721</v>
      </c>
      <c r="G2673" t="s">
        <v>720</v>
      </c>
      <c r="H2673" t="s">
        <v>12741</v>
      </c>
      <c r="I2673" t="s">
        <v>3113</v>
      </c>
      <c r="J2673" t="s">
        <v>2175</v>
      </c>
      <c r="K2673" t="s">
        <v>5605</v>
      </c>
      <c r="L2673" t="s">
        <v>2432</v>
      </c>
      <c r="M2673" t="s">
        <v>5606</v>
      </c>
      <c r="N2673" t="s">
        <v>3406</v>
      </c>
      <c r="O2673" t="s">
        <v>1960</v>
      </c>
      <c r="P2673" t="s">
        <v>3407</v>
      </c>
      <c r="Q2673" t="s">
        <v>3408</v>
      </c>
      <c r="R2673" t="s">
        <v>3409</v>
      </c>
      <c r="S2673" s="34">
        <v>41179</v>
      </c>
      <c r="T2673" s="34">
        <v>43503</v>
      </c>
      <c r="U2673" t="s">
        <v>1963</v>
      </c>
      <c r="V2673" s="13">
        <v>0</v>
      </c>
      <c r="W2673">
        <v>37</v>
      </c>
      <c r="X2673">
        <v>0</v>
      </c>
      <c r="Y2673" s="54">
        <v>0</v>
      </c>
      <c r="AA2673" t="s">
        <v>3410</v>
      </c>
      <c r="AM2673" t="s">
        <v>1978</v>
      </c>
      <c r="AN2673" t="s">
        <v>2007</v>
      </c>
      <c r="AO2673" t="s">
        <v>1980</v>
      </c>
      <c r="AP2673" t="s">
        <v>2042</v>
      </c>
      <c r="AQ2673" t="s">
        <v>3411</v>
      </c>
    </row>
    <row r="2674" spans="1:43" ht="23.85" customHeight="1">
      <c r="A2674" t="b">
        <v>1</v>
      </c>
      <c r="B2674" t="s">
        <v>5640</v>
      </c>
      <c r="C2674" t="s">
        <v>1951</v>
      </c>
      <c r="D2674" t="s">
        <v>5641</v>
      </c>
      <c r="E2674" t="s">
        <v>1168</v>
      </c>
      <c r="F2674" t="s">
        <v>1170</v>
      </c>
      <c r="G2674" t="s">
        <v>1169</v>
      </c>
      <c r="H2674" t="s">
        <v>12742</v>
      </c>
      <c r="I2674" t="s">
        <v>3226</v>
      </c>
      <c r="J2674" t="s">
        <v>1955</v>
      </c>
      <c r="K2674" t="s">
        <v>12743</v>
      </c>
      <c r="L2674" t="s">
        <v>2160</v>
      </c>
      <c r="M2674" t="s">
        <v>7174</v>
      </c>
      <c r="N2674" t="s">
        <v>7175</v>
      </c>
      <c r="O2674" t="s">
        <v>1960</v>
      </c>
      <c r="P2674" t="s">
        <v>5646</v>
      </c>
      <c r="Q2674" t="s">
        <v>12744</v>
      </c>
      <c r="R2674" t="s">
        <v>5648</v>
      </c>
      <c r="S2674" s="34">
        <v>42821</v>
      </c>
      <c r="T2674" s="34">
        <v>45289</v>
      </c>
      <c r="U2674" t="s">
        <v>1963</v>
      </c>
      <c r="V2674" s="13">
        <v>1460</v>
      </c>
      <c r="W2674">
        <v>178</v>
      </c>
      <c r="X2674">
        <v>11</v>
      </c>
      <c r="Y2674" s="54">
        <v>6.2</v>
      </c>
      <c r="AA2674" t="s">
        <v>12745</v>
      </c>
      <c r="AM2674" t="s">
        <v>1978</v>
      </c>
      <c r="AN2674" t="s">
        <v>2007</v>
      </c>
      <c r="AO2674" t="s">
        <v>1980</v>
      </c>
      <c r="AP2674" t="s">
        <v>2042</v>
      </c>
      <c r="AQ2674" t="s">
        <v>5650</v>
      </c>
    </row>
    <row r="2675" spans="1:43" ht="23.85" customHeight="1">
      <c r="A2675" t="b">
        <v>1</v>
      </c>
      <c r="B2675" t="s">
        <v>5640</v>
      </c>
      <c r="C2675" t="s">
        <v>1951</v>
      </c>
      <c r="D2675" t="s">
        <v>5641</v>
      </c>
      <c r="E2675" t="s">
        <v>1168</v>
      </c>
      <c r="F2675" t="s">
        <v>1170</v>
      </c>
      <c r="G2675" t="s">
        <v>1169</v>
      </c>
      <c r="H2675" t="s">
        <v>12746</v>
      </c>
      <c r="I2675" t="s">
        <v>3226</v>
      </c>
      <c r="J2675" t="s">
        <v>1955</v>
      </c>
      <c r="K2675" t="s">
        <v>12747</v>
      </c>
      <c r="L2675" t="s">
        <v>2160</v>
      </c>
      <c r="M2675" t="s">
        <v>7174</v>
      </c>
      <c r="N2675" t="s">
        <v>7175</v>
      </c>
      <c r="O2675" t="s">
        <v>1960</v>
      </c>
      <c r="P2675" t="s">
        <v>5646</v>
      </c>
      <c r="Q2675" t="s">
        <v>7176</v>
      </c>
      <c r="R2675" t="s">
        <v>5648</v>
      </c>
      <c r="S2675" s="34">
        <v>42821</v>
      </c>
      <c r="T2675" s="34">
        <v>45289</v>
      </c>
      <c r="U2675" t="s">
        <v>1963</v>
      </c>
      <c r="V2675" s="13">
        <v>1460</v>
      </c>
      <c r="W2675">
        <v>178</v>
      </c>
      <c r="X2675">
        <v>5</v>
      </c>
      <c r="Y2675" s="54">
        <v>2.8</v>
      </c>
      <c r="AA2675" t="s">
        <v>12736</v>
      </c>
      <c r="AD2675" t="s">
        <v>41</v>
      </c>
      <c r="AG2675">
        <v>11</v>
      </c>
      <c r="AH2675">
        <v>2</v>
      </c>
      <c r="AI2675">
        <v>18.18181818</v>
      </c>
      <c r="AJ2675" t="s">
        <v>12737</v>
      </c>
      <c r="AM2675" t="s">
        <v>1978</v>
      </c>
      <c r="AN2675" t="s">
        <v>2007</v>
      </c>
      <c r="AO2675" t="s">
        <v>1980</v>
      </c>
      <c r="AP2675" t="s">
        <v>2042</v>
      </c>
      <c r="AQ2675" t="s">
        <v>5650</v>
      </c>
    </row>
    <row r="2676" spans="1:43" ht="23.85" customHeight="1">
      <c r="A2676" t="b">
        <v>1</v>
      </c>
      <c r="B2676" t="s">
        <v>3401</v>
      </c>
      <c r="C2676" t="s">
        <v>1951</v>
      </c>
      <c r="D2676" t="s">
        <v>3402</v>
      </c>
      <c r="E2676" t="s">
        <v>719</v>
      </c>
      <c r="F2676" t="s">
        <v>721</v>
      </c>
      <c r="G2676" t="s">
        <v>720</v>
      </c>
      <c r="H2676" t="s">
        <v>12748</v>
      </c>
      <c r="I2676" t="s">
        <v>3113</v>
      </c>
      <c r="J2676" t="s">
        <v>2175</v>
      </c>
      <c r="K2676" t="s">
        <v>7918</v>
      </c>
      <c r="L2676" t="s">
        <v>2432</v>
      </c>
      <c r="M2676" t="s">
        <v>7919</v>
      </c>
      <c r="N2676" t="s">
        <v>3406</v>
      </c>
      <c r="O2676" t="s">
        <v>1960</v>
      </c>
      <c r="P2676" t="s">
        <v>3407</v>
      </c>
      <c r="Q2676" t="s">
        <v>3408</v>
      </c>
      <c r="R2676" t="s">
        <v>3409</v>
      </c>
      <c r="S2676" s="34">
        <v>41179</v>
      </c>
      <c r="T2676" s="34">
        <v>43503</v>
      </c>
      <c r="U2676" t="s">
        <v>1963</v>
      </c>
      <c r="V2676" s="13">
        <v>0</v>
      </c>
      <c r="W2676">
        <v>36</v>
      </c>
      <c r="X2676">
        <v>0</v>
      </c>
      <c r="Y2676" s="54">
        <v>0</v>
      </c>
      <c r="AA2676" t="s">
        <v>3410</v>
      </c>
      <c r="AM2676" t="s">
        <v>1978</v>
      </c>
      <c r="AN2676" t="s">
        <v>2007</v>
      </c>
      <c r="AO2676" t="s">
        <v>1980</v>
      </c>
      <c r="AP2676" t="s">
        <v>2042</v>
      </c>
      <c r="AQ2676" t="s">
        <v>3411</v>
      </c>
    </row>
    <row r="2677" spans="1:43" ht="23.85" customHeight="1">
      <c r="A2677" t="b">
        <v>1</v>
      </c>
      <c r="B2677" t="s">
        <v>5640</v>
      </c>
      <c r="C2677" t="s">
        <v>1951</v>
      </c>
      <c r="D2677" t="s">
        <v>5641</v>
      </c>
      <c r="E2677" t="s">
        <v>441</v>
      </c>
      <c r="F2677" t="s">
        <v>443</v>
      </c>
      <c r="G2677" t="s">
        <v>442</v>
      </c>
      <c r="H2677" t="s">
        <v>12749</v>
      </c>
      <c r="I2677" t="s">
        <v>3201</v>
      </c>
      <c r="J2677" t="s">
        <v>1955</v>
      </c>
      <c r="K2677" t="s">
        <v>12750</v>
      </c>
      <c r="L2677" t="s">
        <v>2160</v>
      </c>
      <c r="M2677" t="s">
        <v>7174</v>
      </c>
      <c r="N2677" t="s">
        <v>7175</v>
      </c>
      <c r="O2677" t="s">
        <v>1960</v>
      </c>
      <c r="P2677" t="s">
        <v>5646</v>
      </c>
      <c r="Q2677" t="s">
        <v>7547</v>
      </c>
      <c r="R2677" t="s">
        <v>5648</v>
      </c>
      <c r="S2677" s="34">
        <v>42821</v>
      </c>
      <c r="T2677" s="34">
        <v>45289</v>
      </c>
      <c r="U2677" t="s">
        <v>1963</v>
      </c>
      <c r="V2677" s="13">
        <v>1460</v>
      </c>
      <c r="W2677">
        <v>53</v>
      </c>
      <c r="X2677">
        <v>0</v>
      </c>
      <c r="Y2677" s="54">
        <v>0</v>
      </c>
      <c r="AA2677" t="s">
        <v>12736</v>
      </c>
      <c r="AJ2677" t="s">
        <v>12751</v>
      </c>
      <c r="AM2677" t="s">
        <v>1978</v>
      </c>
      <c r="AN2677" t="s">
        <v>2007</v>
      </c>
      <c r="AO2677" t="s">
        <v>1980</v>
      </c>
      <c r="AP2677" t="s">
        <v>2042</v>
      </c>
      <c r="AQ2677" t="s">
        <v>5650</v>
      </c>
    </row>
    <row r="2678" spans="1:43" ht="23.85" customHeight="1">
      <c r="A2678" t="b">
        <v>1</v>
      </c>
      <c r="B2678" t="s">
        <v>3401</v>
      </c>
      <c r="C2678" t="s">
        <v>1951</v>
      </c>
      <c r="D2678" t="s">
        <v>3402</v>
      </c>
      <c r="E2678" t="s">
        <v>658</v>
      </c>
      <c r="F2678" t="s">
        <v>660</v>
      </c>
      <c r="G2678" t="s">
        <v>659</v>
      </c>
      <c r="H2678" t="s">
        <v>12752</v>
      </c>
      <c r="I2678" t="s">
        <v>2996</v>
      </c>
      <c r="J2678" t="s">
        <v>2175</v>
      </c>
      <c r="K2678" t="s">
        <v>7918</v>
      </c>
      <c r="L2678" t="s">
        <v>2432</v>
      </c>
      <c r="M2678" t="s">
        <v>7919</v>
      </c>
      <c r="N2678" t="s">
        <v>3406</v>
      </c>
      <c r="O2678" t="s">
        <v>1960</v>
      </c>
      <c r="P2678" t="s">
        <v>3407</v>
      </c>
      <c r="Q2678" t="s">
        <v>3408</v>
      </c>
      <c r="R2678" t="s">
        <v>3409</v>
      </c>
      <c r="S2678" s="34">
        <v>41179</v>
      </c>
      <c r="T2678" s="34">
        <v>43503</v>
      </c>
      <c r="U2678" t="s">
        <v>1963</v>
      </c>
      <c r="V2678" s="13">
        <v>0</v>
      </c>
      <c r="W2678">
        <v>39</v>
      </c>
      <c r="X2678">
        <v>0</v>
      </c>
      <c r="Y2678" s="54">
        <v>0</v>
      </c>
      <c r="AA2678" t="s">
        <v>3410</v>
      </c>
      <c r="AM2678" t="s">
        <v>1978</v>
      </c>
      <c r="AN2678" t="s">
        <v>2007</v>
      </c>
      <c r="AO2678" t="s">
        <v>1980</v>
      </c>
      <c r="AP2678" t="s">
        <v>2042</v>
      </c>
      <c r="AQ2678" t="s">
        <v>3411</v>
      </c>
    </row>
    <row r="2679" spans="1:43" ht="23.85" customHeight="1">
      <c r="A2679" t="b">
        <v>1</v>
      </c>
      <c r="B2679" t="s">
        <v>5640</v>
      </c>
      <c r="C2679" t="s">
        <v>1951</v>
      </c>
      <c r="D2679" t="s">
        <v>5641</v>
      </c>
      <c r="E2679" t="s">
        <v>441</v>
      </c>
      <c r="F2679" t="s">
        <v>443</v>
      </c>
      <c r="G2679" t="s">
        <v>442</v>
      </c>
      <c r="H2679" t="s">
        <v>12753</v>
      </c>
      <c r="I2679" t="s">
        <v>3201</v>
      </c>
      <c r="J2679" t="s">
        <v>1955</v>
      </c>
      <c r="K2679" t="s">
        <v>12754</v>
      </c>
      <c r="L2679" t="s">
        <v>2160</v>
      </c>
      <c r="M2679" t="s">
        <v>5644</v>
      </c>
      <c r="N2679" t="s">
        <v>5645</v>
      </c>
      <c r="O2679" t="s">
        <v>1960</v>
      </c>
      <c r="P2679" t="s">
        <v>5646</v>
      </c>
      <c r="Q2679" t="s">
        <v>5647</v>
      </c>
      <c r="R2679" t="s">
        <v>5648</v>
      </c>
      <c r="S2679" s="34">
        <v>42821</v>
      </c>
      <c r="T2679" s="34">
        <v>45289</v>
      </c>
      <c r="U2679" t="s">
        <v>1963</v>
      </c>
      <c r="V2679" s="13">
        <v>1460</v>
      </c>
      <c r="W2679">
        <v>51</v>
      </c>
      <c r="X2679">
        <v>0</v>
      </c>
      <c r="Y2679" s="54">
        <v>0</v>
      </c>
      <c r="AA2679" t="s">
        <v>12736</v>
      </c>
      <c r="AM2679" t="s">
        <v>1978</v>
      </c>
      <c r="AN2679" t="s">
        <v>2007</v>
      </c>
      <c r="AO2679" t="s">
        <v>1980</v>
      </c>
      <c r="AP2679" t="s">
        <v>2042</v>
      </c>
      <c r="AQ2679" t="s">
        <v>5650</v>
      </c>
    </row>
    <row r="2680" spans="1:43" ht="23.85" customHeight="1">
      <c r="A2680" t="b">
        <v>0</v>
      </c>
      <c r="B2680" t="s">
        <v>8746</v>
      </c>
      <c r="C2680" t="s">
        <v>1951</v>
      </c>
      <c r="D2680" t="s">
        <v>8747</v>
      </c>
      <c r="E2680" t="s">
        <v>814</v>
      </c>
      <c r="F2680" t="s">
        <v>816</v>
      </c>
      <c r="G2680" t="s">
        <v>815</v>
      </c>
      <c r="H2680" t="s">
        <v>12755</v>
      </c>
      <c r="I2680" t="s">
        <v>2036</v>
      </c>
      <c r="J2680" t="s">
        <v>2175</v>
      </c>
      <c r="K2680" t="s">
        <v>4945</v>
      </c>
      <c r="L2680" t="s">
        <v>2025</v>
      </c>
      <c r="M2680" t="s">
        <v>8750</v>
      </c>
      <c r="N2680" t="s">
        <v>12756</v>
      </c>
      <c r="O2680" t="s">
        <v>1974</v>
      </c>
      <c r="P2680" t="s">
        <v>2028</v>
      </c>
      <c r="Q2680" t="s">
        <v>38</v>
      </c>
      <c r="R2680" t="s">
        <v>8751</v>
      </c>
      <c r="S2680" s="34">
        <v>41579</v>
      </c>
      <c r="T2680" s="34">
        <v>42217</v>
      </c>
      <c r="U2680" t="s">
        <v>1977</v>
      </c>
      <c r="V2680" s="13">
        <v>0</v>
      </c>
      <c r="W2680">
        <v>52</v>
      </c>
      <c r="X2680">
        <v>0</v>
      </c>
      <c r="Y2680" s="54">
        <v>0</v>
      </c>
      <c r="AA2680" t="s">
        <v>8752</v>
      </c>
      <c r="AD2680" t="s">
        <v>30</v>
      </c>
      <c r="AM2680" t="s">
        <v>1978</v>
      </c>
      <c r="AO2680" t="s">
        <v>1980</v>
      </c>
      <c r="AQ2680" t="s">
        <v>8753</v>
      </c>
    </row>
    <row r="2681" spans="1:43" ht="23.85" customHeight="1">
      <c r="A2681" t="b">
        <v>1</v>
      </c>
      <c r="B2681" t="s">
        <v>5640</v>
      </c>
      <c r="C2681" t="s">
        <v>1951</v>
      </c>
      <c r="D2681" t="s">
        <v>5641</v>
      </c>
      <c r="E2681" t="s">
        <v>1168</v>
      </c>
      <c r="F2681" t="s">
        <v>1170</v>
      </c>
      <c r="G2681" t="s">
        <v>1169</v>
      </c>
      <c r="H2681" t="s">
        <v>12757</v>
      </c>
      <c r="I2681" t="s">
        <v>3226</v>
      </c>
      <c r="J2681" t="s">
        <v>1955</v>
      </c>
      <c r="K2681" t="s">
        <v>12750</v>
      </c>
      <c r="L2681" t="s">
        <v>2160</v>
      </c>
      <c r="M2681" t="s">
        <v>7174</v>
      </c>
      <c r="N2681" t="s">
        <v>7175</v>
      </c>
      <c r="O2681" t="s">
        <v>1960</v>
      </c>
      <c r="P2681" t="s">
        <v>5646</v>
      </c>
      <c r="Q2681" t="s">
        <v>7547</v>
      </c>
      <c r="R2681" t="s">
        <v>5648</v>
      </c>
      <c r="S2681" s="34">
        <v>42821</v>
      </c>
      <c r="T2681" s="34">
        <v>45289</v>
      </c>
      <c r="U2681" t="s">
        <v>1963</v>
      </c>
      <c r="V2681" s="13">
        <v>1460</v>
      </c>
      <c r="W2681">
        <v>51</v>
      </c>
      <c r="X2681">
        <v>3</v>
      </c>
      <c r="Y2681" s="54">
        <v>5.9</v>
      </c>
      <c r="AA2681" t="s">
        <v>12736</v>
      </c>
      <c r="AD2681" t="s">
        <v>30</v>
      </c>
      <c r="AG2681">
        <v>3</v>
      </c>
      <c r="AH2681">
        <v>0</v>
      </c>
      <c r="AI2681">
        <v>0</v>
      </c>
      <c r="AM2681" t="s">
        <v>1978</v>
      </c>
      <c r="AN2681" t="s">
        <v>2007</v>
      </c>
      <c r="AO2681" t="s">
        <v>1980</v>
      </c>
      <c r="AP2681" t="s">
        <v>2042</v>
      </c>
      <c r="AQ2681" t="s">
        <v>5650</v>
      </c>
    </row>
    <row r="2682" spans="1:43" ht="23.85" customHeight="1">
      <c r="A2682" t="b">
        <v>0</v>
      </c>
      <c r="B2682" t="s">
        <v>9198</v>
      </c>
      <c r="C2682" t="s">
        <v>1951</v>
      </c>
      <c r="D2682" t="s">
        <v>9199</v>
      </c>
      <c r="E2682" t="s">
        <v>417</v>
      </c>
      <c r="F2682" t="s">
        <v>419</v>
      </c>
      <c r="G2682" t="s">
        <v>418</v>
      </c>
      <c r="H2682" t="s">
        <v>12758</v>
      </c>
      <c r="I2682" t="s">
        <v>2158</v>
      </c>
      <c r="J2682" t="s">
        <v>2175</v>
      </c>
      <c r="K2682" t="s">
        <v>2159</v>
      </c>
      <c r="L2682" t="s">
        <v>4937</v>
      </c>
      <c r="M2682" t="s">
        <v>9201</v>
      </c>
      <c r="N2682" t="s">
        <v>9202</v>
      </c>
      <c r="O2682" t="s">
        <v>2163</v>
      </c>
      <c r="P2682" t="s">
        <v>7080</v>
      </c>
      <c r="Q2682" t="s">
        <v>8596</v>
      </c>
      <c r="R2682" t="s">
        <v>9203</v>
      </c>
      <c r="S2682" s="34">
        <v>41640</v>
      </c>
      <c r="T2682" s="34">
        <v>42217</v>
      </c>
      <c r="U2682" t="s">
        <v>1977</v>
      </c>
      <c r="V2682" s="13">
        <v>0</v>
      </c>
      <c r="W2682">
        <v>15</v>
      </c>
      <c r="X2682">
        <v>0</v>
      </c>
      <c r="Y2682" s="54">
        <v>0</v>
      </c>
      <c r="AD2682" t="s">
        <v>30</v>
      </c>
      <c r="AM2682" t="s">
        <v>1978</v>
      </c>
      <c r="AN2682" t="s">
        <v>2007</v>
      </c>
      <c r="AO2682" t="s">
        <v>2008</v>
      </c>
      <c r="AP2682" t="s">
        <v>2009</v>
      </c>
      <c r="AQ2682" t="s">
        <v>9204</v>
      </c>
    </row>
    <row r="2683" spans="1:43" ht="23.85" customHeight="1">
      <c r="A2683" t="b">
        <v>0</v>
      </c>
      <c r="B2683" t="s">
        <v>9198</v>
      </c>
      <c r="C2683" t="s">
        <v>1951</v>
      </c>
      <c r="D2683" t="s">
        <v>9199</v>
      </c>
      <c r="E2683" t="s">
        <v>417</v>
      </c>
      <c r="F2683" t="s">
        <v>419</v>
      </c>
      <c r="G2683" t="s">
        <v>418</v>
      </c>
      <c r="H2683" t="s">
        <v>12759</v>
      </c>
      <c r="I2683" t="s">
        <v>2158</v>
      </c>
      <c r="J2683" t="s">
        <v>2175</v>
      </c>
      <c r="K2683" t="s">
        <v>2176</v>
      </c>
      <c r="L2683" t="s">
        <v>4937</v>
      </c>
      <c r="M2683" t="s">
        <v>9206</v>
      </c>
      <c r="N2683" t="s">
        <v>9207</v>
      </c>
      <c r="O2683" t="s">
        <v>2163</v>
      </c>
      <c r="P2683" t="s">
        <v>7080</v>
      </c>
      <c r="Q2683" t="s">
        <v>8596</v>
      </c>
      <c r="R2683" t="s">
        <v>9203</v>
      </c>
      <c r="S2683" s="34">
        <v>41640</v>
      </c>
      <c r="T2683" s="34">
        <v>42217</v>
      </c>
      <c r="U2683" t="s">
        <v>1977</v>
      </c>
      <c r="V2683" s="13">
        <v>0</v>
      </c>
      <c r="W2683">
        <v>3</v>
      </c>
      <c r="X2683">
        <v>0</v>
      </c>
      <c r="Y2683" s="54">
        <v>0</v>
      </c>
      <c r="AD2683" t="s">
        <v>30</v>
      </c>
      <c r="AM2683" t="s">
        <v>1978</v>
      </c>
      <c r="AN2683" t="s">
        <v>2007</v>
      </c>
      <c r="AO2683" t="s">
        <v>2008</v>
      </c>
      <c r="AP2683" t="s">
        <v>2009</v>
      </c>
      <c r="AQ2683" t="s">
        <v>9204</v>
      </c>
    </row>
    <row r="2684" spans="1:43" ht="23.85" customHeight="1">
      <c r="A2684" t="b">
        <v>0</v>
      </c>
      <c r="B2684" t="s">
        <v>9305</v>
      </c>
      <c r="C2684" t="s">
        <v>1951</v>
      </c>
      <c r="D2684" t="s">
        <v>9306</v>
      </c>
      <c r="E2684" t="s">
        <v>814</v>
      </c>
      <c r="F2684" t="s">
        <v>816</v>
      </c>
      <c r="G2684" t="s">
        <v>815</v>
      </c>
      <c r="H2684" t="s">
        <v>12760</v>
      </c>
      <c r="I2684" t="s">
        <v>2036</v>
      </c>
      <c r="J2684" t="s">
        <v>2175</v>
      </c>
      <c r="K2684" t="s">
        <v>4945</v>
      </c>
      <c r="L2684" t="s">
        <v>12761</v>
      </c>
      <c r="M2684" t="s">
        <v>9309</v>
      </c>
      <c r="N2684" t="s">
        <v>3109</v>
      </c>
      <c r="O2684" t="s">
        <v>1974</v>
      </c>
      <c r="P2684" t="s">
        <v>2028</v>
      </c>
      <c r="Q2684" t="s">
        <v>38</v>
      </c>
      <c r="R2684" t="s">
        <v>9310</v>
      </c>
      <c r="S2684" s="34">
        <v>41640</v>
      </c>
      <c r="T2684" s="34">
        <v>42248</v>
      </c>
      <c r="U2684" t="s">
        <v>1977</v>
      </c>
      <c r="V2684" s="13">
        <v>0</v>
      </c>
      <c r="W2684">
        <v>55</v>
      </c>
      <c r="X2684">
        <v>0</v>
      </c>
      <c r="Y2684" s="54">
        <v>0</v>
      </c>
      <c r="AD2684" t="s">
        <v>30</v>
      </c>
      <c r="AM2684" t="s">
        <v>1978</v>
      </c>
      <c r="AO2684" t="s">
        <v>1980</v>
      </c>
      <c r="AQ2684" t="s">
        <v>9312</v>
      </c>
    </row>
    <row r="2685" spans="1:43" ht="23.85" customHeight="1">
      <c r="A2685" t="b">
        <v>1</v>
      </c>
      <c r="B2685" t="s">
        <v>2740</v>
      </c>
      <c r="C2685" t="s">
        <v>1951</v>
      </c>
      <c r="D2685" t="s">
        <v>2741</v>
      </c>
      <c r="E2685" t="s">
        <v>45</v>
      </c>
      <c r="F2685" t="s">
        <v>47</v>
      </c>
      <c r="G2685" t="s">
        <v>46</v>
      </c>
      <c r="H2685" t="s">
        <v>12762</v>
      </c>
      <c r="I2685" t="s">
        <v>2023</v>
      </c>
      <c r="J2685" t="s">
        <v>1955</v>
      </c>
      <c r="K2685" t="s">
        <v>2946</v>
      </c>
      <c r="L2685" t="s">
        <v>12076</v>
      </c>
      <c r="M2685" t="s">
        <v>2947</v>
      </c>
      <c r="N2685" t="s">
        <v>2745</v>
      </c>
      <c r="O2685" t="s">
        <v>1974</v>
      </c>
      <c r="P2685" t="s">
        <v>2746</v>
      </c>
      <c r="Q2685" t="s">
        <v>38</v>
      </c>
      <c r="R2685" t="s">
        <v>2747</v>
      </c>
      <c r="S2685" s="34">
        <v>42766</v>
      </c>
      <c r="T2685" s="34">
        <v>43339</v>
      </c>
      <c r="U2685" t="s">
        <v>1977</v>
      </c>
      <c r="V2685" s="13">
        <v>252</v>
      </c>
      <c r="W2685">
        <v>121</v>
      </c>
      <c r="X2685">
        <v>79</v>
      </c>
      <c r="Y2685" s="54">
        <v>65.3</v>
      </c>
      <c r="AA2685" t="s">
        <v>2748</v>
      </c>
      <c r="AB2685">
        <v>79</v>
      </c>
      <c r="AC2685">
        <v>16</v>
      </c>
      <c r="AD2685" t="s">
        <v>41</v>
      </c>
      <c r="AG2685">
        <v>79</v>
      </c>
      <c r="AH2685">
        <v>22.989000000000001</v>
      </c>
      <c r="AI2685">
        <v>29.1</v>
      </c>
      <c r="AM2685" t="s">
        <v>1978</v>
      </c>
      <c r="AN2685" t="s">
        <v>2007</v>
      </c>
      <c r="AO2685" t="s">
        <v>2008</v>
      </c>
      <c r="AP2685" t="s">
        <v>2042</v>
      </c>
      <c r="AQ2685" t="s">
        <v>2749</v>
      </c>
    </row>
    <row r="2686" spans="1:43" ht="23.85" customHeight="1">
      <c r="A2686" t="b">
        <v>1</v>
      </c>
      <c r="B2686" t="s">
        <v>9222</v>
      </c>
      <c r="C2686" t="s">
        <v>1951</v>
      </c>
      <c r="D2686" t="s">
        <v>9223</v>
      </c>
      <c r="E2686" t="s">
        <v>45</v>
      </c>
      <c r="F2686" t="s">
        <v>921</v>
      </c>
      <c r="G2686" t="s">
        <v>920</v>
      </c>
      <c r="H2686" t="s">
        <v>12763</v>
      </c>
      <c r="I2686" t="s">
        <v>2023</v>
      </c>
      <c r="J2686" t="s">
        <v>1955</v>
      </c>
      <c r="K2686" t="s">
        <v>2743</v>
      </c>
      <c r="L2686" t="s">
        <v>12764</v>
      </c>
      <c r="M2686" t="s">
        <v>10502</v>
      </c>
      <c r="N2686" t="s">
        <v>2745</v>
      </c>
      <c r="O2686" t="s">
        <v>1974</v>
      </c>
      <c r="P2686" t="s">
        <v>9228</v>
      </c>
      <c r="Q2686" t="s">
        <v>38</v>
      </c>
      <c r="R2686" t="s">
        <v>9229</v>
      </c>
      <c r="S2686" s="34">
        <v>42416</v>
      </c>
      <c r="T2686" s="34">
        <v>43087</v>
      </c>
      <c r="U2686" t="s">
        <v>1977</v>
      </c>
      <c r="V2686" s="13">
        <v>280</v>
      </c>
      <c r="W2686">
        <v>197</v>
      </c>
      <c r="X2686">
        <v>161</v>
      </c>
      <c r="Y2686" s="54">
        <v>81.725888319999996</v>
      </c>
      <c r="Z2686" t="s">
        <v>10503</v>
      </c>
      <c r="AB2686">
        <v>161</v>
      </c>
      <c r="AC2686">
        <v>16</v>
      </c>
      <c r="AD2686" t="s">
        <v>41</v>
      </c>
      <c r="AG2686">
        <v>160</v>
      </c>
      <c r="AH2686">
        <v>70</v>
      </c>
      <c r="AI2686">
        <v>43.47826087</v>
      </c>
      <c r="AM2686" t="s">
        <v>1978</v>
      </c>
      <c r="AN2686" t="s">
        <v>2007</v>
      </c>
      <c r="AO2686" t="s">
        <v>2008</v>
      </c>
      <c r="AP2686" t="s">
        <v>2042</v>
      </c>
      <c r="AQ2686" t="s">
        <v>9232</v>
      </c>
    </row>
    <row r="2687" spans="1:43" ht="23.85" customHeight="1">
      <c r="A2687" t="b">
        <v>1</v>
      </c>
      <c r="B2687" t="s">
        <v>9222</v>
      </c>
      <c r="C2687" t="s">
        <v>1951</v>
      </c>
      <c r="D2687" t="s">
        <v>9223</v>
      </c>
      <c r="E2687" t="s">
        <v>45</v>
      </c>
      <c r="F2687" t="s">
        <v>47</v>
      </c>
      <c r="G2687" t="s">
        <v>46</v>
      </c>
      <c r="H2687" t="s">
        <v>12765</v>
      </c>
      <c r="I2687" t="s">
        <v>2023</v>
      </c>
      <c r="J2687" t="s">
        <v>1955</v>
      </c>
      <c r="K2687" t="s">
        <v>10505</v>
      </c>
      <c r="L2687" t="s">
        <v>12764</v>
      </c>
      <c r="M2687" t="s">
        <v>10506</v>
      </c>
      <c r="N2687" t="s">
        <v>2745</v>
      </c>
      <c r="O2687" t="s">
        <v>1974</v>
      </c>
      <c r="P2687" t="s">
        <v>9228</v>
      </c>
      <c r="Q2687" t="s">
        <v>38</v>
      </c>
      <c r="R2687" t="s">
        <v>9229</v>
      </c>
      <c r="S2687" s="34">
        <v>42416</v>
      </c>
      <c r="T2687" s="34">
        <v>43087</v>
      </c>
      <c r="U2687" t="s">
        <v>1977</v>
      </c>
      <c r="V2687" s="13">
        <v>280</v>
      </c>
      <c r="W2687">
        <v>89</v>
      </c>
      <c r="X2687">
        <v>72</v>
      </c>
      <c r="Y2687" s="54">
        <v>80.898876400000006</v>
      </c>
      <c r="Z2687" t="s">
        <v>10503</v>
      </c>
      <c r="AB2687">
        <v>72</v>
      </c>
      <c r="AC2687">
        <v>16</v>
      </c>
      <c r="AD2687" t="s">
        <v>41</v>
      </c>
      <c r="AG2687">
        <v>72</v>
      </c>
      <c r="AH2687">
        <v>29</v>
      </c>
      <c r="AI2687">
        <v>40.277777780000001</v>
      </c>
      <c r="AM2687" t="s">
        <v>1978</v>
      </c>
      <c r="AN2687" t="s">
        <v>2007</v>
      </c>
      <c r="AO2687" t="s">
        <v>2008</v>
      </c>
      <c r="AP2687" t="s">
        <v>2042</v>
      </c>
      <c r="AQ2687" t="s">
        <v>9232</v>
      </c>
    </row>
    <row r="2688" spans="1:43" ht="23.85" customHeight="1">
      <c r="A2688" t="b">
        <v>1</v>
      </c>
      <c r="B2688" t="s">
        <v>9222</v>
      </c>
      <c r="C2688" t="s">
        <v>1951</v>
      </c>
      <c r="D2688" t="s">
        <v>9223</v>
      </c>
      <c r="E2688" t="s">
        <v>45</v>
      </c>
      <c r="F2688" t="s">
        <v>921</v>
      </c>
      <c r="G2688" t="s">
        <v>920</v>
      </c>
      <c r="H2688" t="s">
        <v>12766</v>
      </c>
      <c r="I2688" t="s">
        <v>2023</v>
      </c>
      <c r="J2688" t="s">
        <v>1955</v>
      </c>
      <c r="K2688" t="s">
        <v>10508</v>
      </c>
      <c r="L2688" t="s">
        <v>12764</v>
      </c>
      <c r="M2688" t="s">
        <v>10509</v>
      </c>
      <c r="N2688" t="s">
        <v>2745</v>
      </c>
      <c r="O2688" t="s">
        <v>1974</v>
      </c>
      <c r="P2688" t="s">
        <v>9228</v>
      </c>
      <c r="Q2688" t="s">
        <v>38</v>
      </c>
      <c r="R2688" t="s">
        <v>9229</v>
      </c>
      <c r="S2688" s="34">
        <v>42416</v>
      </c>
      <c r="T2688" s="34">
        <v>43087</v>
      </c>
      <c r="U2688" t="s">
        <v>1977</v>
      </c>
      <c r="V2688" s="13">
        <v>280</v>
      </c>
      <c r="W2688">
        <v>92</v>
      </c>
      <c r="X2688">
        <v>80</v>
      </c>
      <c r="Y2688" s="54">
        <v>86.956521739999999</v>
      </c>
      <c r="Z2688" t="s">
        <v>10503</v>
      </c>
      <c r="AB2688">
        <v>80</v>
      </c>
      <c r="AC2688">
        <v>16</v>
      </c>
      <c r="AD2688" t="s">
        <v>41</v>
      </c>
      <c r="AG2688">
        <v>80</v>
      </c>
      <c r="AH2688">
        <v>28</v>
      </c>
      <c r="AI2688">
        <v>35</v>
      </c>
      <c r="AM2688" t="s">
        <v>1978</v>
      </c>
      <c r="AN2688" t="s">
        <v>2007</v>
      </c>
      <c r="AO2688" t="s">
        <v>2008</v>
      </c>
      <c r="AP2688" t="s">
        <v>2042</v>
      </c>
      <c r="AQ2688" t="s">
        <v>9232</v>
      </c>
    </row>
    <row r="2689" spans="1:43" ht="23.85" customHeight="1">
      <c r="A2689" t="b">
        <v>1</v>
      </c>
      <c r="B2689" t="s">
        <v>12767</v>
      </c>
      <c r="C2689" s="50" t="s">
        <v>2105</v>
      </c>
      <c r="D2689" t="s">
        <v>12768</v>
      </c>
      <c r="E2689" t="s">
        <v>45</v>
      </c>
      <c r="F2689" t="s">
        <v>47</v>
      </c>
      <c r="G2689" t="s">
        <v>46</v>
      </c>
      <c r="H2689" t="s">
        <v>12769</v>
      </c>
      <c r="I2689" t="s">
        <v>2023</v>
      </c>
      <c r="J2689" t="s">
        <v>1955</v>
      </c>
      <c r="K2689" t="s">
        <v>8033</v>
      </c>
      <c r="L2689" t="s">
        <v>12770</v>
      </c>
      <c r="M2689" t="s">
        <v>8033</v>
      </c>
      <c r="O2689" t="s">
        <v>1974</v>
      </c>
      <c r="P2689" t="s">
        <v>8035</v>
      </c>
      <c r="Q2689" t="s">
        <v>11668</v>
      </c>
      <c r="R2689" t="s">
        <v>12771</v>
      </c>
      <c r="S2689" s="16">
        <v>39728</v>
      </c>
      <c r="T2689" s="16">
        <v>39728</v>
      </c>
      <c r="U2689" t="s">
        <v>1977</v>
      </c>
      <c r="V2689" s="13">
        <v>316</v>
      </c>
      <c r="W2689" s="35">
        <v>13</v>
      </c>
      <c r="X2689" s="35">
        <v>1</v>
      </c>
      <c r="Y2689" s="35">
        <v>7.7</v>
      </c>
      <c r="Z2689" t="s">
        <v>1964</v>
      </c>
      <c r="AA2689" t="s">
        <v>1964</v>
      </c>
      <c r="AB2689" t="s">
        <v>1964</v>
      </c>
      <c r="AC2689" t="s">
        <v>1964</v>
      </c>
      <c r="AD2689" t="s">
        <v>1964</v>
      </c>
      <c r="AE2689" t="s">
        <v>1964</v>
      </c>
      <c r="AF2689" t="s">
        <v>1964</v>
      </c>
      <c r="AG2689" t="s">
        <v>1964</v>
      </c>
      <c r="AJ2689" t="s">
        <v>1964</v>
      </c>
      <c r="AK2689" t="s">
        <v>1964</v>
      </c>
      <c r="AL2689" t="s">
        <v>1964</v>
      </c>
    </row>
    <row r="2690" spans="1:43" ht="23.85" customHeight="1">
      <c r="A2690" t="b">
        <v>0</v>
      </c>
      <c r="B2690" t="s">
        <v>3255</v>
      </c>
      <c r="C2690" t="s">
        <v>1951</v>
      </c>
      <c r="D2690" t="s">
        <v>3256</v>
      </c>
      <c r="E2690" t="s">
        <v>1261</v>
      </c>
      <c r="F2690" t="s">
        <v>1263</v>
      </c>
      <c r="G2690" t="s">
        <v>1262</v>
      </c>
      <c r="H2690" t="s">
        <v>12772</v>
      </c>
      <c r="I2690" t="s">
        <v>3258</v>
      </c>
      <c r="J2690" t="s">
        <v>2175</v>
      </c>
      <c r="K2690" t="s">
        <v>9319</v>
      </c>
      <c r="L2690" t="s">
        <v>3260</v>
      </c>
      <c r="M2690" t="s">
        <v>9320</v>
      </c>
      <c r="N2690" t="s">
        <v>9321</v>
      </c>
      <c r="O2690" t="s">
        <v>2204</v>
      </c>
      <c r="P2690" t="s">
        <v>3263</v>
      </c>
      <c r="Q2690" t="s">
        <v>38</v>
      </c>
      <c r="R2690" t="s">
        <v>3264</v>
      </c>
      <c r="S2690" s="34">
        <v>41640</v>
      </c>
      <c r="T2690" s="34">
        <v>42309</v>
      </c>
      <c r="U2690" t="s">
        <v>1963</v>
      </c>
      <c r="V2690" s="13">
        <v>0</v>
      </c>
      <c r="W2690">
        <v>8</v>
      </c>
      <c r="X2690">
        <v>0</v>
      </c>
      <c r="Y2690" s="54">
        <v>0</v>
      </c>
      <c r="AM2690" t="s">
        <v>1978</v>
      </c>
      <c r="AN2690" t="s">
        <v>2007</v>
      </c>
      <c r="AO2690" t="s">
        <v>2008</v>
      </c>
      <c r="AP2690" t="s">
        <v>2009</v>
      </c>
      <c r="AQ2690" t="s">
        <v>3265</v>
      </c>
    </row>
    <row r="2691" spans="1:43" ht="23.85" customHeight="1">
      <c r="A2691" t="b">
        <v>0</v>
      </c>
      <c r="B2691" t="s">
        <v>3255</v>
      </c>
      <c r="C2691" t="s">
        <v>1951</v>
      </c>
      <c r="D2691" t="s">
        <v>3256</v>
      </c>
      <c r="E2691" t="s">
        <v>1261</v>
      </c>
      <c r="F2691" t="s">
        <v>1263</v>
      </c>
      <c r="G2691" t="s">
        <v>1262</v>
      </c>
      <c r="H2691" t="s">
        <v>12773</v>
      </c>
      <c r="I2691" t="s">
        <v>3258</v>
      </c>
      <c r="J2691" t="s">
        <v>2175</v>
      </c>
      <c r="K2691" t="s">
        <v>2176</v>
      </c>
      <c r="L2691" t="s">
        <v>3260</v>
      </c>
      <c r="M2691" t="s">
        <v>9323</v>
      </c>
      <c r="N2691" t="s">
        <v>9324</v>
      </c>
      <c r="O2691" t="s">
        <v>2204</v>
      </c>
      <c r="P2691" t="s">
        <v>3263</v>
      </c>
      <c r="Q2691" t="s">
        <v>38</v>
      </c>
      <c r="R2691" t="s">
        <v>3264</v>
      </c>
      <c r="S2691" s="34">
        <v>41640</v>
      </c>
      <c r="T2691" s="34">
        <v>42309</v>
      </c>
      <c r="U2691" t="s">
        <v>1963</v>
      </c>
      <c r="V2691" s="13">
        <v>0</v>
      </c>
      <c r="W2691">
        <v>4</v>
      </c>
      <c r="X2691">
        <v>0</v>
      </c>
      <c r="Y2691" s="54">
        <v>0</v>
      </c>
      <c r="AM2691" t="s">
        <v>1978</v>
      </c>
      <c r="AN2691" t="s">
        <v>2007</v>
      </c>
      <c r="AO2691" t="s">
        <v>2008</v>
      </c>
      <c r="AP2691" t="s">
        <v>2009</v>
      </c>
      <c r="AQ2691" t="s">
        <v>3265</v>
      </c>
    </row>
    <row r="2692" spans="1:43" ht="23.85" customHeight="1">
      <c r="A2692" t="b">
        <v>1</v>
      </c>
      <c r="B2692" t="s">
        <v>12774</v>
      </c>
      <c r="C2692" s="50" t="s">
        <v>2105</v>
      </c>
      <c r="D2692" t="s">
        <v>12768</v>
      </c>
      <c r="E2692" t="s">
        <v>45</v>
      </c>
      <c r="F2692" t="s">
        <v>47</v>
      </c>
      <c r="G2692" t="s">
        <v>46</v>
      </c>
      <c r="H2692" t="s">
        <v>12769</v>
      </c>
      <c r="I2692" t="s">
        <v>2023</v>
      </c>
      <c r="J2692" t="s">
        <v>1955</v>
      </c>
      <c r="K2692" t="s">
        <v>8033</v>
      </c>
      <c r="L2692" t="s">
        <v>12770</v>
      </c>
      <c r="M2692" t="s">
        <v>8033</v>
      </c>
      <c r="O2692" t="s">
        <v>1974</v>
      </c>
      <c r="P2692" t="s">
        <v>8035</v>
      </c>
      <c r="Q2692" t="s">
        <v>38</v>
      </c>
      <c r="R2692" t="s">
        <v>12771</v>
      </c>
      <c r="S2692" s="16">
        <v>39728</v>
      </c>
      <c r="T2692" s="16">
        <v>39728</v>
      </c>
      <c r="U2692" t="s">
        <v>1977</v>
      </c>
      <c r="V2692" s="13">
        <v>316</v>
      </c>
      <c r="W2692" s="35">
        <v>17</v>
      </c>
      <c r="X2692" s="35">
        <v>4</v>
      </c>
      <c r="Y2692" s="35">
        <v>24</v>
      </c>
      <c r="Z2692" t="s">
        <v>1964</v>
      </c>
      <c r="AA2692" t="s">
        <v>1964</v>
      </c>
      <c r="AB2692" t="s">
        <v>1964</v>
      </c>
      <c r="AC2692" t="s">
        <v>1964</v>
      </c>
      <c r="AD2692" t="s">
        <v>1964</v>
      </c>
      <c r="AE2692" t="s">
        <v>1964</v>
      </c>
      <c r="AF2692" t="s">
        <v>1964</v>
      </c>
      <c r="AG2692" t="s">
        <v>1964</v>
      </c>
      <c r="AJ2692" t="s">
        <v>1964</v>
      </c>
      <c r="AK2692" t="s">
        <v>1964</v>
      </c>
      <c r="AL2692" t="s">
        <v>1964</v>
      </c>
    </row>
    <row r="2693" spans="1:43" ht="23.85" customHeight="1">
      <c r="A2693" t="b">
        <v>0</v>
      </c>
      <c r="B2693" t="s">
        <v>9208</v>
      </c>
      <c r="C2693" t="s">
        <v>1951</v>
      </c>
      <c r="D2693" t="s">
        <v>9209</v>
      </c>
      <c r="E2693" t="s">
        <v>45</v>
      </c>
      <c r="F2693" t="s">
        <v>918</v>
      </c>
      <c r="G2693" t="s">
        <v>917</v>
      </c>
      <c r="H2693" t="s">
        <v>12775</v>
      </c>
      <c r="I2693" t="s">
        <v>2023</v>
      </c>
      <c r="J2693" t="s">
        <v>1955</v>
      </c>
      <c r="K2693" t="s">
        <v>12776</v>
      </c>
      <c r="L2693" t="s">
        <v>12777</v>
      </c>
      <c r="M2693" t="s">
        <v>12778</v>
      </c>
      <c r="N2693" t="s">
        <v>10828</v>
      </c>
      <c r="O2693" t="s">
        <v>1974</v>
      </c>
      <c r="P2693" t="s">
        <v>9215</v>
      </c>
      <c r="Q2693" t="s">
        <v>38</v>
      </c>
      <c r="R2693" t="s">
        <v>9216</v>
      </c>
      <c r="S2693" s="34">
        <v>42248</v>
      </c>
      <c r="T2693" s="34">
        <v>42829</v>
      </c>
      <c r="U2693" t="s">
        <v>1977</v>
      </c>
      <c r="V2693" s="13">
        <v>329</v>
      </c>
      <c r="W2693">
        <v>271</v>
      </c>
      <c r="X2693">
        <v>156</v>
      </c>
      <c r="Y2693" s="54">
        <v>57.6</v>
      </c>
      <c r="Z2693" t="s">
        <v>9217</v>
      </c>
      <c r="AD2693" t="s">
        <v>41</v>
      </c>
      <c r="AG2693">
        <v>271</v>
      </c>
      <c r="AH2693">
        <v>55</v>
      </c>
      <c r="AI2693">
        <v>85.8</v>
      </c>
      <c r="AM2693" t="s">
        <v>1978</v>
      </c>
      <c r="AN2693" t="s">
        <v>2007</v>
      </c>
      <c r="AO2693" t="s">
        <v>4175</v>
      </c>
      <c r="AP2693" t="s">
        <v>2042</v>
      </c>
      <c r="AQ2693" t="s">
        <v>9218</v>
      </c>
    </row>
    <row r="2694" spans="1:43" ht="23.85" customHeight="1">
      <c r="A2694" t="b">
        <v>0</v>
      </c>
      <c r="B2694" t="s">
        <v>9208</v>
      </c>
      <c r="C2694" t="s">
        <v>1951</v>
      </c>
      <c r="D2694" t="s">
        <v>9209</v>
      </c>
      <c r="E2694" t="s">
        <v>45</v>
      </c>
      <c r="F2694" t="s">
        <v>47</v>
      </c>
      <c r="G2694" t="s">
        <v>46</v>
      </c>
      <c r="H2694" t="s">
        <v>12779</v>
      </c>
      <c r="I2694" t="s">
        <v>2023</v>
      </c>
      <c r="J2694" t="s">
        <v>1955</v>
      </c>
      <c r="K2694" t="s">
        <v>12780</v>
      </c>
      <c r="L2694" t="s">
        <v>12777</v>
      </c>
      <c r="M2694" t="s">
        <v>12781</v>
      </c>
      <c r="N2694" t="s">
        <v>12782</v>
      </c>
      <c r="O2694" t="s">
        <v>1974</v>
      </c>
      <c r="P2694" t="s">
        <v>9215</v>
      </c>
      <c r="Q2694" t="s">
        <v>38</v>
      </c>
      <c r="R2694" t="s">
        <v>9216</v>
      </c>
      <c r="S2694" s="34">
        <v>42248</v>
      </c>
      <c r="T2694" s="34">
        <v>42829</v>
      </c>
      <c r="U2694" t="s">
        <v>1977</v>
      </c>
      <c r="V2694" s="13">
        <v>329</v>
      </c>
      <c r="W2694">
        <v>132</v>
      </c>
      <c r="X2694">
        <v>85</v>
      </c>
      <c r="Y2694" s="54">
        <v>64.400000000000006</v>
      </c>
      <c r="Z2694" t="s">
        <v>9217</v>
      </c>
      <c r="AD2694" t="s">
        <v>41</v>
      </c>
      <c r="AG2694">
        <v>132</v>
      </c>
      <c r="AH2694">
        <v>25</v>
      </c>
      <c r="AI2694">
        <v>21.25</v>
      </c>
      <c r="AM2694" t="s">
        <v>1978</v>
      </c>
      <c r="AN2694" t="s">
        <v>2007</v>
      </c>
      <c r="AO2694" t="s">
        <v>4175</v>
      </c>
      <c r="AP2694" t="s">
        <v>2042</v>
      </c>
      <c r="AQ2694" t="s">
        <v>9218</v>
      </c>
    </row>
    <row r="2695" spans="1:43" ht="23.85" customHeight="1">
      <c r="A2695" t="b">
        <v>0</v>
      </c>
      <c r="B2695" t="s">
        <v>9208</v>
      </c>
      <c r="C2695" t="s">
        <v>1951</v>
      </c>
      <c r="D2695" t="s">
        <v>9209</v>
      </c>
      <c r="E2695" t="s">
        <v>45</v>
      </c>
      <c r="F2695" t="s">
        <v>47</v>
      </c>
      <c r="G2695" t="s">
        <v>46</v>
      </c>
      <c r="H2695" t="s">
        <v>12783</v>
      </c>
      <c r="I2695" t="s">
        <v>2023</v>
      </c>
      <c r="J2695" t="s">
        <v>1955</v>
      </c>
      <c r="K2695" t="s">
        <v>12784</v>
      </c>
      <c r="L2695" t="s">
        <v>12777</v>
      </c>
      <c r="M2695" t="s">
        <v>12785</v>
      </c>
      <c r="N2695" t="s">
        <v>10828</v>
      </c>
      <c r="O2695" t="s">
        <v>1974</v>
      </c>
      <c r="P2695" t="s">
        <v>9215</v>
      </c>
      <c r="Q2695" t="s">
        <v>38</v>
      </c>
      <c r="R2695" t="s">
        <v>9216</v>
      </c>
      <c r="S2695" s="34">
        <v>42248</v>
      </c>
      <c r="T2695" s="34">
        <v>42829</v>
      </c>
      <c r="U2695" t="s">
        <v>1977</v>
      </c>
      <c r="V2695" s="13">
        <v>329</v>
      </c>
      <c r="W2695">
        <v>131</v>
      </c>
      <c r="X2695">
        <v>97</v>
      </c>
      <c r="Y2695" s="54">
        <v>74</v>
      </c>
      <c r="Z2695" t="s">
        <v>9217</v>
      </c>
      <c r="AD2695" t="s">
        <v>41</v>
      </c>
      <c r="AG2695">
        <v>131</v>
      </c>
      <c r="AH2695">
        <v>32</v>
      </c>
      <c r="AI2695">
        <v>31.04</v>
      </c>
      <c r="AM2695" t="s">
        <v>1978</v>
      </c>
      <c r="AN2695" t="s">
        <v>2007</v>
      </c>
      <c r="AO2695" t="s">
        <v>4175</v>
      </c>
      <c r="AP2695" t="s">
        <v>2042</v>
      </c>
      <c r="AQ2695" t="s">
        <v>9218</v>
      </c>
    </row>
    <row r="2696" spans="1:43" ht="23.85" customHeight="1">
      <c r="A2696" t="b">
        <v>0</v>
      </c>
      <c r="B2696" t="s">
        <v>12786</v>
      </c>
      <c r="C2696" t="s">
        <v>1951</v>
      </c>
      <c r="D2696" t="s">
        <v>12787</v>
      </c>
      <c r="E2696" t="s">
        <v>45</v>
      </c>
      <c r="F2696" t="s">
        <v>47</v>
      </c>
      <c r="G2696" t="s">
        <v>46</v>
      </c>
      <c r="H2696" t="s">
        <v>12788</v>
      </c>
      <c r="I2696" t="s">
        <v>2023</v>
      </c>
      <c r="J2696" t="s">
        <v>1955</v>
      </c>
      <c r="K2696" t="s">
        <v>12789</v>
      </c>
      <c r="L2696" t="s">
        <v>2160</v>
      </c>
      <c r="M2696" t="s">
        <v>12790</v>
      </c>
      <c r="N2696" t="s">
        <v>2745</v>
      </c>
      <c r="O2696" t="s">
        <v>1974</v>
      </c>
      <c r="P2696" t="s">
        <v>2028</v>
      </c>
      <c r="Q2696" t="s">
        <v>38</v>
      </c>
      <c r="R2696" t="s">
        <v>12791</v>
      </c>
      <c r="S2696" s="34">
        <v>41244</v>
      </c>
      <c r="T2696" s="34">
        <v>41548</v>
      </c>
      <c r="U2696" t="s">
        <v>1977</v>
      </c>
      <c r="V2696" s="13">
        <v>336</v>
      </c>
      <c r="W2696">
        <v>44</v>
      </c>
      <c r="X2696">
        <v>5</v>
      </c>
      <c r="Y2696" s="54">
        <v>13.6</v>
      </c>
      <c r="Z2696" t="s">
        <v>12792</v>
      </c>
      <c r="AM2696" t="s">
        <v>1978</v>
      </c>
      <c r="AN2696" t="s">
        <v>1979</v>
      </c>
      <c r="AO2696" t="s">
        <v>1980</v>
      </c>
      <c r="AP2696" t="s">
        <v>2053</v>
      </c>
      <c r="AQ2696" t="s">
        <v>12793</v>
      </c>
    </row>
    <row r="2697" spans="1:43" ht="23.85" customHeight="1">
      <c r="A2697" t="b">
        <v>0</v>
      </c>
      <c r="B2697" t="s">
        <v>6945</v>
      </c>
      <c r="C2697" t="s">
        <v>1951</v>
      </c>
      <c r="D2697" t="s">
        <v>6946</v>
      </c>
      <c r="E2697" t="s">
        <v>869</v>
      </c>
      <c r="F2697" t="s">
        <v>871</v>
      </c>
      <c r="G2697" t="s">
        <v>870</v>
      </c>
      <c r="H2697" t="s">
        <v>12794</v>
      </c>
      <c r="I2697" t="s">
        <v>6948</v>
      </c>
      <c r="J2697" t="s">
        <v>1955</v>
      </c>
      <c r="K2697" t="s">
        <v>9344</v>
      </c>
      <c r="L2697" t="s">
        <v>12795</v>
      </c>
      <c r="M2697" t="s">
        <v>9346</v>
      </c>
      <c r="N2697" t="s">
        <v>9347</v>
      </c>
      <c r="O2697" t="s">
        <v>1974</v>
      </c>
      <c r="P2697" t="s">
        <v>2276</v>
      </c>
      <c r="Q2697" t="s">
        <v>38</v>
      </c>
      <c r="R2697" t="s">
        <v>6953</v>
      </c>
      <c r="S2697" s="34">
        <v>41667</v>
      </c>
      <c r="T2697" s="34">
        <v>43606</v>
      </c>
      <c r="U2697" t="s">
        <v>1963</v>
      </c>
      <c r="V2697" s="13">
        <v>0</v>
      </c>
      <c r="W2697">
        <v>11</v>
      </c>
      <c r="X2697">
        <v>0</v>
      </c>
      <c r="Y2697" s="54">
        <v>0</v>
      </c>
      <c r="AD2697" t="s">
        <v>30</v>
      </c>
      <c r="AG2697">
        <v>0</v>
      </c>
      <c r="AH2697">
        <v>0</v>
      </c>
      <c r="AI2697">
        <v>0</v>
      </c>
      <c r="AM2697" t="s">
        <v>1978</v>
      </c>
      <c r="AN2697" t="s">
        <v>2007</v>
      </c>
      <c r="AO2697" t="s">
        <v>2008</v>
      </c>
      <c r="AP2697" t="s">
        <v>2009</v>
      </c>
      <c r="AQ2697" t="s">
        <v>6954</v>
      </c>
    </row>
    <row r="2698" spans="1:43" ht="23.85" customHeight="1">
      <c r="A2698" t="b">
        <v>0</v>
      </c>
      <c r="B2698" t="s">
        <v>6945</v>
      </c>
      <c r="C2698" t="s">
        <v>1951</v>
      </c>
      <c r="D2698" t="s">
        <v>6946</v>
      </c>
      <c r="E2698" t="s">
        <v>869</v>
      </c>
      <c r="F2698" t="s">
        <v>871</v>
      </c>
      <c r="G2698" t="s">
        <v>870</v>
      </c>
      <c r="H2698" t="s">
        <v>12796</v>
      </c>
      <c r="I2698" t="s">
        <v>6948</v>
      </c>
      <c r="J2698" t="s">
        <v>1955</v>
      </c>
      <c r="K2698" t="s">
        <v>12797</v>
      </c>
      <c r="L2698" t="s">
        <v>12795</v>
      </c>
      <c r="M2698" t="s">
        <v>9350</v>
      </c>
      <c r="N2698" t="s">
        <v>9351</v>
      </c>
      <c r="O2698" t="s">
        <v>1974</v>
      </c>
      <c r="P2698" t="s">
        <v>2276</v>
      </c>
      <c r="Q2698" t="s">
        <v>38</v>
      </c>
      <c r="R2698" t="s">
        <v>6953</v>
      </c>
      <c r="S2698" s="34">
        <v>41667</v>
      </c>
      <c r="T2698" s="34">
        <v>43606</v>
      </c>
      <c r="U2698" t="s">
        <v>1963</v>
      </c>
      <c r="V2698" s="13">
        <v>0</v>
      </c>
      <c r="W2698">
        <v>9</v>
      </c>
      <c r="X2698">
        <v>0</v>
      </c>
      <c r="Y2698" s="54">
        <v>0</v>
      </c>
      <c r="AD2698" t="s">
        <v>30</v>
      </c>
      <c r="AG2698">
        <v>0</v>
      </c>
      <c r="AH2698">
        <v>0</v>
      </c>
      <c r="AI2698">
        <v>0</v>
      </c>
      <c r="AM2698" t="s">
        <v>1978</v>
      </c>
      <c r="AN2698" t="s">
        <v>2007</v>
      </c>
      <c r="AO2698" t="s">
        <v>2008</v>
      </c>
      <c r="AP2698" t="s">
        <v>2009</v>
      </c>
      <c r="AQ2698" t="s">
        <v>6954</v>
      </c>
    </row>
    <row r="2699" spans="1:43" ht="23.85" customHeight="1">
      <c r="A2699" t="b">
        <v>0</v>
      </c>
      <c r="B2699" t="s">
        <v>5491</v>
      </c>
      <c r="C2699" t="s">
        <v>1951</v>
      </c>
      <c r="D2699" t="s">
        <v>5492</v>
      </c>
      <c r="E2699" t="s">
        <v>1254</v>
      </c>
      <c r="F2699" t="s">
        <v>1256</v>
      </c>
      <c r="G2699" t="s">
        <v>1255</v>
      </c>
      <c r="H2699" t="s">
        <v>12798</v>
      </c>
      <c r="I2699" t="s">
        <v>3415</v>
      </c>
      <c r="J2699" t="s">
        <v>1955</v>
      </c>
      <c r="K2699" t="s">
        <v>5494</v>
      </c>
      <c r="L2699" t="s">
        <v>12799</v>
      </c>
      <c r="M2699" t="s">
        <v>5496</v>
      </c>
      <c r="N2699" t="s">
        <v>5497</v>
      </c>
      <c r="O2699" t="s">
        <v>1974</v>
      </c>
      <c r="P2699" t="s">
        <v>5498</v>
      </c>
      <c r="Q2699" t="s">
        <v>38</v>
      </c>
      <c r="R2699" t="s">
        <v>5499</v>
      </c>
      <c r="S2699" s="34">
        <v>42804</v>
      </c>
      <c r="T2699" s="34">
        <v>43153</v>
      </c>
      <c r="U2699" t="s">
        <v>1977</v>
      </c>
      <c r="V2699" s="13">
        <v>357</v>
      </c>
      <c r="W2699">
        <v>194</v>
      </c>
      <c r="X2699">
        <v>0</v>
      </c>
      <c r="Y2699" s="54">
        <v>0</v>
      </c>
      <c r="Z2699" t="s">
        <v>5500</v>
      </c>
      <c r="AM2699" t="s">
        <v>1978</v>
      </c>
      <c r="AO2699" t="s">
        <v>1980</v>
      </c>
      <c r="AP2699" t="s">
        <v>2053</v>
      </c>
      <c r="AQ2699" t="s">
        <v>5502</v>
      </c>
    </row>
    <row r="2700" spans="1:43" ht="23.85" customHeight="1">
      <c r="A2700" t="b">
        <v>0</v>
      </c>
      <c r="B2700" t="s">
        <v>5491</v>
      </c>
      <c r="C2700" t="s">
        <v>1951</v>
      </c>
      <c r="D2700" t="s">
        <v>5492</v>
      </c>
      <c r="E2700" t="s">
        <v>1254</v>
      </c>
      <c r="F2700" t="s">
        <v>1256</v>
      </c>
      <c r="G2700" t="s">
        <v>1255</v>
      </c>
      <c r="H2700" t="s">
        <v>12800</v>
      </c>
      <c r="I2700" t="s">
        <v>3415</v>
      </c>
      <c r="J2700" t="s">
        <v>1955</v>
      </c>
      <c r="K2700" t="s">
        <v>5967</v>
      </c>
      <c r="L2700" t="s">
        <v>12799</v>
      </c>
      <c r="M2700" t="s">
        <v>5968</v>
      </c>
      <c r="N2700" t="s">
        <v>5969</v>
      </c>
      <c r="O2700" t="s">
        <v>1974</v>
      </c>
      <c r="P2700" t="s">
        <v>5498</v>
      </c>
      <c r="Q2700" t="s">
        <v>38</v>
      </c>
      <c r="R2700" t="s">
        <v>5499</v>
      </c>
      <c r="S2700" s="34">
        <v>42804</v>
      </c>
      <c r="T2700" s="34">
        <v>43153</v>
      </c>
      <c r="U2700" t="s">
        <v>1977</v>
      </c>
      <c r="V2700" s="13">
        <v>357</v>
      </c>
      <c r="W2700">
        <v>196</v>
      </c>
      <c r="X2700">
        <v>0</v>
      </c>
      <c r="Y2700" s="54">
        <v>0</v>
      </c>
      <c r="Z2700" t="s">
        <v>5500</v>
      </c>
      <c r="AM2700" t="s">
        <v>1978</v>
      </c>
      <c r="AO2700" t="s">
        <v>1980</v>
      </c>
      <c r="AP2700" t="s">
        <v>2053</v>
      </c>
      <c r="AQ2700" t="s">
        <v>5502</v>
      </c>
    </row>
    <row r="2701" spans="1:43" ht="23.85" customHeight="1">
      <c r="A2701" t="b">
        <v>1</v>
      </c>
      <c r="B2701" t="s">
        <v>12801</v>
      </c>
      <c r="C2701" t="s">
        <v>1951</v>
      </c>
      <c r="D2701" t="s">
        <v>12802</v>
      </c>
      <c r="E2701" t="s">
        <v>1219</v>
      </c>
      <c r="F2701" t="s">
        <v>1221</v>
      </c>
      <c r="G2701" t="s">
        <v>1220</v>
      </c>
      <c r="H2701" t="s">
        <v>12803</v>
      </c>
      <c r="I2701" t="s">
        <v>5403</v>
      </c>
      <c r="J2701" t="s">
        <v>1955</v>
      </c>
      <c r="K2701" t="s">
        <v>1219</v>
      </c>
      <c r="L2701" t="s">
        <v>12804</v>
      </c>
      <c r="M2701" t="s">
        <v>12805</v>
      </c>
      <c r="N2701" t="s">
        <v>12806</v>
      </c>
      <c r="O2701" t="s">
        <v>1974</v>
      </c>
      <c r="P2701" t="s">
        <v>1975</v>
      </c>
      <c r="Q2701" t="s">
        <v>38</v>
      </c>
      <c r="R2701" t="s">
        <v>12807</v>
      </c>
      <c r="S2701" s="34">
        <v>42822</v>
      </c>
      <c r="T2701" s="34">
        <v>44278</v>
      </c>
      <c r="U2701" t="s">
        <v>1977</v>
      </c>
      <c r="V2701" s="13">
        <v>336</v>
      </c>
      <c r="W2701">
        <v>194</v>
      </c>
      <c r="X2701">
        <v>56</v>
      </c>
      <c r="Y2701" s="54">
        <v>28.865979379999999</v>
      </c>
      <c r="Z2701" t="s">
        <v>12808</v>
      </c>
      <c r="AM2701" t="s">
        <v>1978</v>
      </c>
      <c r="AN2701" t="s">
        <v>2007</v>
      </c>
      <c r="AO2701" t="s">
        <v>4175</v>
      </c>
      <c r="AP2701" t="s">
        <v>2009</v>
      </c>
      <c r="AQ2701" t="s">
        <v>12809</v>
      </c>
    </row>
    <row r="2702" spans="1:43" ht="23.85" customHeight="1">
      <c r="A2702" t="b">
        <v>1</v>
      </c>
      <c r="B2702" t="s">
        <v>9381</v>
      </c>
      <c r="C2702" t="s">
        <v>1951</v>
      </c>
      <c r="D2702" t="s">
        <v>9382</v>
      </c>
      <c r="E2702" t="s">
        <v>869</v>
      </c>
      <c r="F2702" t="s">
        <v>871</v>
      </c>
      <c r="G2702" t="s">
        <v>870</v>
      </c>
      <c r="H2702" t="s">
        <v>12810</v>
      </c>
      <c r="I2702" t="s">
        <v>6948</v>
      </c>
      <c r="J2702" t="s">
        <v>2175</v>
      </c>
      <c r="K2702" t="s">
        <v>12811</v>
      </c>
      <c r="L2702" t="s">
        <v>12812</v>
      </c>
      <c r="M2702" t="s">
        <v>9386</v>
      </c>
      <c r="N2702" t="s">
        <v>9387</v>
      </c>
      <c r="O2702" t="s">
        <v>1974</v>
      </c>
      <c r="P2702" t="s">
        <v>5685</v>
      </c>
      <c r="Q2702" t="s">
        <v>38</v>
      </c>
      <c r="R2702" t="s">
        <v>9388</v>
      </c>
      <c r="S2702" s="34">
        <v>41674</v>
      </c>
      <c r="T2702" s="34">
        <v>43279</v>
      </c>
      <c r="U2702" t="s">
        <v>1963</v>
      </c>
      <c r="V2702" s="13">
        <v>0</v>
      </c>
      <c r="W2702">
        <v>116</v>
      </c>
      <c r="X2702">
        <v>0</v>
      </c>
      <c r="Y2702" s="54">
        <v>0</v>
      </c>
      <c r="Z2702" t="s">
        <v>9389</v>
      </c>
      <c r="AD2702" t="s">
        <v>30</v>
      </c>
      <c r="AG2702">
        <v>116</v>
      </c>
      <c r="AH2702">
        <v>0</v>
      </c>
      <c r="AI2702">
        <v>0</v>
      </c>
      <c r="AJ2702" t="s">
        <v>12813</v>
      </c>
      <c r="AM2702" t="s">
        <v>1978</v>
      </c>
      <c r="AN2702" t="s">
        <v>2007</v>
      </c>
      <c r="AO2702" t="s">
        <v>2008</v>
      </c>
      <c r="AP2702" t="s">
        <v>2009</v>
      </c>
      <c r="AQ2702" t="s">
        <v>9390</v>
      </c>
    </row>
    <row r="2703" spans="1:43" ht="23.85" customHeight="1">
      <c r="A2703" t="b">
        <v>0</v>
      </c>
      <c r="B2703" t="s">
        <v>6533</v>
      </c>
      <c r="C2703" t="s">
        <v>1951</v>
      </c>
      <c r="D2703" t="s">
        <v>6534</v>
      </c>
      <c r="E2703" t="s">
        <v>245</v>
      </c>
      <c r="F2703" t="s">
        <v>247</v>
      </c>
      <c r="G2703" t="s">
        <v>246</v>
      </c>
      <c r="H2703" t="s">
        <v>12814</v>
      </c>
      <c r="I2703" t="s">
        <v>6536</v>
      </c>
      <c r="J2703" t="s">
        <v>1955</v>
      </c>
      <c r="K2703" t="s">
        <v>6537</v>
      </c>
      <c r="L2703" t="s">
        <v>12815</v>
      </c>
      <c r="M2703" t="s">
        <v>6538</v>
      </c>
      <c r="N2703" t="s">
        <v>6539</v>
      </c>
      <c r="O2703" t="s">
        <v>2112</v>
      </c>
      <c r="P2703" t="s">
        <v>4393</v>
      </c>
      <c r="Q2703" t="s">
        <v>38</v>
      </c>
      <c r="R2703" t="s">
        <v>6540</v>
      </c>
      <c r="S2703" s="34">
        <v>42803</v>
      </c>
      <c r="T2703" s="34">
        <v>42964</v>
      </c>
      <c r="U2703" t="s">
        <v>1963</v>
      </c>
      <c r="V2703" s="13">
        <v>15</v>
      </c>
      <c r="W2703">
        <v>50</v>
      </c>
      <c r="X2703">
        <v>4</v>
      </c>
      <c r="Y2703" s="54">
        <v>8</v>
      </c>
      <c r="Z2703" t="s">
        <v>6541</v>
      </c>
      <c r="AD2703" t="s">
        <v>41</v>
      </c>
      <c r="AG2703">
        <v>4</v>
      </c>
      <c r="AH2703">
        <v>4</v>
      </c>
      <c r="AI2703">
        <v>100</v>
      </c>
      <c r="AM2703" t="s">
        <v>1978</v>
      </c>
      <c r="AN2703" t="s">
        <v>2007</v>
      </c>
      <c r="AO2703" t="s">
        <v>2008</v>
      </c>
      <c r="AP2703" t="s">
        <v>2042</v>
      </c>
      <c r="AQ2703" t="s">
        <v>6542</v>
      </c>
    </row>
    <row r="2704" spans="1:43" ht="23.85" customHeight="1">
      <c r="A2704" t="b">
        <v>0</v>
      </c>
      <c r="B2704" t="s">
        <v>6533</v>
      </c>
      <c r="C2704" t="s">
        <v>1951</v>
      </c>
      <c r="D2704" t="s">
        <v>6534</v>
      </c>
      <c r="E2704" t="s">
        <v>245</v>
      </c>
      <c r="F2704" t="s">
        <v>247</v>
      </c>
      <c r="G2704" t="s">
        <v>246</v>
      </c>
      <c r="H2704" t="s">
        <v>12816</v>
      </c>
      <c r="I2704" t="s">
        <v>6536</v>
      </c>
      <c r="J2704" t="s">
        <v>1955</v>
      </c>
      <c r="K2704" t="s">
        <v>6537</v>
      </c>
      <c r="L2704" t="s">
        <v>12817</v>
      </c>
      <c r="M2704" t="s">
        <v>6538</v>
      </c>
      <c r="N2704" t="s">
        <v>6539</v>
      </c>
      <c r="O2704" t="s">
        <v>2112</v>
      </c>
      <c r="P2704" t="s">
        <v>4393</v>
      </c>
      <c r="Q2704" t="s">
        <v>38</v>
      </c>
      <c r="R2704" t="s">
        <v>6540</v>
      </c>
      <c r="S2704" s="34">
        <v>42803</v>
      </c>
      <c r="T2704" s="34">
        <v>42964</v>
      </c>
      <c r="U2704" t="s">
        <v>1963</v>
      </c>
      <c r="V2704" s="13">
        <v>43</v>
      </c>
      <c r="W2704">
        <v>50</v>
      </c>
      <c r="X2704">
        <v>2</v>
      </c>
      <c r="Y2704" s="54">
        <v>4</v>
      </c>
      <c r="Z2704" t="s">
        <v>6541</v>
      </c>
      <c r="AD2704" t="s">
        <v>41</v>
      </c>
      <c r="AG2704">
        <v>2</v>
      </c>
      <c r="AH2704">
        <v>2</v>
      </c>
      <c r="AI2704">
        <v>100</v>
      </c>
      <c r="AM2704" t="s">
        <v>1978</v>
      </c>
      <c r="AN2704" t="s">
        <v>2007</v>
      </c>
      <c r="AO2704" t="s">
        <v>2008</v>
      </c>
      <c r="AP2704" t="s">
        <v>2042</v>
      </c>
      <c r="AQ2704" t="s">
        <v>6542</v>
      </c>
    </row>
    <row r="2705" spans="1:43" ht="23.85" customHeight="1">
      <c r="A2705" t="b">
        <v>0</v>
      </c>
      <c r="B2705" t="s">
        <v>6533</v>
      </c>
      <c r="C2705" t="s">
        <v>1951</v>
      </c>
      <c r="D2705" t="s">
        <v>6534</v>
      </c>
      <c r="E2705" t="s">
        <v>245</v>
      </c>
      <c r="F2705" t="s">
        <v>247</v>
      </c>
      <c r="G2705" t="s">
        <v>246</v>
      </c>
      <c r="H2705" t="s">
        <v>12818</v>
      </c>
      <c r="I2705" t="s">
        <v>6536</v>
      </c>
      <c r="J2705" t="s">
        <v>1955</v>
      </c>
      <c r="K2705" t="s">
        <v>6537</v>
      </c>
      <c r="L2705" t="s">
        <v>12819</v>
      </c>
      <c r="M2705" t="s">
        <v>6538</v>
      </c>
      <c r="N2705" t="s">
        <v>6539</v>
      </c>
      <c r="O2705" t="s">
        <v>2112</v>
      </c>
      <c r="P2705" t="s">
        <v>4393</v>
      </c>
      <c r="Q2705" t="s">
        <v>38</v>
      </c>
      <c r="R2705" t="s">
        <v>6540</v>
      </c>
      <c r="S2705" s="34">
        <v>42803</v>
      </c>
      <c r="T2705" s="34">
        <v>42964</v>
      </c>
      <c r="U2705" t="s">
        <v>1963</v>
      </c>
      <c r="V2705" s="13">
        <v>71</v>
      </c>
      <c r="W2705">
        <v>50</v>
      </c>
      <c r="X2705">
        <v>2</v>
      </c>
      <c r="Y2705" s="54">
        <v>4</v>
      </c>
      <c r="Z2705" t="s">
        <v>6541</v>
      </c>
      <c r="AD2705" t="s">
        <v>41</v>
      </c>
      <c r="AG2705">
        <v>2</v>
      </c>
      <c r="AH2705">
        <v>2</v>
      </c>
      <c r="AI2705">
        <v>100</v>
      </c>
      <c r="AM2705" t="s">
        <v>1978</v>
      </c>
      <c r="AN2705" t="s">
        <v>2007</v>
      </c>
      <c r="AO2705" t="s">
        <v>2008</v>
      </c>
      <c r="AP2705" t="s">
        <v>2042</v>
      </c>
      <c r="AQ2705" t="s">
        <v>6542</v>
      </c>
    </row>
    <row r="2706" spans="1:43" ht="23.85" customHeight="1">
      <c r="A2706" t="b">
        <v>0</v>
      </c>
      <c r="B2706" t="s">
        <v>6533</v>
      </c>
      <c r="C2706" t="s">
        <v>1951</v>
      </c>
      <c r="D2706" t="s">
        <v>6534</v>
      </c>
      <c r="E2706" t="s">
        <v>245</v>
      </c>
      <c r="F2706" t="s">
        <v>247</v>
      </c>
      <c r="G2706" t="s">
        <v>246</v>
      </c>
      <c r="H2706" t="s">
        <v>12820</v>
      </c>
      <c r="I2706" t="s">
        <v>6536</v>
      </c>
      <c r="J2706" t="s">
        <v>1955</v>
      </c>
      <c r="K2706" t="s">
        <v>6537</v>
      </c>
      <c r="L2706" t="s">
        <v>12821</v>
      </c>
      <c r="M2706" t="s">
        <v>6538</v>
      </c>
      <c r="N2706" t="s">
        <v>6539</v>
      </c>
      <c r="O2706" t="s">
        <v>2112</v>
      </c>
      <c r="P2706" t="s">
        <v>4393</v>
      </c>
      <c r="Q2706" t="s">
        <v>38</v>
      </c>
      <c r="R2706" t="s">
        <v>6540</v>
      </c>
      <c r="S2706" s="34">
        <v>42803</v>
      </c>
      <c r="T2706" s="34">
        <v>42964</v>
      </c>
      <c r="U2706" t="s">
        <v>1963</v>
      </c>
      <c r="V2706" s="13">
        <v>99</v>
      </c>
      <c r="W2706">
        <v>50</v>
      </c>
      <c r="X2706">
        <v>1</v>
      </c>
      <c r="Y2706" s="54">
        <v>2</v>
      </c>
      <c r="Z2706" t="s">
        <v>6541</v>
      </c>
      <c r="AD2706" t="s">
        <v>41</v>
      </c>
      <c r="AG2706">
        <v>1</v>
      </c>
      <c r="AH2706">
        <v>1</v>
      </c>
      <c r="AI2706">
        <v>100</v>
      </c>
      <c r="AM2706" t="s">
        <v>1978</v>
      </c>
      <c r="AN2706" t="s">
        <v>2007</v>
      </c>
      <c r="AO2706" t="s">
        <v>2008</v>
      </c>
      <c r="AP2706" t="s">
        <v>2042</v>
      </c>
      <c r="AQ2706" t="s">
        <v>6542</v>
      </c>
    </row>
    <row r="2707" spans="1:43" ht="23.85" customHeight="1">
      <c r="A2707" t="b">
        <v>1</v>
      </c>
      <c r="B2707" t="s">
        <v>9381</v>
      </c>
      <c r="C2707" t="s">
        <v>1951</v>
      </c>
      <c r="D2707" t="s">
        <v>9382</v>
      </c>
      <c r="E2707" t="s">
        <v>869</v>
      </c>
      <c r="F2707" t="s">
        <v>871</v>
      </c>
      <c r="G2707" t="s">
        <v>870</v>
      </c>
      <c r="H2707" t="s">
        <v>12822</v>
      </c>
      <c r="I2707" t="s">
        <v>6948</v>
      </c>
      <c r="J2707" t="s">
        <v>2175</v>
      </c>
      <c r="K2707" t="s">
        <v>12823</v>
      </c>
      <c r="L2707" t="s">
        <v>12812</v>
      </c>
      <c r="M2707" t="s">
        <v>9386</v>
      </c>
      <c r="N2707" t="s">
        <v>9387</v>
      </c>
      <c r="O2707" t="s">
        <v>1974</v>
      </c>
      <c r="P2707" t="s">
        <v>5685</v>
      </c>
      <c r="Q2707" t="s">
        <v>38</v>
      </c>
      <c r="R2707" t="s">
        <v>9388</v>
      </c>
      <c r="S2707" s="34">
        <v>41674</v>
      </c>
      <c r="T2707" s="34">
        <v>43279</v>
      </c>
      <c r="U2707" t="s">
        <v>1963</v>
      </c>
      <c r="V2707" s="13">
        <v>0</v>
      </c>
      <c r="W2707">
        <v>36</v>
      </c>
      <c r="X2707">
        <v>0</v>
      </c>
      <c r="Y2707" s="54">
        <v>0</v>
      </c>
      <c r="Z2707" t="s">
        <v>9389</v>
      </c>
      <c r="AD2707" t="s">
        <v>30</v>
      </c>
      <c r="AG2707">
        <v>36</v>
      </c>
      <c r="AH2707">
        <v>0</v>
      </c>
      <c r="AI2707">
        <v>0</v>
      </c>
      <c r="AJ2707" t="s">
        <v>12813</v>
      </c>
      <c r="AM2707" t="s">
        <v>1978</v>
      </c>
      <c r="AN2707" t="s">
        <v>2007</v>
      </c>
      <c r="AO2707" t="s">
        <v>2008</v>
      </c>
      <c r="AP2707" t="s">
        <v>2009</v>
      </c>
      <c r="AQ2707" t="s">
        <v>9390</v>
      </c>
    </row>
    <row r="2708" spans="1:43" ht="23.85" customHeight="1">
      <c r="A2708" t="b">
        <v>0</v>
      </c>
      <c r="B2708" t="s">
        <v>6533</v>
      </c>
      <c r="C2708" t="s">
        <v>1951</v>
      </c>
      <c r="D2708" t="s">
        <v>6534</v>
      </c>
      <c r="E2708" t="s">
        <v>245</v>
      </c>
      <c r="F2708" s="33" t="s">
        <v>262</v>
      </c>
      <c r="G2708" t="s">
        <v>249</v>
      </c>
      <c r="H2708" t="s">
        <v>12824</v>
      </c>
      <c r="I2708" t="s">
        <v>6536</v>
      </c>
      <c r="J2708" t="s">
        <v>1955</v>
      </c>
      <c r="K2708" t="s">
        <v>12825</v>
      </c>
      <c r="L2708" t="s">
        <v>12815</v>
      </c>
      <c r="M2708" t="s">
        <v>12826</v>
      </c>
      <c r="N2708" t="s">
        <v>12827</v>
      </c>
      <c r="O2708" t="s">
        <v>2112</v>
      </c>
      <c r="P2708" t="s">
        <v>4393</v>
      </c>
      <c r="Q2708" t="s">
        <v>38</v>
      </c>
      <c r="R2708" t="s">
        <v>6540</v>
      </c>
      <c r="S2708" s="34">
        <v>42803</v>
      </c>
      <c r="T2708" s="34">
        <v>42964</v>
      </c>
      <c r="U2708" t="s">
        <v>1963</v>
      </c>
      <c r="V2708" s="13">
        <v>15</v>
      </c>
      <c r="W2708">
        <v>50</v>
      </c>
      <c r="X2708">
        <v>0</v>
      </c>
      <c r="Y2708" s="54">
        <v>0</v>
      </c>
      <c r="Z2708" t="s">
        <v>6541</v>
      </c>
      <c r="AM2708" t="s">
        <v>1978</v>
      </c>
      <c r="AN2708" t="s">
        <v>2007</v>
      </c>
      <c r="AO2708" t="s">
        <v>2008</v>
      </c>
      <c r="AP2708" t="s">
        <v>2042</v>
      </c>
      <c r="AQ2708" t="s">
        <v>6542</v>
      </c>
    </row>
    <row r="2709" spans="1:43" ht="23.85" customHeight="1">
      <c r="A2709" t="b">
        <v>0</v>
      </c>
      <c r="B2709" t="s">
        <v>6533</v>
      </c>
      <c r="C2709" t="s">
        <v>1951</v>
      </c>
      <c r="D2709" t="s">
        <v>6534</v>
      </c>
      <c r="E2709" t="s">
        <v>245</v>
      </c>
      <c r="F2709" s="33" t="s">
        <v>262</v>
      </c>
      <c r="G2709" t="s">
        <v>249</v>
      </c>
      <c r="H2709" t="s">
        <v>12828</v>
      </c>
      <c r="I2709" t="s">
        <v>6536</v>
      </c>
      <c r="J2709" t="s">
        <v>1955</v>
      </c>
      <c r="K2709" t="s">
        <v>12825</v>
      </c>
      <c r="L2709" t="s">
        <v>12817</v>
      </c>
      <c r="M2709" t="s">
        <v>12826</v>
      </c>
      <c r="N2709" t="s">
        <v>12827</v>
      </c>
      <c r="O2709" t="s">
        <v>2112</v>
      </c>
      <c r="P2709" t="s">
        <v>4393</v>
      </c>
      <c r="Q2709" t="s">
        <v>38</v>
      </c>
      <c r="R2709" t="s">
        <v>6540</v>
      </c>
      <c r="S2709" s="34">
        <v>42803</v>
      </c>
      <c r="T2709" s="34">
        <v>42964</v>
      </c>
      <c r="U2709" t="s">
        <v>1963</v>
      </c>
      <c r="V2709" s="13">
        <v>43</v>
      </c>
      <c r="W2709">
        <v>50</v>
      </c>
      <c r="X2709">
        <v>0</v>
      </c>
      <c r="Y2709" s="54">
        <v>0</v>
      </c>
      <c r="Z2709" t="s">
        <v>6541</v>
      </c>
      <c r="AM2709" t="s">
        <v>1978</v>
      </c>
      <c r="AN2709" t="s">
        <v>2007</v>
      </c>
      <c r="AO2709" t="s">
        <v>2008</v>
      </c>
      <c r="AP2709" t="s">
        <v>2042</v>
      </c>
      <c r="AQ2709" t="s">
        <v>6542</v>
      </c>
    </row>
    <row r="2710" spans="1:43" ht="23.85" customHeight="1">
      <c r="A2710" t="b">
        <v>0</v>
      </c>
      <c r="B2710" t="s">
        <v>6533</v>
      </c>
      <c r="C2710" t="s">
        <v>1951</v>
      </c>
      <c r="D2710" t="s">
        <v>6534</v>
      </c>
      <c r="E2710" t="s">
        <v>245</v>
      </c>
      <c r="F2710" s="33" t="s">
        <v>262</v>
      </c>
      <c r="G2710" t="s">
        <v>249</v>
      </c>
      <c r="H2710" t="s">
        <v>12829</v>
      </c>
      <c r="I2710" t="s">
        <v>6536</v>
      </c>
      <c r="J2710" t="s">
        <v>1955</v>
      </c>
      <c r="K2710" t="s">
        <v>12825</v>
      </c>
      <c r="L2710" t="s">
        <v>12819</v>
      </c>
      <c r="M2710" t="s">
        <v>12826</v>
      </c>
      <c r="N2710" t="s">
        <v>12827</v>
      </c>
      <c r="O2710" t="s">
        <v>2112</v>
      </c>
      <c r="P2710" t="s">
        <v>4393</v>
      </c>
      <c r="Q2710" t="s">
        <v>38</v>
      </c>
      <c r="R2710" t="s">
        <v>6540</v>
      </c>
      <c r="S2710" s="34">
        <v>42803</v>
      </c>
      <c r="T2710" s="34">
        <v>42964</v>
      </c>
      <c r="U2710" t="s">
        <v>1963</v>
      </c>
      <c r="V2710" s="13">
        <v>71</v>
      </c>
      <c r="W2710">
        <v>50</v>
      </c>
      <c r="X2710">
        <v>0</v>
      </c>
      <c r="Y2710" s="54">
        <v>0</v>
      </c>
      <c r="Z2710" t="s">
        <v>6541</v>
      </c>
      <c r="AM2710" t="s">
        <v>1978</v>
      </c>
      <c r="AN2710" t="s">
        <v>2007</v>
      </c>
      <c r="AO2710" t="s">
        <v>2008</v>
      </c>
      <c r="AP2710" t="s">
        <v>2042</v>
      </c>
      <c r="AQ2710" t="s">
        <v>6542</v>
      </c>
    </row>
    <row r="2711" spans="1:43" ht="23.85" customHeight="1">
      <c r="A2711" t="b">
        <v>0</v>
      </c>
      <c r="B2711" t="s">
        <v>6533</v>
      </c>
      <c r="C2711" t="s">
        <v>1951</v>
      </c>
      <c r="D2711" t="s">
        <v>6534</v>
      </c>
      <c r="E2711" t="s">
        <v>245</v>
      </c>
      <c r="F2711" s="33" t="s">
        <v>262</v>
      </c>
      <c r="G2711" t="s">
        <v>249</v>
      </c>
      <c r="H2711" t="s">
        <v>12830</v>
      </c>
      <c r="I2711" t="s">
        <v>6536</v>
      </c>
      <c r="J2711" t="s">
        <v>1955</v>
      </c>
      <c r="K2711" t="s">
        <v>12825</v>
      </c>
      <c r="L2711" t="s">
        <v>12821</v>
      </c>
      <c r="M2711" t="s">
        <v>12826</v>
      </c>
      <c r="N2711" t="s">
        <v>12827</v>
      </c>
      <c r="O2711" t="s">
        <v>2112</v>
      </c>
      <c r="P2711" t="s">
        <v>4393</v>
      </c>
      <c r="Q2711" t="s">
        <v>38</v>
      </c>
      <c r="R2711" t="s">
        <v>6540</v>
      </c>
      <c r="S2711" s="34">
        <v>42803</v>
      </c>
      <c r="T2711" s="34">
        <v>42964</v>
      </c>
      <c r="U2711" t="s">
        <v>1963</v>
      </c>
      <c r="V2711" s="13">
        <v>99</v>
      </c>
      <c r="W2711">
        <v>50</v>
      </c>
      <c r="X2711">
        <v>0</v>
      </c>
      <c r="Y2711" s="54">
        <v>0</v>
      </c>
      <c r="Z2711" t="s">
        <v>6541</v>
      </c>
      <c r="AM2711" t="s">
        <v>1978</v>
      </c>
      <c r="AN2711" t="s">
        <v>2007</v>
      </c>
      <c r="AO2711" t="s">
        <v>2008</v>
      </c>
      <c r="AP2711" t="s">
        <v>2042</v>
      </c>
      <c r="AQ2711" t="s">
        <v>6542</v>
      </c>
    </row>
    <row r="2712" spans="1:43" ht="23.85" customHeight="1">
      <c r="A2712" t="b">
        <v>0</v>
      </c>
      <c r="B2712" t="s">
        <v>12831</v>
      </c>
      <c r="C2712" t="s">
        <v>1951</v>
      </c>
      <c r="D2712" t="s">
        <v>12832</v>
      </c>
      <c r="E2712" t="s">
        <v>678</v>
      </c>
      <c r="F2712" t="s">
        <v>680</v>
      </c>
      <c r="G2712" t="s">
        <v>679</v>
      </c>
      <c r="H2712" t="s">
        <v>12833</v>
      </c>
      <c r="I2712" t="s">
        <v>5259</v>
      </c>
      <c r="J2712" t="s">
        <v>1955</v>
      </c>
      <c r="K2712" t="s">
        <v>12834</v>
      </c>
      <c r="L2712" t="s">
        <v>11631</v>
      </c>
      <c r="M2712" t="s">
        <v>12835</v>
      </c>
      <c r="N2712" t="s">
        <v>12836</v>
      </c>
      <c r="O2712" t="s">
        <v>1960</v>
      </c>
      <c r="P2712" t="s">
        <v>12837</v>
      </c>
      <c r="Q2712" t="s">
        <v>12838</v>
      </c>
      <c r="R2712" t="s">
        <v>12839</v>
      </c>
      <c r="S2712" s="34">
        <v>42908</v>
      </c>
      <c r="T2712" s="34">
        <v>44364</v>
      </c>
      <c r="U2712" t="s">
        <v>1963</v>
      </c>
      <c r="V2712" s="13">
        <v>870</v>
      </c>
      <c r="W2712">
        <v>81</v>
      </c>
      <c r="X2712">
        <v>0</v>
      </c>
      <c r="Y2712" s="54">
        <v>0</v>
      </c>
      <c r="AM2712" t="s">
        <v>1978</v>
      </c>
      <c r="AN2712" t="s">
        <v>2007</v>
      </c>
      <c r="AO2712" t="s">
        <v>2008</v>
      </c>
      <c r="AP2712" t="s">
        <v>2009</v>
      </c>
      <c r="AQ2712" t="s">
        <v>12840</v>
      </c>
    </row>
    <row r="2713" spans="1:43" ht="23.85" customHeight="1">
      <c r="A2713" t="b">
        <v>0</v>
      </c>
      <c r="B2713" t="s">
        <v>12841</v>
      </c>
      <c r="C2713" t="s">
        <v>1951</v>
      </c>
      <c r="D2713" t="s">
        <v>12842</v>
      </c>
      <c r="E2713" t="s">
        <v>1115</v>
      </c>
      <c r="F2713" t="s">
        <v>1117</v>
      </c>
      <c r="G2713" t="s">
        <v>1116</v>
      </c>
      <c r="H2713" t="s">
        <v>12843</v>
      </c>
      <c r="I2713" t="s">
        <v>5715</v>
      </c>
      <c r="J2713" t="s">
        <v>1955</v>
      </c>
      <c r="K2713" t="s">
        <v>12844</v>
      </c>
      <c r="L2713" t="s">
        <v>2160</v>
      </c>
      <c r="M2713" t="s">
        <v>12845</v>
      </c>
      <c r="N2713" t="s">
        <v>12846</v>
      </c>
      <c r="O2713" t="s">
        <v>2063</v>
      </c>
      <c r="P2713" t="s">
        <v>12847</v>
      </c>
      <c r="Q2713" t="s">
        <v>38</v>
      </c>
      <c r="R2713" t="s">
        <v>12848</v>
      </c>
      <c r="S2713" s="34">
        <v>42814</v>
      </c>
      <c r="T2713" s="34">
        <v>44224</v>
      </c>
      <c r="U2713" t="s">
        <v>1977</v>
      </c>
      <c r="V2713" s="13">
        <v>1260</v>
      </c>
      <c r="W2713">
        <v>238</v>
      </c>
      <c r="X2713">
        <v>0</v>
      </c>
      <c r="Y2713" s="54">
        <v>0</v>
      </c>
      <c r="AM2713" t="s">
        <v>1978</v>
      </c>
      <c r="AN2713" t="s">
        <v>2007</v>
      </c>
      <c r="AO2713" t="s">
        <v>2008</v>
      </c>
      <c r="AP2713" t="s">
        <v>2009</v>
      </c>
      <c r="AQ2713" t="s">
        <v>12849</v>
      </c>
    </row>
    <row r="2714" spans="1:43" ht="23.85" customHeight="1">
      <c r="A2714" t="b">
        <v>1</v>
      </c>
      <c r="B2714" t="s">
        <v>9381</v>
      </c>
      <c r="C2714" t="s">
        <v>1951</v>
      </c>
      <c r="D2714" t="s">
        <v>9382</v>
      </c>
      <c r="E2714" t="s">
        <v>869</v>
      </c>
      <c r="F2714" t="s">
        <v>871</v>
      </c>
      <c r="G2714" t="s">
        <v>870</v>
      </c>
      <c r="H2714" t="s">
        <v>12850</v>
      </c>
      <c r="I2714" t="s">
        <v>6948</v>
      </c>
      <c r="J2714" t="s">
        <v>1955</v>
      </c>
      <c r="K2714" t="s">
        <v>12851</v>
      </c>
      <c r="L2714" t="s">
        <v>12852</v>
      </c>
      <c r="M2714" t="s">
        <v>9398</v>
      </c>
      <c r="N2714" t="s">
        <v>9399</v>
      </c>
      <c r="O2714" t="s">
        <v>1974</v>
      </c>
      <c r="P2714" t="s">
        <v>5685</v>
      </c>
      <c r="Q2714" t="s">
        <v>38</v>
      </c>
      <c r="R2714" t="s">
        <v>9388</v>
      </c>
      <c r="S2714" s="34">
        <v>41674</v>
      </c>
      <c r="T2714" s="34">
        <v>43279</v>
      </c>
      <c r="U2714" t="s">
        <v>1963</v>
      </c>
      <c r="V2714" s="13">
        <v>0</v>
      </c>
      <c r="W2714">
        <v>32</v>
      </c>
      <c r="X2714">
        <v>0</v>
      </c>
      <c r="Y2714" s="54">
        <v>0</v>
      </c>
      <c r="Z2714" t="s">
        <v>9389</v>
      </c>
      <c r="AD2714" t="s">
        <v>30</v>
      </c>
      <c r="AG2714">
        <v>32</v>
      </c>
      <c r="AH2714">
        <v>0</v>
      </c>
      <c r="AI2714">
        <v>0</v>
      </c>
      <c r="AJ2714" t="s">
        <v>12813</v>
      </c>
      <c r="AM2714" t="s">
        <v>1978</v>
      </c>
      <c r="AN2714" t="s">
        <v>2007</v>
      </c>
      <c r="AO2714" t="s">
        <v>2008</v>
      </c>
      <c r="AP2714" t="s">
        <v>2009</v>
      </c>
      <c r="AQ2714" t="s">
        <v>9390</v>
      </c>
    </row>
    <row r="2715" spans="1:43" ht="23.85" customHeight="1">
      <c r="A2715" t="b">
        <v>1</v>
      </c>
      <c r="B2715" t="s">
        <v>9381</v>
      </c>
      <c r="C2715" t="s">
        <v>1951</v>
      </c>
      <c r="D2715" t="s">
        <v>9382</v>
      </c>
      <c r="E2715" t="s">
        <v>869</v>
      </c>
      <c r="F2715" t="s">
        <v>871</v>
      </c>
      <c r="G2715" t="s">
        <v>870</v>
      </c>
      <c r="H2715" t="s">
        <v>12853</v>
      </c>
      <c r="I2715" t="s">
        <v>6948</v>
      </c>
      <c r="J2715" t="s">
        <v>1955</v>
      </c>
      <c r="K2715" t="s">
        <v>9344</v>
      </c>
      <c r="L2715" t="s">
        <v>12852</v>
      </c>
      <c r="M2715" t="s">
        <v>9407</v>
      </c>
      <c r="N2715" t="s">
        <v>9408</v>
      </c>
      <c r="O2715" t="s">
        <v>1974</v>
      </c>
      <c r="P2715" t="s">
        <v>5685</v>
      </c>
      <c r="Q2715" t="s">
        <v>38</v>
      </c>
      <c r="R2715" t="s">
        <v>9388</v>
      </c>
      <c r="S2715" s="34">
        <v>41674</v>
      </c>
      <c r="T2715" s="34">
        <v>43279</v>
      </c>
      <c r="U2715" t="s">
        <v>1963</v>
      </c>
      <c r="V2715" s="13">
        <v>0</v>
      </c>
      <c r="W2715">
        <v>33</v>
      </c>
      <c r="X2715">
        <v>0</v>
      </c>
      <c r="Y2715" s="54">
        <v>0</v>
      </c>
      <c r="Z2715" t="s">
        <v>9389</v>
      </c>
      <c r="AD2715" t="s">
        <v>30</v>
      </c>
      <c r="AG2715">
        <v>33</v>
      </c>
      <c r="AH2715">
        <v>0</v>
      </c>
      <c r="AI2715">
        <v>0</v>
      </c>
      <c r="AJ2715" t="s">
        <v>12813</v>
      </c>
      <c r="AM2715" t="s">
        <v>1978</v>
      </c>
      <c r="AN2715" t="s">
        <v>2007</v>
      </c>
      <c r="AO2715" t="s">
        <v>2008</v>
      </c>
      <c r="AP2715" t="s">
        <v>2009</v>
      </c>
      <c r="AQ2715" t="s">
        <v>9390</v>
      </c>
    </row>
    <row r="2716" spans="1:43" ht="23.85" customHeight="1">
      <c r="A2716" t="b">
        <v>1</v>
      </c>
      <c r="B2716" t="s">
        <v>9275</v>
      </c>
      <c r="C2716" t="s">
        <v>1951</v>
      </c>
      <c r="D2716" t="s">
        <v>9276</v>
      </c>
      <c r="E2716" t="s">
        <v>231</v>
      </c>
      <c r="F2716" t="s">
        <v>233</v>
      </c>
      <c r="G2716" t="s">
        <v>232</v>
      </c>
      <c r="H2716" t="s">
        <v>12854</v>
      </c>
      <c r="I2716" t="s">
        <v>2730</v>
      </c>
      <c r="J2716" t="s">
        <v>2175</v>
      </c>
      <c r="K2716" t="s">
        <v>5105</v>
      </c>
      <c r="L2716" t="s">
        <v>4937</v>
      </c>
      <c r="M2716" t="s">
        <v>2733</v>
      </c>
      <c r="N2716" t="s">
        <v>2734</v>
      </c>
      <c r="O2716" t="s">
        <v>1974</v>
      </c>
      <c r="P2716" t="s">
        <v>2363</v>
      </c>
      <c r="Q2716" t="s">
        <v>38</v>
      </c>
      <c r="R2716" t="s">
        <v>9278</v>
      </c>
      <c r="S2716" s="34">
        <v>41757</v>
      </c>
      <c r="T2716" s="34">
        <v>42590</v>
      </c>
      <c r="U2716" t="s">
        <v>1977</v>
      </c>
      <c r="V2716" s="13">
        <v>0</v>
      </c>
      <c r="W2716">
        <v>69</v>
      </c>
      <c r="X2716">
        <v>0</v>
      </c>
      <c r="Y2716" s="54">
        <v>0</v>
      </c>
      <c r="AA2716" t="s">
        <v>9279</v>
      </c>
      <c r="AM2716" t="s">
        <v>1978</v>
      </c>
      <c r="AN2716" t="s">
        <v>2007</v>
      </c>
      <c r="AO2716" t="s">
        <v>2008</v>
      </c>
      <c r="AP2716" t="s">
        <v>2009</v>
      </c>
      <c r="AQ2716" t="s">
        <v>9280</v>
      </c>
    </row>
    <row r="2717" spans="1:43" ht="23.85" customHeight="1">
      <c r="A2717" t="b">
        <v>1</v>
      </c>
      <c r="B2717" t="s">
        <v>9275</v>
      </c>
      <c r="C2717" t="s">
        <v>1951</v>
      </c>
      <c r="D2717" t="s">
        <v>9276</v>
      </c>
      <c r="E2717" t="s">
        <v>231</v>
      </c>
      <c r="F2717" t="s">
        <v>233</v>
      </c>
      <c r="G2717" t="s">
        <v>232</v>
      </c>
      <c r="H2717" t="s">
        <v>12855</v>
      </c>
      <c r="I2717" t="s">
        <v>2730</v>
      </c>
      <c r="J2717" t="s">
        <v>2175</v>
      </c>
      <c r="K2717" t="s">
        <v>2176</v>
      </c>
      <c r="L2717" t="s">
        <v>4937</v>
      </c>
      <c r="M2717" t="s">
        <v>2766</v>
      </c>
      <c r="N2717" t="s">
        <v>2767</v>
      </c>
      <c r="O2717" t="s">
        <v>1974</v>
      </c>
      <c r="P2717" t="s">
        <v>2363</v>
      </c>
      <c r="Q2717" t="s">
        <v>38</v>
      </c>
      <c r="R2717" t="s">
        <v>9278</v>
      </c>
      <c r="S2717" s="34">
        <v>41757</v>
      </c>
      <c r="T2717" s="34">
        <v>42590</v>
      </c>
      <c r="U2717" t="s">
        <v>1977</v>
      </c>
      <c r="V2717" s="13">
        <v>0</v>
      </c>
      <c r="W2717">
        <v>75</v>
      </c>
      <c r="X2717">
        <v>0</v>
      </c>
      <c r="Y2717" s="54">
        <v>0</v>
      </c>
      <c r="AA2717" t="s">
        <v>9279</v>
      </c>
      <c r="AM2717" t="s">
        <v>1978</v>
      </c>
      <c r="AN2717" t="s">
        <v>2007</v>
      </c>
      <c r="AO2717" t="s">
        <v>2008</v>
      </c>
      <c r="AP2717" t="s">
        <v>2009</v>
      </c>
      <c r="AQ2717" t="s">
        <v>9280</v>
      </c>
    </row>
    <row r="2718" spans="1:43" ht="23.85" customHeight="1">
      <c r="A2718" t="b">
        <v>1</v>
      </c>
      <c r="B2718" t="s">
        <v>2899</v>
      </c>
      <c r="C2718" t="s">
        <v>1951</v>
      </c>
      <c r="D2718" t="s">
        <v>2900</v>
      </c>
      <c r="E2718" t="s">
        <v>1174</v>
      </c>
      <c r="F2718" t="s">
        <v>1176</v>
      </c>
      <c r="G2718" t="s">
        <v>1175</v>
      </c>
      <c r="H2718" t="s">
        <v>12856</v>
      </c>
      <c r="I2718" t="s">
        <v>2902</v>
      </c>
      <c r="J2718" t="s">
        <v>2175</v>
      </c>
      <c r="K2718" t="s">
        <v>9999</v>
      </c>
      <c r="L2718" t="s">
        <v>2904</v>
      </c>
      <c r="M2718" t="s">
        <v>10000</v>
      </c>
      <c r="N2718" t="s">
        <v>10001</v>
      </c>
      <c r="O2718" t="s">
        <v>1960</v>
      </c>
      <c r="P2718" t="s">
        <v>2907</v>
      </c>
      <c r="Q2718" t="s">
        <v>1174</v>
      </c>
      <c r="R2718" t="s">
        <v>2908</v>
      </c>
      <c r="S2718" s="34">
        <v>41852</v>
      </c>
      <c r="T2718" s="34">
        <v>42767</v>
      </c>
      <c r="U2718" t="s">
        <v>1963</v>
      </c>
      <c r="V2718" s="13">
        <v>0</v>
      </c>
      <c r="W2718">
        <v>5</v>
      </c>
      <c r="X2718">
        <v>0</v>
      </c>
      <c r="Y2718" s="54">
        <v>0</v>
      </c>
      <c r="AA2718" t="s">
        <v>2909</v>
      </c>
      <c r="AM2718" t="s">
        <v>1978</v>
      </c>
      <c r="AO2718" t="s">
        <v>1980</v>
      </c>
      <c r="AP2718" t="s">
        <v>2053</v>
      </c>
      <c r="AQ2718" t="s">
        <v>2910</v>
      </c>
    </row>
    <row r="2719" spans="1:43" ht="23.85" customHeight="1">
      <c r="A2719" t="b">
        <v>1</v>
      </c>
      <c r="B2719" t="s">
        <v>2899</v>
      </c>
      <c r="C2719" t="s">
        <v>1951</v>
      </c>
      <c r="D2719" t="s">
        <v>2900</v>
      </c>
      <c r="E2719" t="s">
        <v>1174</v>
      </c>
      <c r="F2719" t="s">
        <v>1176</v>
      </c>
      <c r="G2719" t="s">
        <v>1175</v>
      </c>
      <c r="H2719" t="s">
        <v>12857</v>
      </c>
      <c r="I2719" t="s">
        <v>2902</v>
      </c>
      <c r="J2719" t="s">
        <v>2175</v>
      </c>
      <c r="K2719" t="s">
        <v>10003</v>
      </c>
      <c r="L2719" t="s">
        <v>2904</v>
      </c>
      <c r="M2719" t="s">
        <v>10004</v>
      </c>
      <c r="N2719" t="s">
        <v>10005</v>
      </c>
      <c r="O2719" t="s">
        <v>1960</v>
      </c>
      <c r="P2719" t="s">
        <v>2907</v>
      </c>
      <c r="Q2719" t="s">
        <v>1174</v>
      </c>
      <c r="R2719" t="s">
        <v>2908</v>
      </c>
      <c r="S2719" s="34">
        <v>41852</v>
      </c>
      <c r="T2719" s="34">
        <v>42767</v>
      </c>
      <c r="U2719" t="s">
        <v>1963</v>
      </c>
      <c r="V2719" s="13">
        <v>0</v>
      </c>
      <c r="W2719">
        <v>3</v>
      </c>
      <c r="X2719">
        <v>0</v>
      </c>
      <c r="Y2719" s="54">
        <v>0</v>
      </c>
      <c r="AA2719" t="s">
        <v>2909</v>
      </c>
      <c r="AM2719" t="s">
        <v>1978</v>
      </c>
      <c r="AO2719" t="s">
        <v>1980</v>
      </c>
      <c r="AP2719" t="s">
        <v>2053</v>
      </c>
      <c r="AQ2719" t="s">
        <v>2910</v>
      </c>
    </row>
    <row r="2720" spans="1:43" ht="23.85" customHeight="1">
      <c r="A2720" t="b">
        <v>1</v>
      </c>
      <c r="B2720" t="s">
        <v>5069</v>
      </c>
      <c r="C2720" t="s">
        <v>1951</v>
      </c>
      <c r="D2720" t="s">
        <v>5070</v>
      </c>
      <c r="E2720" t="s">
        <v>1244</v>
      </c>
      <c r="F2720" t="s">
        <v>1246</v>
      </c>
      <c r="G2720" t="s">
        <v>1245</v>
      </c>
      <c r="H2720" t="s">
        <v>12858</v>
      </c>
      <c r="I2720" t="s">
        <v>3008</v>
      </c>
      <c r="J2720" t="s">
        <v>1955</v>
      </c>
      <c r="K2720" t="s">
        <v>12859</v>
      </c>
      <c r="L2720" t="s">
        <v>10959</v>
      </c>
      <c r="M2720" t="s">
        <v>12860</v>
      </c>
      <c r="N2720" t="s">
        <v>5074</v>
      </c>
      <c r="O2720" t="s">
        <v>1960</v>
      </c>
      <c r="P2720" t="s">
        <v>3147</v>
      </c>
      <c r="Q2720" t="s">
        <v>343</v>
      </c>
      <c r="R2720" t="s">
        <v>5075</v>
      </c>
      <c r="S2720" s="34">
        <v>42901</v>
      </c>
      <c r="T2720" s="34">
        <v>44018</v>
      </c>
      <c r="U2720" t="s">
        <v>1963</v>
      </c>
      <c r="V2720" s="13">
        <v>1080</v>
      </c>
      <c r="W2720">
        <v>17</v>
      </c>
      <c r="X2720">
        <v>0</v>
      </c>
      <c r="Y2720" s="54">
        <v>0</v>
      </c>
      <c r="Z2720" t="s">
        <v>5076</v>
      </c>
      <c r="AJ2720" t="s">
        <v>12861</v>
      </c>
      <c r="AM2720" t="s">
        <v>1978</v>
      </c>
      <c r="AN2720" t="s">
        <v>1979</v>
      </c>
      <c r="AO2720" t="s">
        <v>1980</v>
      </c>
      <c r="AP2720" t="s">
        <v>2053</v>
      </c>
      <c r="AQ2720" t="s">
        <v>5077</v>
      </c>
    </row>
    <row r="2721" spans="1:43" ht="23.85" customHeight="1">
      <c r="A2721" t="b">
        <v>1</v>
      </c>
      <c r="B2721" t="s">
        <v>5069</v>
      </c>
      <c r="C2721" t="s">
        <v>1951</v>
      </c>
      <c r="D2721" t="s">
        <v>5070</v>
      </c>
      <c r="E2721" t="s">
        <v>1244</v>
      </c>
      <c r="F2721" t="s">
        <v>1246</v>
      </c>
      <c r="G2721" t="s">
        <v>1245</v>
      </c>
      <c r="H2721" t="s">
        <v>12862</v>
      </c>
      <c r="I2721" t="s">
        <v>3008</v>
      </c>
      <c r="J2721" t="s">
        <v>1955</v>
      </c>
      <c r="K2721" t="s">
        <v>5072</v>
      </c>
      <c r="L2721" t="s">
        <v>10959</v>
      </c>
      <c r="M2721" t="s">
        <v>5073</v>
      </c>
      <c r="N2721" t="s">
        <v>5074</v>
      </c>
      <c r="O2721" t="s">
        <v>1960</v>
      </c>
      <c r="P2721" t="s">
        <v>3147</v>
      </c>
      <c r="Q2721" t="s">
        <v>343</v>
      </c>
      <c r="R2721" t="s">
        <v>5075</v>
      </c>
      <c r="S2721" s="34">
        <v>42901</v>
      </c>
      <c r="T2721" s="34">
        <v>44018</v>
      </c>
      <c r="U2721" t="s">
        <v>1963</v>
      </c>
      <c r="V2721" s="13">
        <v>1080</v>
      </c>
      <c r="W2721">
        <v>16</v>
      </c>
      <c r="X2721">
        <v>0</v>
      </c>
      <c r="Y2721" s="54">
        <v>0</v>
      </c>
      <c r="Z2721" t="s">
        <v>5076</v>
      </c>
      <c r="AJ2721" t="s">
        <v>12863</v>
      </c>
      <c r="AM2721" t="s">
        <v>1978</v>
      </c>
      <c r="AN2721" t="s">
        <v>1979</v>
      </c>
      <c r="AO2721" t="s">
        <v>1980</v>
      </c>
      <c r="AP2721" t="s">
        <v>2053</v>
      </c>
      <c r="AQ2721" t="s">
        <v>5077</v>
      </c>
    </row>
    <row r="2722" spans="1:43" ht="23.85" customHeight="1">
      <c r="A2722" t="b">
        <v>1</v>
      </c>
      <c r="B2722" t="s">
        <v>5069</v>
      </c>
      <c r="C2722" t="s">
        <v>1951</v>
      </c>
      <c r="D2722" t="s">
        <v>5070</v>
      </c>
      <c r="E2722" t="s">
        <v>1244</v>
      </c>
      <c r="F2722" t="s">
        <v>1246</v>
      </c>
      <c r="G2722" t="s">
        <v>1245</v>
      </c>
      <c r="H2722" t="s">
        <v>12864</v>
      </c>
      <c r="I2722" t="s">
        <v>3008</v>
      </c>
      <c r="J2722" t="s">
        <v>1955</v>
      </c>
      <c r="K2722" t="s">
        <v>12865</v>
      </c>
      <c r="L2722" t="s">
        <v>10959</v>
      </c>
      <c r="M2722" t="s">
        <v>12866</v>
      </c>
      <c r="N2722" t="s">
        <v>5074</v>
      </c>
      <c r="O2722" t="s">
        <v>1960</v>
      </c>
      <c r="P2722" t="s">
        <v>3147</v>
      </c>
      <c r="Q2722" t="s">
        <v>343</v>
      </c>
      <c r="R2722" t="s">
        <v>5075</v>
      </c>
      <c r="S2722" s="34">
        <v>42901</v>
      </c>
      <c r="T2722" s="34">
        <v>44018</v>
      </c>
      <c r="U2722" t="s">
        <v>1963</v>
      </c>
      <c r="V2722" s="13">
        <v>1080</v>
      </c>
      <c r="W2722">
        <v>18</v>
      </c>
      <c r="X2722">
        <v>0</v>
      </c>
      <c r="Y2722" s="54">
        <v>0</v>
      </c>
      <c r="Z2722" t="s">
        <v>5076</v>
      </c>
      <c r="AJ2722" t="s">
        <v>12867</v>
      </c>
      <c r="AM2722" t="s">
        <v>1978</v>
      </c>
      <c r="AN2722" t="s">
        <v>1979</v>
      </c>
      <c r="AO2722" t="s">
        <v>1980</v>
      </c>
      <c r="AP2722" t="s">
        <v>2053</v>
      </c>
      <c r="AQ2722" t="s">
        <v>5077</v>
      </c>
    </row>
    <row r="2723" spans="1:43" ht="23.85" customHeight="1">
      <c r="A2723" t="b">
        <v>1</v>
      </c>
      <c r="B2723" t="s">
        <v>5069</v>
      </c>
      <c r="C2723" t="s">
        <v>1951</v>
      </c>
      <c r="D2723" t="s">
        <v>5070</v>
      </c>
      <c r="E2723" t="s">
        <v>343</v>
      </c>
      <c r="F2723" t="s">
        <v>345</v>
      </c>
      <c r="G2723" t="s">
        <v>344</v>
      </c>
      <c r="H2723" t="s">
        <v>12868</v>
      </c>
      <c r="I2723" t="s">
        <v>3457</v>
      </c>
      <c r="J2723" t="s">
        <v>1955</v>
      </c>
      <c r="K2723" t="s">
        <v>12859</v>
      </c>
      <c r="L2723" t="s">
        <v>10959</v>
      </c>
      <c r="M2723" t="s">
        <v>12860</v>
      </c>
      <c r="N2723" t="s">
        <v>5074</v>
      </c>
      <c r="O2723" t="s">
        <v>1960</v>
      </c>
      <c r="P2723" t="s">
        <v>3147</v>
      </c>
      <c r="Q2723" t="s">
        <v>343</v>
      </c>
      <c r="R2723" t="s">
        <v>5075</v>
      </c>
      <c r="S2723" s="34">
        <v>42901</v>
      </c>
      <c r="T2723" s="34">
        <v>44018</v>
      </c>
      <c r="U2723" t="s">
        <v>1963</v>
      </c>
      <c r="V2723" s="13">
        <v>1080</v>
      </c>
      <c r="W2723">
        <v>29</v>
      </c>
      <c r="X2723">
        <v>0</v>
      </c>
      <c r="Y2723" s="54">
        <v>0</v>
      </c>
      <c r="Z2723" t="s">
        <v>5076</v>
      </c>
      <c r="AM2723" t="s">
        <v>1978</v>
      </c>
      <c r="AN2723" t="s">
        <v>1979</v>
      </c>
      <c r="AO2723" t="s">
        <v>1980</v>
      </c>
      <c r="AP2723" t="s">
        <v>2053</v>
      </c>
      <c r="AQ2723" t="s">
        <v>5077</v>
      </c>
    </row>
    <row r="2724" spans="1:43" ht="23.85" customHeight="1">
      <c r="A2724" t="b">
        <v>1</v>
      </c>
      <c r="B2724" t="s">
        <v>5069</v>
      </c>
      <c r="C2724" t="s">
        <v>1951</v>
      </c>
      <c r="D2724" t="s">
        <v>5070</v>
      </c>
      <c r="E2724" t="s">
        <v>343</v>
      </c>
      <c r="F2724" t="s">
        <v>345</v>
      </c>
      <c r="G2724" t="s">
        <v>344</v>
      </c>
      <c r="H2724" t="s">
        <v>12869</v>
      </c>
      <c r="I2724" t="s">
        <v>3457</v>
      </c>
      <c r="J2724" t="s">
        <v>1955</v>
      </c>
      <c r="K2724" t="s">
        <v>5072</v>
      </c>
      <c r="L2724" t="s">
        <v>10959</v>
      </c>
      <c r="M2724" t="s">
        <v>5073</v>
      </c>
      <c r="N2724" t="s">
        <v>5074</v>
      </c>
      <c r="O2724" t="s">
        <v>1960</v>
      </c>
      <c r="P2724" t="s">
        <v>3147</v>
      </c>
      <c r="Q2724" t="s">
        <v>343</v>
      </c>
      <c r="R2724" t="s">
        <v>5075</v>
      </c>
      <c r="S2724" s="34">
        <v>42901</v>
      </c>
      <c r="T2724" s="34">
        <v>44018</v>
      </c>
      <c r="U2724" t="s">
        <v>1963</v>
      </c>
      <c r="V2724" s="13">
        <v>1080</v>
      </c>
      <c r="W2724">
        <v>18</v>
      </c>
      <c r="X2724">
        <v>0</v>
      </c>
      <c r="Y2724" s="54">
        <v>0</v>
      </c>
      <c r="Z2724" t="s">
        <v>5076</v>
      </c>
      <c r="AM2724" t="s">
        <v>1978</v>
      </c>
      <c r="AN2724" t="s">
        <v>1979</v>
      </c>
      <c r="AO2724" t="s">
        <v>1980</v>
      </c>
      <c r="AP2724" t="s">
        <v>2053</v>
      </c>
      <c r="AQ2724" t="s">
        <v>5077</v>
      </c>
    </row>
    <row r="2725" spans="1:43" ht="23.85" customHeight="1">
      <c r="A2725" t="b">
        <v>1</v>
      </c>
      <c r="B2725" t="s">
        <v>5069</v>
      </c>
      <c r="C2725" t="s">
        <v>1951</v>
      </c>
      <c r="D2725" t="s">
        <v>5070</v>
      </c>
      <c r="E2725" t="s">
        <v>343</v>
      </c>
      <c r="F2725" t="s">
        <v>345</v>
      </c>
      <c r="G2725" t="s">
        <v>344</v>
      </c>
      <c r="H2725" t="s">
        <v>12870</v>
      </c>
      <c r="I2725" t="s">
        <v>3457</v>
      </c>
      <c r="J2725" t="s">
        <v>1955</v>
      </c>
      <c r="K2725" t="s">
        <v>12865</v>
      </c>
      <c r="L2725" t="s">
        <v>10959</v>
      </c>
      <c r="M2725" t="s">
        <v>12866</v>
      </c>
      <c r="N2725" t="s">
        <v>5074</v>
      </c>
      <c r="O2725" t="s">
        <v>1960</v>
      </c>
      <c r="P2725" t="s">
        <v>3147</v>
      </c>
      <c r="Q2725" t="s">
        <v>343</v>
      </c>
      <c r="R2725" t="s">
        <v>5075</v>
      </c>
      <c r="S2725" s="34">
        <v>42901</v>
      </c>
      <c r="T2725" s="34">
        <v>44018</v>
      </c>
      <c r="U2725" t="s">
        <v>1963</v>
      </c>
      <c r="V2725" s="13">
        <v>1080</v>
      </c>
      <c r="W2725">
        <v>33</v>
      </c>
      <c r="X2725">
        <v>0</v>
      </c>
      <c r="Y2725" s="54">
        <v>0</v>
      </c>
      <c r="Z2725" t="s">
        <v>5076</v>
      </c>
      <c r="AM2725" t="s">
        <v>1978</v>
      </c>
      <c r="AN2725" t="s">
        <v>1979</v>
      </c>
      <c r="AO2725" t="s">
        <v>1980</v>
      </c>
      <c r="AP2725" t="s">
        <v>2053</v>
      </c>
      <c r="AQ2725" t="s">
        <v>5077</v>
      </c>
    </row>
    <row r="2726" spans="1:43" ht="23.85" customHeight="1">
      <c r="A2726" t="b">
        <v>0</v>
      </c>
      <c r="B2726" t="s">
        <v>12871</v>
      </c>
      <c r="C2726" t="s">
        <v>1951</v>
      </c>
      <c r="D2726" t="s">
        <v>12872</v>
      </c>
      <c r="E2726" t="s">
        <v>538</v>
      </c>
      <c r="F2726" t="s">
        <v>540</v>
      </c>
      <c r="G2726" t="s">
        <v>539</v>
      </c>
      <c r="H2726" t="s">
        <v>12873</v>
      </c>
      <c r="I2726" t="s">
        <v>2147</v>
      </c>
      <c r="J2726" t="s">
        <v>1955</v>
      </c>
      <c r="K2726" t="s">
        <v>538</v>
      </c>
      <c r="L2726" t="s">
        <v>12874</v>
      </c>
      <c r="M2726" t="s">
        <v>538</v>
      </c>
      <c r="N2726" t="s">
        <v>538</v>
      </c>
      <c r="O2726" t="s">
        <v>1974</v>
      </c>
      <c r="P2726" t="s">
        <v>5685</v>
      </c>
      <c r="Q2726" t="s">
        <v>38</v>
      </c>
      <c r="R2726" t="s">
        <v>12875</v>
      </c>
      <c r="S2726" s="34">
        <v>42983</v>
      </c>
      <c r="T2726" s="34">
        <v>43738</v>
      </c>
      <c r="U2726" t="s">
        <v>1977</v>
      </c>
      <c r="V2726" s="13">
        <v>98</v>
      </c>
      <c r="W2726">
        <v>42</v>
      </c>
      <c r="X2726">
        <v>1</v>
      </c>
      <c r="Y2726" s="54">
        <v>2.4</v>
      </c>
      <c r="Z2726" t="s">
        <v>2067</v>
      </c>
      <c r="AM2726" t="s">
        <v>1978</v>
      </c>
      <c r="AN2726" t="s">
        <v>1979</v>
      </c>
      <c r="AO2726" t="s">
        <v>1980</v>
      </c>
      <c r="AQ2726" t="s">
        <v>12876</v>
      </c>
    </row>
    <row r="2727" spans="1:43" ht="23.85" customHeight="1">
      <c r="A2727" t="b">
        <v>0</v>
      </c>
      <c r="B2727" t="s">
        <v>12871</v>
      </c>
      <c r="C2727" t="s">
        <v>1951</v>
      </c>
      <c r="D2727" t="s">
        <v>12872</v>
      </c>
      <c r="E2727" t="s">
        <v>538</v>
      </c>
      <c r="F2727" t="s">
        <v>540</v>
      </c>
      <c r="G2727" t="s">
        <v>539</v>
      </c>
      <c r="H2727" t="s">
        <v>12877</v>
      </c>
      <c r="I2727" t="s">
        <v>2147</v>
      </c>
      <c r="J2727" t="s">
        <v>1955</v>
      </c>
      <c r="K2727" t="s">
        <v>538</v>
      </c>
      <c r="L2727" t="s">
        <v>12878</v>
      </c>
      <c r="M2727" t="s">
        <v>538</v>
      </c>
      <c r="N2727" t="s">
        <v>538</v>
      </c>
      <c r="O2727" t="s">
        <v>1974</v>
      </c>
      <c r="P2727" t="s">
        <v>5685</v>
      </c>
      <c r="Q2727" t="s">
        <v>38</v>
      </c>
      <c r="R2727" t="s">
        <v>12875</v>
      </c>
      <c r="S2727" s="34">
        <v>42983</v>
      </c>
      <c r="T2727" s="34">
        <v>43738</v>
      </c>
      <c r="U2727" t="s">
        <v>1977</v>
      </c>
      <c r="V2727" s="13">
        <v>98</v>
      </c>
      <c r="W2727">
        <v>67</v>
      </c>
      <c r="X2727">
        <v>0</v>
      </c>
      <c r="Y2727" s="54">
        <v>0</v>
      </c>
      <c r="Z2727" t="s">
        <v>2067</v>
      </c>
      <c r="AM2727" t="s">
        <v>1978</v>
      </c>
      <c r="AN2727" t="s">
        <v>1979</v>
      </c>
      <c r="AO2727" t="s">
        <v>1980</v>
      </c>
      <c r="AQ2727" t="s">
        <v>12876</v>
      </c>
    </row>
    <row r="2728" spans="1:43" ht="23.85" customHeight="1">
      <c r="A2728" t="b">
        <v>1</v>
      </c>
      <c r="B2728" t="s">
        <v>2899</v>
      </c>
      <c r="C2728" t="s">
        <v>1951</v>
      </c>
      <c r="D2728" t="s">
        <v>2900</v>
      </c>
      <c r="E2728" t="s">
        <v>1174</v>
      </c>
      <c r="F2728" t="s">
        <v>1176</v>
      </c>
      <c r="G2728" t="s">
        <v>1175</v>
      </c>
      <c r="H2728" t="s">
        <v>12879</v>
      </c>
      <c r="I2728" t="s">
        <v>2902</v>
      </c>
      <c r="J2728" t="s">
        <v>2175</v>
      </c>
      <c r="K2728" t="s">
        <v>10007</v>
      </c>
      <c r="L2728" t="s">
        <v>2904</v>
      </c>
      <c r="M2728" t="s">
        <v>10008</v>
      </c>
      <c r="N2728" t="s">
        <v>10009</v>
      </c>
      <c r="O2728" t="s">
        <v>1960</v>
      </c>
      <c r="P2728" t="s">
        <v>2907</v>
      </c>
      <c r="Q2728" t="s">
        <v>1174</v>
      </c>
      <c r="R2728" t="s">
        <v>2908</v>
      </c>
      <c r="S2728" s="34">
        <v>41852</v>
      </c>
      <c r="T2728" s="34">
        <v>42767</v>
      </c>
      <c r="U2728" t="s">
        <v>1963</v>
      </c>
      <c r="V2728" s="13">
        <v>0</v>
      </c>
      <c r="W2728">
        <v>3</v>
      </c>
      <c r="X2728">
        <v>0</v>
      </c>
      <c r="Y2728" s="54">
        <v>0</v>
      </c>
      <c r="AA2728" t="s">
        <v>2909</v>
      </c>
      <c r="AM2728" t="s">
        <v>1978</v>
      </c>
      <c r="AO2728" t="s">
        <v>1980</v>
      </c>
      <c r="AP2728" t="s">
        <v>2053</v>
      </c>
      <c r="AQ2728" t="s">
        <v>2910</v>
      </c>
    </row>
    <row r="2729" spans="1:43" ht="23.85" customHeight="1">
      <c r="A2729" t="b">
        <v>1</v>
      </c>
      <c r="B2729" t="s">
        <v>9263</v>
      </c>
      <c r="C2729" t="s">
        <v>1951</v>
      </c>
      <c r="D2729" t="s">
        <v>9264</v>
      </c>
      <c r="E2729" t="s">
        <v>170</v>
      </c>
      <c r="F2729" t="s">
        <v>172</v>
      </c>
      <c r="G2729" t="s">
        <v>171</v>
      </c>
      <c r="H2729" t="s">
        <v>12880</v>
      </c>
      <c r="I2729" t="s">
        <v>2557</v>
      </c>
      <c r="J2729" t="s">
        <v>1955</v>
      </c>
      <c r="K2729" t="s">
        <v>9266</v>
      </c>
      <c r="L2729" t="s">
        <v>4349</v>
      </c>
      <c r="M2729" t="s">
        <v>9267</v>
      </c>
      <c r="N2729" t="s">
        <v>9268</v>
      </c>
      <c r="O2729" t="s">
        <v>1960</v>
      </c>
      <c r="P2729" t="s">
        <v>7937</v>
      </c>
      <c r="Q2729" t="s">
        <v>38</v>
      </c>
      <c r="R2729" t="s">
        <v>9269</v>
      </c>
      <c r="S2729" s="34">
        <v>42972</v>
      </c>
      <c r="T2729" s="34">
        <v>44943</v>
      </c>
      <c r="U2729" t="s">
        <v>1963</v>
      </c>
      <c r="V2729" s="13">
        <v>820</v>
      </c>
      <c r="W2729">
        <v>334</v>
      </c>
      <c r="X2729">
        <v>49</v>
      </c>
      <c r="Y2729" s="54">
        <v>14.7</v>
      </c>
      <c r="Z2729" t="s">
        <v>12881</v>
      </c>
      <c r="AM2729" t="s">
        <v>1978</v>
      </c>
      <c r="AN2729" t="s">
        <v>2007</v>
      </c>
      <c r="AO2729" t="s">
        <v>2008</v>
      </c>
      <c r="AP2729" t="s">
        <v>2009</v>
      </c>
      <c r="AQ2729" t="s">
        <v>9272</v>
      </c>
    </row>
    <row r="2730" spans="1:43" ht="23.85" customHeight="1">
      <c r="A2730" t="b">
        <v>0</v>
      </c>
      <c r="B2730" t="s">
        <v>12882</v>
      </c>
      <c r="C2730" t="s">
        <v>1951</v>
      </c>
      <c r="D2730" t="s">
        <v>12883</v>
      </c>
      <c r="E2730" t="s">
        <v>1219</v>
      </c>
      <c r="F2730" t="s">
        <v>1221</v>
      </c>
      <c r="G2730" t="s">
        <v>1220</v>
      </c>
      <c r="H2730" t="s">
        <v>12884</v>
      </c>
      <c r="I2730" t="s">
        <v>5403</v>
      </c>
      <c r="J2730" t="s">
        <v>1955</v>
      </c>
      <c r="K2730" t="s">
        <v>12885</v>
      </c>
      <c r="L2730" t="s">
        <v>12886</v>
      </c>
      <c r="M2730" t="s">
        <v>12887</v>
      </c>
      <c r="N2730" t="s">
        <v>12888</v>
      </c>
      <c r="O2730" t="s">
        <v>1974</v>
      </c>
      <c r="P2730" t="s">
        <v>12118</v>
      </c>
      <c r="Q2730" t="s">
        <v>38</v>
      </c>
      <c r="R2730" t="s">
        <v>12889</v>
      </c>
      <c r="S2730" s="34">
        <v>42864</v>
      </c>
      <c r="T2730" s="34">
        <v>44343</v>
      </c>
      <c r="U2730" t="s">
        <v>1977</v>
      </c>
      <c r="V2730" s="13">
        <v>448</v>
      </c>
      <c r="W2730">
        <v>45</v>
      </c>
      <c r="X2730">
        <v>9</v>
      </c>
      <c r="Y2730" s="54">
        <v>20</v>
      </c>
      <c r="Z2730" t="s">
        <v>12890</v>
      </c>
      <c r="AD2730" t="s">
        <v>30</v>
      </c>
      <c r="AM2730" t="s">
        <v>1978</v>
      </c>
      <c r="AN2730" t="s">
        <v>2007</v>
      </c>
      <c r="AO2730" t="s">
        <v>4175</v>
      </c>
      <c r="AP2730" t="s">
        <v>2009</v>
      </c>
      <c r="AQ2730" t="s">
        <v>12891</v>
      </c>
    </row>
    <row r="2731" spans="1:43" ht="23.85" customHeight="1">
      <c r="A2731" t="b">
        <v>0</v>
      </c>
      <c r="B2731" t="s">
        <v>12882</v>
      </c>
      <c r="C2731" t="s">
        <v>1951</v>
      </c>
      <c r="D2731" t="s">
        <v>12883</v>
      </c>
      <c r="E2731" t="s">
        <v>1219</v>
      </c>
      <c r="F2731" t="s">
        <v>1221</v>
      </c>
      <c r="G2731" t="s">
        <v>1220</v>
      </c>
      <c r="H2731" t="s">
        <v>12892</v>
      </c>
      <c r="I2731" t="s">
        <v>5403</v>
      </c>
      <c r="J2731" t="s">
        <v>1955</v>
      </c>
      <c r="K2731" t="s">
        <v>12893</v>
      </c>
      <c r="L2731" t="s">
        <v>12886</v>
      </c>
      <c r="M2731" t="s">
        <v>12894</v>
      </c>
      <c r="N2731" t="s">
        <v>12895</v>
      </c>
      <c r="O2731" t="s">
        <v>1974</v>
      </c>
      <c r="P2731" t="s">
        <v>12118</v>
      </c>
      <c r="Q2731" t="s">
        <v>38</v>
      </c>
      <c r="R2731" t="s">
        <v>12889</v>
      </c>
      <c r="S2731" s="34">
        <v>42864</v>
      </c>
      <c r="T2731" s="34">
        <v>44343</v>
      </c>
      <c r="U2731" t="s">
        <v>1977</v>
      </c>
      <c r="V2731" s="13">
        <v>448</v>
      </c>
      <c r="W2731">
        <v>43</v>
      </c>
      <c r="X2731">
        <v>2</v>
      </c>
      <c r="Y2731" s="54">
        <v>4.7</v>
      </c>
      <c r="Z2731" t="s">
        <v>12890</v>
      </c>
      <c r="AD2731" t="s">
        <v>30</v>
      </c>
      <c r="AM2731" t="s">
        <v>1978</v>
      </c>
      <c r="AN2731" t="s">
        <v>2007</v>
      </c>
      <c r="AO2731" t="s">
        <v>4175</v>
      </c>
      <c r="AP2731" t="s">
        <v>2009</v>
      </c>
      <c r="AQ2731" t="s">
        <v>12891</v>
      </c>
    </row>
    <row r="2732" spans="1:43" ht="23.85" customHeight="1">
      <c r="A2732" t="b">
        <v>0</v>
      </c>
      <c r="B2732" t="s">
        <v>12882</v>
      </c>
      <c r="C2732" t="s">
        <v>1951</v>
      </c>
      <c r="D2732" t="s">
        <v>12883</v>
      </c>
      <c r="E2732" t="s">
        <v>1219</v>
      </c>
      <c r="F2732" t="s">
        <v>1221</v>
      </c>
      <c r="G2732" t="s">
        <v>1220</v>
      </c>
      <c r="H2732" t="s">
        <v>12896</v>
      </c>
      <c r="I2732" t="s">
        <v>5403</v>
      </c>
      <c r="J2732" t="s">
        <v>1955</v>
      </c>
      <c r="K2732" t="s">
        <v>12897</v>
      </c>
      <c r="L2732" t="s">
        <v>12886</v>
      </c>
      <c r="M2732" t="s">
        <v>12898</v>
      </c>
      <c r="N2732" t="s">
        <v>12899</v>
      </c>
      <c r="O2732" t="s">
        <v>1974</v>
      </c>
      <c r="P2732" t="s">
        <v>12118</v>
      </c>
      <c r="Q2732" t="s">
        <v>38</v>
      </c>
      <c r="R2732" t="s">
        <v>12889</v>
      </c>
      <c r="S2732" s="34">
        <v>42864</v>
      </c>
      <c r="T2732" s="34">
        <v>44343</v>
      </c>
      <c r="U2732" t="s">
        <v>1977</v>
      </c>
      <c r="V2732" s="13">
        <v>448</v>
      </c>
      <c r="W2732">
        <v>51</v>
      </c>
      <c r="X2732">
        <v>1</v>
      </c>
      <c r="Y2732" s="54">
        <v>2</v>
      </c>
      <c r="Z2732" t="s">
        <v>12890</v>
      </c>
      <c r="AD2732" t="s">
        <v>30</v>
      </c>
      <c r="AM2732" t="s">
        <v>1978</v>
      </c>
      <c r="AN2732" t="s">
        <v>2007</v>
      </c>
      <c r="AO2732" t="s">
        <v>4175</v>
      </c>
      <c r="AP2732" t="s">
        <v>2009</v>
      </c>
      <c r="AQ2732" t="s">
        <v>12891</v>
      </c>
    </row>
    <row r="2733" spans="1:43" ht="23.85" customHeight="1">
      <c r="A2733" t="b">
        <v>1</v>
      </c>
      <c r="B2733" t="s">
        <v>5537</v>
      </c>
      <c r="C2733" t="s">
        <v>1951</v>
      </c>
      <c r="D2733" t="s">
        <v>5538</v>
      </c>
      <c r="E2733" t="s">
        <v>991</v>
      </c>
      <c r="F2733" t="s">
        <v>993</v>
      </c>
      <c r="G2733" t="s">
        <v>992</v>
      </c>
      <c r="H2733" t="s">
        <v>12900</v>
      </c>
      <c r="I2733" t="s">
        <v>5540</v>
      </c>
      <c r="J2733" t="s">
        <v>2175</v>
      </c>
      <c r="K2733" t="s">
        <v>10690</v>
      </c>
      <c r="L2733" t="s">
        <v>2025</v>
      </c>
      <c r="M2733" t="s">
        <v>10692</v>
      </c>
      <c r="N2733" t="s">
        <v>10693</v>
      </c>
      <c r="O2733" t="s">
        <v>1960</v>
      </c>
      <c r="P2733" t="s">
        <v>5064</v>
      </c>
      <c r="Q2733" t="s">
        <v>38</v>
      </c>
      <c r="R2733" t="s">
        <v>5544</v>
      </c>
      <c r="S2733" s="34">
        <v>42170</v>
      </c>
      <c r="T2733" s="34">
        <v>42781</v>
      </c>
      <c r="U2733" t="s">
        <v>1963</v>
      </c>
      <c r="V2733" s="13">
        <v>0</v>
      </c>
      <c r="W2733">
        <v>3</v>
      </c>
      <c r="X2733">
        <v>0</v>
      </c>
      <c r="Y2733" s="54">
        <v>0</v>
      </c>
      <c r="AD2733" t="s">
        <v>30</v>
      </c>
      <c r="AG2733">
        <v>3</v>
      </c>
      <c r="AH2733">
        <v>0</v>
      </c>
      <c r="AI2733">
        <v>0</v>
      </c>
      <c r="AM2733" t="s">
        <v>1978</v>
      </c>
      <c r="AN2733" t="s">
        <v>2007</v>
      </c>
      <c r="AO2733" t="s">
        <v>1980</v>
      </c>
      <c r="AP2733" t="s">
        <v>2042</v>
      </c>
      <c r="AQ2733" t="s">
        <v>5545</v>
      </c>
    </row>
    <row r="2734" spans="1:43" ht="23.85" customHeight="1">
      <c r="A2734" t="b">
        <v>1</v>
      </c>
      <c r="B2734" t="s">
        <v>5537</v>
      </c>
      <c r="C2734" t="s">
        <v>1951</v>
      </c>
      <c r="D2734" t="s">
        <v>5538</v>
      </c>
      <c r="E2734" t="s">
        <v>991</v>
      </c>
      <c r="F2734" t="s">
        <v>993</v>
      </c>
      <c r="G2734" t="s">
        <v>992</v>
      </c>
      <c r="H2734" t="s">
        <v>12901</v>
      </c>
      <c r="I2734" t="s">
        <v>5540</v>
      </c>
      <c r="J2734" t="s">
        <v>2175</v>
      </c>
      <c r="K2734" t="s">
        <v>10695</v>
      </c>
      <c r="L2734" t="s">
        <v>2025</v>
      </c>
      <c r="M2734" t="s">
        <v>10696</v>
      </c>
      <c r="N2734" t="s">
        <v>12902</v>
      </c>
      <c r="O2734" t="s">
        <v>1960</v>
      </c>
      <c r="P2734" t="s">
        <v>5064</v>
      </c>
      <c r="Q2734" t="s">
        <v>991</v>
      </c>
      <c r="R2734" t="s">
        <v>5544</v>
      </c>
      <c r="S2734" s="34">
        <v>42170</v>
      </c>
      <c r="T2734" s="34">
        <v>42781</v>
      </c>
      <c r="U2734" t="s">
        <v>1963</v>
      </c>
      <c r="V2734" s="13">
        <v>0</v>
      </c>
      <c r="W2734">
        <v>3</v>
      </c>
      <c r="X2734">
        <v>0</v>
      </c>
      <c r="Y2734" s="54">
        <v>0</v>
      </c>
      <c r="AD2734" t="s">
        <v>30</v>
      </c>
      <c r="AG2734">
        <v>3</v>
      </c>
      <c r="AH2734">
        <v>0</v>
      </c>
      <c r="AI2734">
        <v>0</v>
      </c>
      <c r="AM2734" t="s">
        <v>1978</v>
      </c>
      <c r="AN2734" t="s">
        <v>2007</v>
      </c>
      <c r="AO2734" t="s">
        <v>1980</v>
      </c>
      <c r="AP2734" t="s">
        <v>2042</v>
      </c>
      <c r="AQ2734" t="s">
        <v>5545</v>
      </c>
    </row>
    <row r="2735" spans="1:43" ht="23.85" customHeight="1">
      <c r="A2735" t="b">
        <v>1</v>
      </c>
      <c r="B2735" t="s">
        <v>9579</v>
      </c>
      <c r="C2735" t="s">
        <v>1951</v>
      </c>
      <c r="D2735" t="s">
        <v>9580</v>
      </c>
      <c r="E2735" t="s">
        <v>1261</v>
      </c>
      <c r="F2735" t="s">
        <v>1263</v>
      </c>
      <c r="G2735" t="s">
        <v>1262</v>
      </c>
      <c r="H2735" t="s">
        <v>12903</v>
      </c>
      <c r="I2735" t="s">
        <v>3258</v>
      </c>
      <c r="J2735" t="s">
        <v>1955</v>
      </c>
      <c r="K2735" t="s">
        <v>9375</v>
      </c>
      <c r="L2735" t="s">
        <v>12904</v>
      </c>
      <c r="M2735" t="s">
        <v>10270</v>
      </c>
      <c r="N2735" t="s">
        <v>10271</v>
      </c>
      <c r="O2735" t="s">
        <v>1974</v>
      </c>
      <c r="P2735" t="s">
        <v>2883</v>
      </c>
      <c r="Q2735" t="s">
        <v>38</v>
      </c>
      <c r="R2735" t="s">
        <v>9586</v>
      </c>
      <c r="S2735" s="34">
        <v>42885</v>
      </c>
      <c r="T2735" s="34">
        <v>43748</v>
      </c>
      <c r="U2735" t="s">
        <v>1977</v>
      </c>
      <c r="V2735" s="13">
        <v>112</v>
      </c>
      <c r="W2735">
        <v>602</v>
      </c>
      <c r="X2735">
        <v>10</v>
      </c>
      <c r="Y2735" s="54">
        <v>1.7</v>
      </c>
      <c r="Z2735" t="s">
        <v>9587</v>
      </c>
      <c r="AA2735" t="s">
        <v>12905</v>
      </c>
      <c r="AM2735" t="s">
        <v>1978</v>
      </c>
      <c r="AN2735" t="s">
        <v>2007</v>
      </c>
      <c r="AO2735" t="s">
        <v>2008</v>
      </c>
      <c r="AP2735" t="s">
        <v>2009</v>
      </c>
      <c r="AQ2735" t="s">
        <v>9589</v>
      </c>
    </row>
    <row r="2736" spans="1:43" ht="23.85" customHeight="1">
      <c r="A2736" t="b">
        <v>1</v>
      </c>
      <c r="B2736" t="s">
        <v>9579</v>
      </c>
      <c r="C2736" t="s">
        <v>1951</v>
      </c>
      <c r="D2736" t="s">
        <v>9580</v>
      </c>
      <c r="E2736" t="s">
        <v>1261</v>
      </c>
      <c r="F2736" t="s">
        <v>1263</v>
      </c>
      <c r="G2736" t="s">
        <v>1262</v>
      </c>
      <c r="H2736" t="s">
        <v>12906</v>
      </c>
      <c r="I2736" t="s">
        <v>3258</v>
      </c>
      <c r="J2736" t="s">
        <v>2175</v>
      </c>
      <c r="K2736" t="s">
        <v>9582</v>
      </c>
      <c r="L2736" t="s">
        <v>12904</v>
      </c>
      <c r="M2736" t="s">
        <v>9584</v>
      </c>
      <c r="N2736" t="s">
        <v>9585</v>
      </c>
      <c r="O2736" t="s">
        <v>1974</v>
      </c>
      <c r="P2736" t="s">
        <v>2883</v>
      </c>
      <c r="Q2736" t="s">
        <v>38</v>
      </c>
      <c r="R2736" t="s">
        <v>9586</v>
      </c>
      <c r="S2736" s="34">
        <v>42885</v>
      </c>
      <c r="T2736" s="34">
        <v>43748</v>
      </c>
      <c r="U2736" t="s">
        <v>1977</v>
      </c>
      <c r="V2736" s="13">
        <v>112</v>
      </c>
      <c r="W2736">
        <v>196</v>
      </c>
      <c r="X2736">
        <v>1</v>
      </c>
      <c r="Y2736" s="54">
        <v>0.5</v>
      </c>
      <c r="Z2736" t="s">
        <v>9587</v>
      </c>
      <c r="AA2736" t="s">
        <v>12905</v>
      </c>
      <c r="AM2736" t="s">
        <v>1978</v>
      </c>
      <c r="AN2736" t="s">
        <v>2007</v>
      </c>
      <c r="AO2736" t="s">
        <v>2008</v>
      </c>
      <c r="AP2736" t="s">
        <v>2009</v>
      </c>
      <c r="AQ2736" t="s">
        <v>9589</v>
      </c>
    </row>
    <row r="2737" spans="1:43" ht="23.85" customHeight="1">
      <c r="A2737" t="b">
        <v>1</v>
      </c>
      <c r="B2737" t="s">
        <v>5537</v>
      </c>
      <c r="C2737" t="s">
        <v>1951</v>
      </c>
      <c r="D2737" t="s">
        <v>5538</v>
      </c>
      <c r="E2737" t="s">
        <v>991</v>
      </c>
      <c r="F2737" t="s">
        <v>993</v>
      </c>
      <c r="G2737" t="s">
        <v>992</v>
      </c>
      <c r="H2737" t="s">
        <v>12907</v>
      </c>
      <c r="I2737" t="s">
        <v>5540</v>
      </c>
      <c r="J2737" t="s">
        <v>2175</v>
      </c>
      <c r="K2737" t="s">
        <v>10699</v>
      </c>
      <c r="L2737" t="s">
        <v>2025</v>
      </c>
      <c r="M2737" t="s">
        <v>10700</v>
      </c>
      <c r="N2737" t="s">
        <v>12908</v>
      </c>
      <c r="O2737" t="s">
        <v>1960</v>
      </c>
      <c r="P2737" t="s">
        <v>5064</v>
      </c>
      <c r="Q2737" t="s">
        <v>38</v>
      </c>
      <c r="R2737" t="s">
        <v>5544</v>
      </c>
      <c r="S2737" s="34">
        <v>42170</v>
      </c>
      <c r="T2737" s="34">
        <v>42781</v>
      </c>
      <c r="U2737" t="s">
        <v>1963</v>
      </c>
      <c r="V2737" s="13">
        <v>0</v>
      </c>
      <c r="W2737">
        <v>3</v>
      </c>
      <c r="X2737">
        <v>0</v>
      </c>
      <c r="Y2737" s="54">
        <v>0</v>
      </c>
      <c r="AD2737" t="s">
        <v>30</v>
      </c>
      <c r="AG2737">
        <v>3</v>
      </c>
      <c r="AH2737">
        <v>0</v>
      </c>
      <c r="AI2737">
        <v>0</v>
      </c>
      <c r="AM2737" t="s">
        <v>1978</v>
      </c>
      <c r="AN2737" t="s">
        <v>2007</v>
      </c>
      <c r="AO2737" t="s">
        <v>1980</v>
      </c>
      <c r="AP2737" t="s">
        <v>2042</v>
      </c>
      <c r="AQ2737" t="s">
        <v>5545</v>
      </c>
    </row>
    <row r="2738" spans="1:43" ht="23.85" customHeight="1">
      <c r="A2738" t="b">
        <v>1</v>
      </c>
      <c r="B2738" t="s">
        <v>6883</v>
      </c>
      <c r="C2738" t="s">
        <v>1951</v>
      </c>
      <c r="D2738" t="s">
        <v>6884</v>
      </c>
      <c r="E2738" t="s">
        <v>424</v>
      </c>
      <c r="F2738" t="s">
        <v>426</v>
      </c>
      <c r="G2738" t="s">
        <v>425</v>
      </c>
      <c r="H2738" t="s">
        <v>12909</v>
      </c>
      <c r="I2738" t="s">
        <v>6886</v>
      </c>
      <c r="J2738" t="s">
        <v>1955</v>
      </c>
      <c r="K2738" t="s">
        <v>6887</v>
      </c>
      <c r="L2738" t="s">
        <v>12910</v>
      </c>
      <c r="M2738" t="s">
        <v>6888</v>
      </c>
      <c r="N2738" t="s">
        <v>6889</v>
      </c>
      <c r="O2738" t="s">
        <v>1960</v>
      </c>
      <c r="P2738" t="s">
        <v>6890</v>
      </c>
      <c r="Q2738" t="s">
        <v>38</v>
      </c>
      <c r="R2738" t="s">
        <v>6891</v>
      </c>
      <c r="S2738" s="34">
        <v>42915</v>
      </c>
      <c r="T2738" s="34">
        <v>45075</v>
      </c>
      <c r="U2738" t="s">
        <v>1963</v>
      </c>
      <c r="V2738" s="13">
        <v>651</v>
      </c>
      <c r="W2738">
        <v>52</v>
      </c>
      <c r="X2738">
        <v>0</v>
      </c>
      <c r="Y2738" s="54">
        <v>0</v>
      </c>
      <c r="Z2738" t="s">
        <v>12911</v>
      </c>
      <c r="AM2738" t="s">
        <v>1978</v>
      </c>
      <c r="AN2738" t="s">
        <v>1979</v>
      </c>
      <c r="AO2738" t="s">
        <v>1980</v>
      </c>
      <c r="AP2738" t="s">
        <v>2053</v>
      </c>
      <c r="AQ2738" t="s">
        <v>6893</v>
      </c>
    </row>
    <row r="2739" spans="1:43" ht="23.85" customHeight="1">
      <c r="A2739" t="b">
        <v>1</v>
      </c>
      <c r="B2739" t="s">
        <v>5537</v>
      </c>
      <c r="C2739" t="s">
        <v>1951</v>
      </c>
      <c r="D2739" t="s">
        <v>5538</v>
      </c>
      <c r="E2739" t="s">
        <v>991</v>
      </c>
      <c r="F2739" t="s">
        <v>993</v>
      </c>
      <c r="G2739" t="s">
        <v>992</v>
      </c>
      <c r="H2739" t="s">
        <v>12912</v>
      </c>
      <c r="I2739" t="s">
        <v>5540</v>
      </c>
      <c r="J2739" t="s">
        <v>2175</v>
      </c>
      <c r="K2739" t="s">
        <v>10703</v>
      </c>
      <c r="L2739" t="s">
        <v>2025</v>
      </c>
      <c r="M2739" t="s">
        <v>10704</v>
      </c>
      <c r="N2739" t="s">
        <v>12913</v>
      </c>
      <c r="O2739" t="s">
        <v>1960</v>
      </c>
      <c r="P2739" t="s">
        <v>5064</v>
      </c>
      <c r="Q2739" t="s">
        <v>991</v>
      </c>
      <c r="R2739" t="s">
        <v>5544</v>
      </c>
      <c r="S2739" s="34">
        <v>42170</v>
      </c>
      <c r="T2739" s="34">
        <v>42781</v>
      </c>
      <c r="U2739" t="s">
        <v>1963</v>
      </c>
      <c r="V2739" s="13">
        <v>0</v>
      </c>
      <c r="W2739">
        <v>1</v>
      </c>
      <c r="X2739">
        <v>0</v>
      </c>
      <c r="Y2739" s="54">
        <v>0</v>
      </c>
      <c r="AD2739" t="s">
        <v>30</v>
      </c>
      <c r="AG2739">
        <v>1</v>
      </c>
      <c r="AH2739">
        <v>0</v>
      </c>
      <c r="AI2739">
        <v>0</v>
      </c>
      <c r="AM2739" t="s">
        <v>1978</v>
      </c>
      <c r="AN2739" t="s">
        <v>2007</v>
      </c>
      <c r="AO2739" t="s">
        <v>1980</v>
      </c>
      <c r="AP2739" t="s">
        <v>2042</v>
      </c>
      <c r="AQ2739" t="s">
        <v>5545</v>
      </c>
    </row>
    <row r="2740" spans="1:43" ht="23.85" customHeight="1">
      <c r="A2740" t="b">
        <v>1</v>
      </c>
      <c r="B2740" t="s">
        <v>6883</v>
      </c>
      <c r="C2740" t="s">
        <v>1951</v>
      </c>
      <c r="D2740" t="s">
        <v>6884</v>
      </c>
      <c r="E2740" t="s">
        <v>424</v>
      </c>
      <c r="F2740" t="s">
        <v>426</v>
      </c>
      <c r="G2740" t="s">
        <v>425</v>
      </c>
      <c r="H2740" t="s">
        <v>12914</v>
      </c>
      <c r="I2740" t="s">
        <v>6886</v>
      </c>
      <c r="J2740" t="s">
        <v>1955</v>
      </c>
      <c r="K2740" t="s">
        <v>7927</v>
      </c>
      <c r="L2740" t="s">
        <v>12910</v>
      </c>
      <c r="M2740" t="s">
        <v>7928</v>
      </c>
      <c r="N2740" t="s">
        <v>6889</v>
      </c>
      <c r="O2740" t="s">
        <v>1960</v>
      </c>
      <c r="P2740" t="s">
        <v>7929</v>
      </c>
      <c r="Q2740" t="s">
        <v>38</v>
      </c>
      <c r="R2740" t="s">
        <v>6891</v>
      </c>
      <c r="S2740" s="34">
        <v>42915</v>
      </c>
      <c r="T2740" s="34">
        <v>45075</v>
      </c>
      <c r="U2740" t="s">
        <v>1963</v>
      </c>
      <c r="V2740" s="13">
        <v>651</v>
      </c>
      <c r="W2740">
        <v>81</v>
      </c>
      <c r="X2740">
        <v>4</v>
      </c>
      <c r="Y2740" s="54">
        <v>4.9000000000000004</v>
      </c>
      <c r="Z2740" t="s">
        <v>12911</v>
      </c>
      <c r="AM2740" t="s">
        <v>1978</v>
      </c>
      <c r="AN2740" t="s">
        <v>1979</v>
      </c>
      <c r="AO2740" t="s">
        <v>1980</v>
      </c>
      <c r="AP2740" t="s">
        <v>2053</v>
      </c>
      <c r="AQ2740" t="s">
        <v>6893</v>
      </c>
    </row>
    <row r="2741" spans="1:43" ht="23.85" customHeight="1">
      <c r="A2741" t="b">
        <v>0</v>
      </c>
      <c r="B2741" t="s">
        <v>12915</v>
      </c>
      <c r="C2741" t="s">
        <v>1951</v>
      </c>
      <c r="D2741" t="s">
        <v>12916</v>
      </c>
      <c r="E2741" t="s">
        <v>162</v>
      </c>
      <c r="F2741" t="s">
        <v>164</v>
      </c>
      <c r="G2741" t="s">
        <v>163</v>
      </c>
      <c r="H2741" t="s">
        <v>12917</v>
      </c>
      <c r="I2741" t="s">
        <v>12918</v>
      </c>
      <c r="J2741" t="s">
        <v>1955</v>
      </c>
      <c r="K2741" t="s">
        <v>12919</v>
      </c>
      <c r="L2741" t="s">
        <v>2160</v>
      </c>
      <c r="M2741" t="s">
        <v>12920</v>
      </c>
      <c r="N2741" t="s">
        <v>12921</v>
      </c>
      <c r="O2741" t="s">
        <v>6171</v>
      </c>
      <c r="P2741" t="s">
        <v>12922</v>
      </c>
      <c r="Q2741" t="s">
        <v>38</v>
      </c>
      <c r="R2741" t="s">
        <v>12923</v>
      </c>
      <c r="S2741" s="34">
        <v>43011</v>
      </c>
      <c r="T2741" s="34">
        <v>43874</v>
      </c>
      <c r="U2741" t="s">
        <v>1977</v>
      </c>
      <c r="V2741" s="13">
        <v>182</v>
      </c>
      <c r="W2741">
        <v>24</v>
      </c>
      <c r="X2741">
        <v>1</v>
      </c>
      <c r="Y2741" s="54">
        <v>4.1666666670000003</v>
      </c>
      <c r="AM2741" t="s">
        <v>1978</v>
      </c>
      <c r="AN2741" t="s">
        <v>2007</v>
      </c>
      <c r="AO2741" t="s">
        <v>2008</v>
      </c>
      <c r="AP2741" t="s">
        <v>2009</v>
      </c>
      <c r="AQ2741" t="s">
        <v>12924</v>
      </c>
    </row>
    <row r="2742" spans="1:43" ht="23.85" customHeight="1">
      <c r="A2742" t="b">
        <v>0</v>
      </c>
      <c r="B2742" t="s">
        <v>12915</v>
      </c>
      <c r="C2742" t="s">
        <v>1951</v>
      </c>
      <c r="D2742" t="s">
        <v>12916</v>
      </c>
      <c r="E2742" t="s">
        <v>162</v>
      </c>
      <c r="F2742" t="s">
        <v>164</v>
      </c>
      <c r="G2742" t="s">
        <v>163</v>
      </c>
      <c r="H2742" t="s">
        <v>12925</v>
      </c>
      <c r="I2742" t="s">
        <v>12918</v>
      </c>
      <c r="J2742" t="s">
        <v>1955</v>
      </c>
      <c r="K2742" t="s">
        <v>12926</v>
      </c>
      <c r="L2742" t="s">
        <v>2160</v>
      </c>
      <c r="M2742" t="s">
        <v>12927</v>
      </c>
      <c r="N2742" t="s">
        <v>12928</v>
      </c>
      <c r="O2742" t="s">
        <v>6171</v>
      </c>
      <c r="P2742" t="s">
        <v>12922</v>
      </c>
      <c r="Q2742" t="s">
        <v>38</v>
      </c>
      <c r="R2742" t="s">
        <v>12923</v>
      </c>
      <c r="S2742" s="34">
        <v>43011</v>
      </c>
      <c r="T2742" s="34">
        <v>43874</v>
      </c>
      <c r="U2742" t="s">
        <v>1977</v>
      </c>
      <c r="V2742" s="13">
        <v>182</v>
      </c>
      <c r="W2742">
        <v>44</v>
      </c>
      <c r="X2742">
        <v>1</v>
      </c>
      <c r="Y2742" s="54">
        <v>2.2727272730000001</v>
      </c>
      <c r="AM2742" t="s">
        <v>1978</v>
      </c>
      <c r="AN2742" t="s">
        <v>2007</v>
      </c>
      <c r="AO2742" t="s">
        <v>2008</v>
      </c>
      <c r="AP2742" t="s">
        <v>2009</v>
      </c>
      <c r="AQ2742" t="s">
        <v>12924</v>
      </c>
    </row>
    <row r="2743" spans="1:43" ht="23.85" customHeight="1">
      <c r="A2743" t="b">
        <v>1</v>
      </c>
      <c r="B2743" t="s">
        <v>10019</v>
      </c>
      <c r="C2743" t="s">
        <v>1951</v>
      </c>
      <c r="D2743" t="s">
        <v>10020</v>
      </c>
      <c r="E2743" t="s">
        <v>1261</v>
      </c>
      <c r="F2743" t="s">
        <v>1263</v>
      </c>
      <c r="G2743" t="s">
        <v>1262</v>
      </c>
      <c r="H2743" t="s">
        <v>12929</v>
      </c>
      <c r="I2743" t="s">
        <v>3258</v>
      </c>
      <c r="J2743" t="s">
        <v>1955</v>
      </c>
      <c r="K2743" t="s">
        <v>9375</v>
      </c>
      <c r="L2743" t="s">
        <v>12904</v>
      </c>
      <c r="M2743" t="s">
        <v>10270</v>
      </c>
      <c r="N2743" t="s">
        <v>10271</v>
      </c>
      <c r="O2743" t="s">
        <v>1974</v>
      </c>
      <c r="P2743" t="s">
        <v>2883</v>
      </c>
      <c r="Q2743" t="s">
        <v>38</v>
      </c>
      <c r="R2743" t="s">
        <v>10022</v>
      </c>
      <c r="S2743" s="34">
        <v>42898</v>
      </c>
      <c r="T2743" s="34">
        <v>43691</v>
      </c>
      <c r="U2743" t="s">
        <v>1977</v>
      </c>
      <c r="V2743" s="13">
        <v>112</v>
      </c>
      <c r="W2743">
        <v>592</v>
      </c>
      <c r="X2743">
        <v>10</v>
      </c>
      <c r="Y2743" s="54">
        <v>1.7</v>
      </c>
      <c r="Z2743" t="s">
        <v>9587</v>
      </c>
      <c r="AA2743" t="s">
        <v>12930</v>
      </c>
      <c r="AM2743" t="s">
        <v>1978</v>
      </c>
      <c r="AN2743" t="s">
        <v>2007</v>
      </c>
      <c r="AO2743" t="s">
        <v>2008</v>
      </c>
      <c r="AP2743" t="s">
        <v>2009</v>
      </c>
      <c r="AQ2743" t="s">
        <v>9589</v>
      </c>
    </row>
    <row r="2744" spans="1:43" ht="23.85" customHeight="1">
      <c r="A2744" t="b">
        <v>1</v>
      </c>
      <c r="B2744" t="s">
        <v>10019</v>
      </c>
      <c r="C2744" t="s">
        <v>1951</v>
      </c>
      <c r="D2744" t="s">
        <v>10020</v>
      </c>
      <c r="E2744" t="s">
        <v>1261</v>
      </c>
      <c r="F2744" t="s">
        <v>1263</v>
      </c>
      <c r="G2744" t="s">
        <v>1262</v>
      </c>
      <c r="H2744" t="s">
        <v>12931</v>
      </c>
      <c r="I2744" t="s">
        <v>3258</v>
      </c>
      <c r="J2744" t="s">
        <v>2175</v>
      </c>
      <c r="K2744" t="s">
        <v>9582</v>
      </c>
      <c r="L2744" t="s">
        <v>12904</v>
      </c>
      <c r="M2744" t="s">
        <v>9584</v>
      </c>
      <c r="N2744" t="s">
        <v>9585</v>
      </c>
      <c r="O2744" t="s">
        <v>1974</v>
      </c>
      <c r="P2744" t="s">
        <v>2883</v>
      </c>
      <c r="Q2744" t="s">
        <v>38</v>
      </c>
      <c r="R2744" t="s">
        <v>10022</v>
      </c>
      <c r="S2744" s="34">
        <v>42898</v>
      </c>
      <c r="T2744" s="34">
        <v>43691</v>
      </c>
      <c r="U2744" t="s">
        <v>1977</v>
      </c>
      <c r="V2744" s="13">
        <v>112</v>
      </c>
      <c r="W2744">
        <v>200</v>
      </c>
      <c r="X2744">
        <v>3</v>
      </c>
      <c r="Y2744" s="54">
        <v>1.5</v>
      </c>
      <c r="Z2744" t="s">
        <v>9587</v>
      </c>
      <c r="AA2744" t="s">
        <v>12930</v>
      </c>
      <c r="AM2744" t="s">
        <v>1978</v>
      </c>
      <c r="AN2744" t="s">
        <v>2007</v>
      </c>
      <c r="AO2744" t="s">
        <v>2008</v>
      </c>
      <c r="AP2744" t="s">
        <v>2009</v>
      </c>
      <c r="AQ2744" t="s">
        <v>9589</v>
      </c>
    </row>
    <row r="2745" spans="1:43" ht="23.85" customHeight="1">
      <c r="A2745" t="b">
        <v>1</v>
      </c>
      <c r="B2745" t="s">
        <v>5537</v>
      </c>
      <c r="C2745" t="s">
        <v>1951</v>
      </c>
      <c r="D2745" t="s">
        <v>5538</v>
      </c>
      <c r="E2745" t="s">
        <v>991</v>
      </c>
      <c r="F2745" t="s">
        <v>993</v>
      </c>
      <c r="G2745" t="s">
        <v>992</v>
      </c>
      <c r="H2745" t="s">
        <v>12932</v>
      </c>
      <c r="I2745" t="s">
        <v>5540</v>
      </c>
      <c r="J2745" t="s">
        <v>2175</v>
      </c>
      <c r="K2745" t="s">
        <v>10707</v>
      </c>
      <c r="L2745" t="s">
        <v>2025</v>
      </c>
      <c r="M2745" t="s">
        <v>10708</v>
      </c>
      <c r="N2745" t="s">
        <v>10709</v>
      </c>
      <c r="O2745" t="s">
        <v>1960</v>
      </c>
      <c r="P2745" t="s">
        <v>5064</v>
      </c>
      <c r="Q2745" t="s">
        <v>38</v>
      </c>
      <c r="R2745" t="s">
        <v>5544</v>
      </c>
      <c r="S2745" s="34">
        <v>42170</v>
      </c>
      <c r="T2745" s="34">
        <v>42781</v>
      </c>
      <c r="U2745" t="s">
        <v>1963</v>
      </c>
      <c r="V2745" s="13">
        <v>0</v>
      </c>
      <c r="W2745">
        <v>27</v>
      </c>
      <c r="X2745">
        <v>0</v>
      </c>
      <c r="Y2745" s="54">
        <v>0</v>
      </c>
      <c r="AD2745" t="s">
        <v>30</v>
      </c>
      <c r="AG2745">
        <v>27</v>
      </c>
      <c r="AH2745">
        <v>0</v>
      </c>
      <c r="AI2745">
        <v>0</v>
      </c>
      <c r="AM2745" t="s">
        <v>1978</v>
      </c>
      <c r="AN2745" t="s">
        <v>2007</v>
      </c>
      <c r="AO2745" t="s">
        <v>1980</v>
      </c>
      <c r="AP2745" t="s">
        <v>2042</v>
      </c>
      <c r="AQ2745" t="s">
        <v>5545</v>
      </c>
    </row>
    <row r="2746" spans="1:43" ht="23.85" customHeight="1">
      <c r="A2746" t="b">
        <v>1</v>
      </c>
      <c r="B2746" t="s">
        <v>5537</v>
      </c>
      <c r="C2746" t="s">
        <v>1951</v>
      </c>
      <c r="D2746" t="s">
        <v>5538</v>
      </c>
      <c r="E2746" t="s">
        <v>991</v>
      </c>
      <c r="F2746" t="s">
        <v>993</v>
      </c>
      <c r="G2746" t="s">
        <v>992</v>
      </c>
      <c r="H2746" t="s">
        <v>12933</v>
      </c>
      <c r="I2746" t="s">
        <v>5540</v>
      </c>
      <c r="J2746" t="s">
        <v>2175</v>
      </c>
      <c r="K2746" t="s">
        <v>10711</v>
      </c>
      <c r="L2746" t="s">
        <v>2025</v>
      </c>
      <c r="M2746" t="s">
        <v>10712</v>
      </c>
      <c r="N2746" t="s">
        <v>10713</v>
      </c>
      <c r="O2746" t="s">
        <v>1960</v>
      </c>
      <c r="P2746" t="s">
        <v>5064</v>
      </c>
      <c r="Q2746" t="s">
        <v>38</v>
      </c>
      <c r="R2746" t="s">
        <v>5544</v>
      </c>
      <c r="S2746" s="34">
        <v>42170</v>
      </c>
      <c r="T2746" s="34">
        <v>42781</v>
      </c>
      <c r="U2746" t="s">
        <v>1963</v>
      </c>
      <c r="V2746" s="13">
        <v>0</v>
      </c>
      <c r="W2746">
        <v>12</v>
      </c>
      <c r="X2746">
        <v>0</v>
      </c>
      <c r="Y2746" s="54">
        <v>0</v>
      </c>
      <c r="AD2746" t="s">
        <v>30</v>
      </c>
      <c r="AG2746">
        <v>12</v>
      </c>
      <c r="AH2746">
        <v>0</v>
      </c>
      <c r="AI2746">
        <v>0</v>
      </c>
      <c r="AM2746" t="s">
        <v>1978</v>
      </c>
      <c r="AN2746" t="s">
        <v>2007</v>
      </c>
      <c r="AO2746" t="s">
        <v>1980</v>
      </c>
      <c r="AP2746" t="s">
        <v>2042</v>
      </c>
      <c r="AQ2746" t="s">
        <v>5545</v>
      </c>
    </row>
    <row r="2747" spans="1:43" ht="23.85" customHeight="1">
      <c r="A2747" t="b">
        <v>1</v>
      </c>
      <c r="B2747" t="s">
        <v>12934</v>
      </c>
      <c r="C2747" t="s">
        <v>1951</v>
      </c>
      <c r="D2747" t="s">
        <v>12935</v>
      </c>
      <c r="E2747" t="s">
        <v>441</v>
      </c>
      <c r="F2747" t="s">
        <v>443</v>
      </c>
      <c r="G2747" t="s">
        <v>442</v>
      </c>
      <c r="H2747" t="s">
        <v>12936</v>
      </c>
      <c r="I2747" t="s">
        <v>3201</v>
      </c>
      <c r="J2747" t="s">
        <v>1955</v>
      </c>
      <c r="K2747" t="s">
        <v>12937</v>
      </c>
      <c r="L2747" t="s">
        <v>12938</v>
      </c>
      <c r="M2747" t="s">
        <v>12939</v>
      </c>
      <c r="N2747" t="s">
        <v>12940</v>
      </c>
      <c r="O2747" t="s">
        <v>1960</v>
      </c>
      <c r="P2747" t="s">
        <v>12941</v>
      </c>
      <c r="Q2747" t="s">
        <v>12942</v>
      </c>
      <c r="R2747" t="s">
        <v>12943</v>
      </c>
      <c r="S2747" s="34">
        <v>42912</v>
      </c>
      <c r="T2747" s="34">
        <v>44274</v>
      </c>
      <c r="U2747" t="s">
        <v>1963</v>
      </c>
      <c r="V2747" s="13">
        <v>1368</v>
      </c>
      <c r="W2747">
        <v>15</v>
      </c>
      <c r="X2747">
        <v>0</v>
      </c>
      <c r="Y2747" s="54">
        <v>0</v>
      </c>
      <c r="AA2747" t="s">
        <v>12944</v>
      </c>
      <c r="AM2747" t="s">
        <v>1978</v>
      </c>
      <c r="AN2747" t="s">
        <v>1979</v>
      </c>
      <c r="AO2747" t="s">
        <v>1980</v>
      </c>
      <c r="AQ2747" t="s">
        <v>12945</v>
      </c>
    </row>
    <row r="2748" spans="1:43" ht="23.85" customHeight="1">
      <c r="A2748" t="b">
        <v>1</v>
      </c>
      <c r="B2748" t="s">
        <v>12934</v>
      </c>
      <c r="C2748" t="s">
        <v>1951</v>
      </c>
      <c r="D2748" t="s">
        <v>12935</v>
      </c>
      <c r="E2748" t="s">
        <v>441</v>
      </c>
      <c r="F2748" t="s">
        <v>443</v>
      </c>
      <c r="G2748" t="s">
        <v>442</v>
      </c>
      <c r="H2748" t="s">
        <v>12946</v>
      </c>
      <c r="I2748" t="s">
        <v>3201</v>
      </c>
      <c r="J2748" t="s">
        <v>1955</v>
      </c>
      <c r="K2748" t="s">
        <v>12947</v>
      </c>
      <c r="L2748" t="s">
        <v>12938</v>
      </c>
      <c r="M2748" t="s">
        <v>12948</v>
      </c>
      <c r="N2748" t="s">
        <v>12940</v>
      </c>
      <c r="O2748" t="s">
        <v>1960</v>
      </c>
      <c r="P2748" t="s">
        <v>12941</v>
      </c>
      <c r="Q2748" t="s">
        <v>12942</v>
      </c>
      <c r="R2748" t="s">
        <v>12943</v>
      </c>
      <c r="S2748" s="34">
        <v>42912</v>
      </c>
      <c r="T2748" s="34">
        <v>44274</v>
      </c>
      <c r="U2748" t="s">
        <v>1963</v>
      </c>
      <c r="V2748" s="13">
        <v>1368</v>
      </c>
      <c r="W2748">
        <v>9</v>
      </c>
      <c r="X2748">
        <v>0</v>
      </c>
      <c r="Y2748" s="54">
        <v>0</v>
      </c>
      <c r="AA2748" t="s">
        <v>12944</v>
      </c>
      <c r="AM2748" t="s">
        <v>1978</v>
      </c>
      <c r="AN2748" t="s">
        <v>1979</v>
      </c>
      <c r="AO2748" t="s">
        <v>1980</v>
      </c>
      <c r="AQ2748" t="s">
        <v>12945</v>
      </c>
    </row>
    <row r="2749" spans="1:43" ht="23.85" customHeight="1">
      <c r="A2749" t="b">
        <v>1</v>
      </c>
      <c r="B2749" t="s">
        <v>12934</v>
      </c>
      <c r="C2749" t="s">
        <v>1951</v>
      </c>
      <c r="D2749" t="s">
        <v>12935</v>
      </c>
      <c r="E2749" t="s">
        <v>441</v>
      </c>
      <c r="F2749" t="s">
        <v>443</v>
      </c>
      <c r="G2749" t="s">
        <v>442</v>
      </c>
      <c r="H2749" t="s">
        <v>12949</v>
      </c>
      <c r="I2749" t="s">
        <v>3201</v>
      </c>
      <c r="J2749" t="s">
        <v>1955</v>
      </c>
      <c r="K2749" t="s">
        <v>12950</v>
      </c>
      <c r="L2749" t="s">
        <v>12938</v>
      </c>
      <c r="M2749" t="s">
        <v>12951</v>
      </c>
      <c r="N2749" t="s">
        <v>12940</v>
      </c>
      <c r="O2749" t="s">
        <v>1960</v>
      </c>
      <c r="P2749" t="s">
        <v>12941</v>
      </c>
      <c r="Q2749" t="s">
        <v>12942</v>
      </c>
      <c r="R2749" t="s">
        <v>12943</v>
      </c>
      <c r="S2749" s="34">
        <v>42912</v>
      </c>
      <c r="T2749" s="34">
        <v>44274</v>
      </c>
      <c r="U2749" t="s">
        <v>1963</v>
      </c>
      <c r="V2749" s="13">
        <v>1368</v>
      </c>
      <c r="W2749">
        <v>11</v>
      </c>
      <c r="X2749">
        <v>1</v>
      </c>
      <c r="Y2749" s="54">
        <v>9.1</v>
      </c>
      <c r="AA2749" t="s">
        <v>12944</v>
      </c>
      <c r="AM2749" t="s">
        <v>1978</v>
      </c>
      <c r="AN2749" t="s">
        <v>1979</v>
      </c>
      <c r="AO2749" t="s">
        <v>1980</v>
      </c>
      <c r="AQ2749" t="s">
        <v>12945</v>
      </c>
    </row>
    <row r="2750" spans="1:43" ht="23.85" customHeight="1">
      <c r="A2750" t="b">
        <v>1</v>
      </c>
      <c r="B2750" t="s">
        <v>5660</v>
      </c>
      <c r="C2750" t="s">
        <v>1951</v>
      </c>
      <c r="D2750" t="s">
        <v>5661</v>
      </c>
      <c r="E2750" t="s">
        <v>441</v>
      </c>
      <c r="F2750" t="s">
        <v>443</v>
      </c>
      <c r="G2750" t="s">
        <v>442</v>
      </c>
      <c r="H2750" t="s">
        <v>12952</v>
      </c>
      <c r="I2750" t="s">
        <v>3201</v>
      </c>
      <c r="J2750" t="s">
        <v>1955</v>
      </c>
      <c r="K2750" t="s">
        <v>5663</v>
      </c>
      <c r="L2750" t="s">
        <v>2160</v>
      </c>
      <c r="M2750" t="s">
        <v>5664</v>
      </c>
      <c r="N2750" t="s">
        <v>5665</v>
      </c>
      <c r="O2750" t="s">
        <v>1960</v>
      </c>
      <c r="P2750" t="s">
        <v>5474</v>
      </c>
      <c r="Q2750" t="s">
        <v>5666</v>
      </c>
      <c r="R2750" t="s">
        <v>5667</v>
      </c>
      <c r="S2750" s="34">
        <v>42887</v>
      </c>
      <c r="T2750" s="34">
        <v>45805</v>
      </c>
      <c r="U2750" t="s">
        <v>1963</v>
      </c>
      <c r="V2750" s="13">
        <v>1368</v>
      </c>
      <c r="W2750">
        <v>286</v>
      </c>
      <c r="X2750">
        <v>29</v>
      </c>
      <c r="Y2750" s="54">
        <v>10.1</v>
      </c>
      <c r="AA2750" t="s">
        <v>12953</v>
      </c>
      <c r="AG2750">
        <v>42</v>
      </c>
      <c r="AH2750">
        <v>3</v>
      </c>
      <c r="AI2750">
        <v>7.1428571429999996</v>
      </c>
      <c r="AJ2750" t="s">
        <v>12737</v>
      </c>
      <c r="AM2750" t="s">
        <v>1978</v>
      </c>
      <c r="AN2750" t="s">
        <v>2007</v>
      </c>
      <c r="AO2750" t="s">
        <v>1980</v>
      </c>
      <c r="AP2750" t="s">
        <v>2042</v>
      </c>
      <c r="AQ2750" t="s">
        <v>5668</v>
      </c>
    </row>
    <row r="2751" spans="1:43" ht="23.85" customHeight="1">
      <c r="A2751" t="b">
        <v>1</v>
      </c>
      <c r="B2751" t="s">
        <v>5660</v>
      </c>
      <c r="C2751" t="s">
        <v>1951</v>
      </c>
      <c r="D2751" t="s">
        <v>5661</v>
      </c>
      <c r="E2751" t="s">
        <v>441</v>
      </c>
      <c r="F2751" t="s">
        <v>443</v>
      </c>
      <c r="G2751" t="s">
        <v>442</v>
      </c>
      <c r="H2751" t="s">
        <v>12954</v>
      </c>
      <c r="I2751" t="s">
        <v>3201</v>
      </c>
      <c r="J2751" t="s">
        <v>1955</v>
      </c>
      <c r="K2751" t="s">
        <v>5670</v>
      </c>
      <c r="L2751" t="s">
        <v>2160</v>
      </c>
      <c r="M2751" t="s">
        <v>5671</v>
      </c>
      <c r="N2751" t="s">
        <v>5672</v>
      </c>
      <c r="O2751" t="s">
        <v>1960</v>
      </c>
      <c r="P2751" t="s">
        <v>5474</v>
      </c>
      <c r="Q2751" t="s">
        <v>5673</v>
      </c>
      <c r="R2751" t="s">
        <v>5667</v>
      </c>
      <c r="S2751" s="34">
        <v>42887</v>
      </c>
      <c r="T2751" s="34">
        <v>45805</v>
      </c>
      <c r="U2751" t="s">
        <v>1963</v>
      </c>
      <c r="V2751" s="13">
        <v>1368</v>
      </c>
      <c r="W2751">
        <v>285</v>
      </c>
      <c r="X2751">
        <v>19</v>
      </c>
      <c r="Y2751" s="54">
        <v>6.7</v>
      </c>
      <c r="AA2751" t="s">
        <v>12953</v>
      </c>
      <c r="AG2751">
        <v>33</v>
      </c>
      <c r="AH2751">
        <v>3</v>
      </c>
      <c r="AI2751">
        <v>9.0909090910000003</v>
      </c>
      <c r="AJ2751" t="s">
        <v>12955</v>
      </c>
      <c r="AM2751" t="s">
        <v>1978</v>
      </c>
      <c r="AN2751" t="s">
        <v>2007</v>
      </c>
      <c r="AO2751" t="s">
        <v>1980</v>
      </c>
      <c r="AP2751" t="s">
        <v>2042</v>
      </c>
      <c r="AQ2751" t="s">
        <v>5668</v>
      </c>
    </row>
    <row r="2752" spans="1:43" ht="23.85" customHeight="1">
      <c r="A2752" t="b">
        <v>1</v>
      </c>
      <c r="B2752" t="s">
        <v>5537</v>
      </c>
      <c r="C2752" t="s">
        <v>1951</v>
      </c>
      <c r="D2752" t="s">
        <v>5538</v>
      </c>
      <c r="E2752" t="s">
        <v>991</v>
      </c>
      <c r="F2752" t="s">
        <v>993</v>
      </c>
      <c r="G2752" t="s">
        <v>992</v>
      </c>
      <c r="H2752" t="s">
        <v>12956</v>
      </c>
      <c r="I2752" t="s">
        <v>5540</v>
      </c>
      <c r="J2752" t="s">
        <v>2175</v>
      </c>
      <c r="K2752" t="s">
        <v>10717</v>
      </c>
      <c r="L2752" t="s">
        <v>2025</v>
      </c>
      <c r="M2752" t="s">
        <v>10718</v>
      </c>
      <c r="N2752" t="s">
        <v>10719</v>
      </c>
      <c r="O2752" t="s">
        <v>1960</v>
      </c>
      <c r="P2752" t="s">
        <v>5064</v>
      </c>
      <c r="Q2752" t="s">
        <v>38</v>
      </c>
      <c r="R2752" t="s">
        <v>5544</v>
      </c>
      <c r="S2752" s="34">
        <v>42170</v>
      </c>
      <c r="T2752" s="34">
        <v>42781</v>
      </c>
      <c r="U2752" t="s">
        <v>1963</v>
      </c>
      <c r="V2752" s="13">
        <v>0</v>
      </c>
      <c r="W2752">
        <v>6</v>
      </c>
      <c r="X2752">
        <v>0</v>
      </c>
      <c r="Y2752" s="54">
        <v>0</v>
      </c>
      <c r="AD2752" t="s">
        <v>30</v>
      </c>
      <c r="AG2752">
        <v>6</v>
      </c>
      <c r="AH2752">
        <v>0</v>
      </c>
      <c r="AI2752">
        <v>0</v>
      </c>
      <c r="AM2752" t="s">
        <v>1978</v>
      </c>
      <c r="AN2752" t="s">
        <v>2007</v>
      </c>
      <c r="AO2752" t="s">
        <v>1980</v>
      </c>
      <c r="AP2752" t="s">
        <v>2042</v>
      </c>
      <c r="AQ2752" t="s">
        <v>5545</v>
      </c>
    </row>
    <row r="2753" spans="1:43" ht="23.85" customHeight="1">
      <c r="A2753" t="b">
        <v>1</v>
      </c>
      <c r="B2753" t="s">
        <v>3162</v>
      </c>
      <c r="C2753" t="s">
        <v>1951</v>
      </c>
      <c r="D2753" t="s">
        <v>3163</v>
      </c>
      <c r="E2753" t="s">
        <v>187</v>
      </c>
      <c r="F2753" t="s">
        <v>189</v>
      </c>
      <c r="G2753" t="s">
        <v>188</v>
      </c>
      <c r="H2753" t="s">
        <v>12957</v>
      </c>
      <c r="I2753" t="s">
        <v>3165</v>
      </c>
      <c r="J2753" t="s">
        <v>2175</v>
      </c>
      <c r="K2753" t="s">
        <v>10852</v>
      </c>
      <c r="L2753" t="s">
        <v>3167</v>
      </c>
      <c r="M2753" t="s">
        <v>10853</v>
      </c>
      <c r="N2753" t="s">
        <v>10854</v>
      </c>
      <c r="O2753" t="s">
        <v>1960</v>
      </c>
      <c r="P2753" t="s">
        <v>3170</v>
      </c>
      <c r="Q2753" t="s">
        <v>3171</v>
      </c>
      <c r="R2753" t="s">
        <v>10847</v>
      </c>
      <c r="S2753" s="34">
        <v>42303</v>
      </c>
      <c r="T2753" s="34">
        <v>44259</v>
      </c>
      <c r="U2753" t="s">
        <v>1963</v>
      </c>
      <c r="V2753" s="13">
        <v>0</v>
      </c>
      <c r="W2753">
        <v>36</v>
      </c>
      <c r="X2753">
        <v>0</v>
      </c>
      <c r="Y2753" s="54">
        <v>0</v>
      </c>
      <c r="Z2753" t="s">
        <v>3173</v>
      </c>
      <c r="AA2753" t="s">
        <v>3174</v>
      </c>
      <c r="AM2753" t="s">
        <v>1978</v>
      </c>
      <c r="AO2753" t="s">
        <v>1980</v>
      </c>
      <c r="AQ2753" t="s">
        <v>3175</v>
      </c>
    </row>
    <row r="2754" spans="1:43" ht="23.85" customHeight="1">
      <c r="A2754" t="b">
        <v>1</v>
      </c>
      <c r="B2754" t="s">
        <v>5660</v>
      </c>
      <c r="C2754" t="s">
        <v>1951</v>
      </c>
      <c r="D2754" t="s">
        <v>5661</v>
      </c>
      <c r="E2754" t="s">
        <v>1168</v>
      </c>
      <c r="F2754" t="s">
        <v>1170</v>
      </c>
      <c r="G2754" t="s">
        <v>1169</v>
      </c>
      <c r="H2754" t="s">
        <v>12958</v>
      </c>
      <c r="I2754" t="s">
        <v>3226</v>
      </c>
      <c r="J2754" t="s">
        <v>1955</v>
      </c>
      <c r="K2754" t="s">
        <v>5663</v>
      </c>
      <c r="L2754" t="s">
        <v>2160</v>
      </c>
      <c r="M2754" t="s">
        <v>5664</v>
      </c>
      <c r="N2754" t="s">
        <v>5665</v>
      </c>
      <c r="O2754" t="s">
        <v>1960</v>
      </c>
      <c r="P2754" t="s">
        <v>5474</v>
      </c>
      <c r="Q2754" t="s">
        <v>5666</v>
      </c>
      <c r="R2754" t="s">
        <v>5667</v>
      </c>
      <c r="S2754" s="34">
        <v>42887</v>
      </c>
      <c r="T2754" s="34">
        <v>45805</v>
      </c>
      <c r="U2754" t="s">
        <v>1963</v>
      </c>
      <c r="V2754" s="13">
        <v>1368</v>
      </c>
      <c r="W2754">
        <v>278</v>
      </c>
      <c r="X2754">
        <v>38</v>
      </c>
      <c r="Y2754" s="54">
        <v>13.7</v>
      </c>
      <c r="AA2754" t="s">
        <v>12953</v>
      </c>
      <c r="AG2754">
        <v>44</v>
      </c>
      <c r="AH2754">
        <v>31</v>
      </c>
      <c r="AI2754">
        <v>70.454545449999998</v>
      </c>
      <c r="AM2754" t="s">
        <v>1978</v>
      </c>
      <c r="AN2754" t="s">
        <v>2007</v>
      </c>
      <c r="AO2754" t="s">
        <v>1980</v>
      </c>
      <c r="AP2754" t="s">
        <v>2042</v>
      </c>
      <c r="AQ2754" t="s">
        <v>5668</v>
      </c>
    </row>
    <row r="2755" spans="1:43" ht="23.85" customHeight="1">
      <c r="A2755" t="b">
        <v>1</v>
      </c>
      <c r="B2755" t="s">
        <v>3655</v>
      </c>
      <c r="C2755" t="s">
        <v>1951</v>
      </c>
      <c r="D2755" t="s">
        <v>3656</v>
      </c>
      <c r="E2755" t="s">
        <v>830</v>
      </c>
      <c r="F2755" t="s">
        <v>832</v>
      </c>
      <c r="G2755" t="s">
        <v>831</v>
      </c>
      <c r="H2755" t="s">
        <v>12959</v>
      </c>
      <c r="I2755" t="s">
        <v>2215</v>
      </c>
      <c r="J2755" t="s">
        <v>2175</v>
      </c>
      <c r="K2755" t="s">
        <v>10888</v>
      </c>
      <c r="L2755" t="s">
        <v>2025</v>
      </c>
      <c r="M2755" t="s">
        <v>10889</v>
      </c>
      <c r="N2755" t="s">
        <v>10890</v>
      </c>
      <c r="O2755" t="s">
        <v>2220</v>
      </c>
      <c r="P2755" t="s">
        <v>3661</v>
      </c>
      <c r="Q2755" t="s">
        <v>38</v>
      </c>
      <c r="R2755" t="s">
        <v>3662</v>
      </c>
      <c r="S2755" s="34">
        <v>42275</v>
      </c>
      <c r="T2755" s="34">
        <v>43552</v>
      </c>
      <c r="U2755" t="s">
        <v>2223</v>
      </c>
      <c r="V2755" s="13">
        <v>0</v>
      </c>
      <c r="W2755">
        <v>39</v>
      </c>
      <c r="X2755">
        <v>0</v>
      </c>
      <c r="Y2755" s="54">
        <v>0</v>
      </c>
      <c r="AA2755" t="s">
        <v>3663</v>
      </c>
      <c r="AM2755" t="s">
        <v>1978</v>
      </c>
      <c r="AN2755" t="s">
        <v>2007</v>
      </c>
      <c r="AO2755" t="s">
        <v>2008</v>
      </c>
      <c r="AP2755" t="s">
        <v>2053</v>
      </c>
      <c r="AQ2755" t="s">
        <v>3664</v>
      </c>
    </row>
    <row r="2756" spans="1:43" ht="23.85" customHeight="1">
      <c r="A2756" t="b">
        <v>0</v>
      </c>
      <c r="B2756" t="s">
        <v>12786</v>
      </c>
      <c r="C2756" t="s">
        <v>1951</v>
      </c>
      <c r="D2756" t="s">
        <v>12787</v>
      </c>
      <c r="E2756" t="s">
        <v>45</v>
      </c>
      <c r="F2756" t="s">
        <v>47</v>
      </c>
      <c r="G2756" t="s">
        <v>46</v>
      </c>
      <c r="H2756" t="s">
        <v>12960</v>
      </c>
      <c r="I2756" t="s">
        <v>2023</v>
      </c>
      <c r="J2756" t="s">
        <v>1955</v>
      </c>
      <c r="K2756" t="s">
        <v>12961</v>
      </c>
      <c r="L2756" t="s">
        <v>2160</v>
      </c>
      <c r="M2756" t="s">
        <v>12962</v>
      </c>
      <c r="N2756" t="s">
        <v>2745</v>
      </c>
      <c r="O2756" t="s">
        <v>1974</v>
      </c>
      <c r="P2756" t="s">
        <v>2028</v>
      </c>
      <c r="Q2756" t="s">
        <v>38</v>
      </c>
      <c r="R2756" t="s">
        <v>12791</v>
      </c>
      <c r="S2756" s="34">
        <v>41244</v>
      </c>
      <c r="T2756" s="34">
        <v>41548</v>
      </c>
      <c r="U2756" t="s">
        <v>1977</v>
      </c>
      <c r="V2756" s="13">
        <v>336</v>
      </c>
      <c r="W2756">
        <v>44</v>
      </c>
      <c r="X2756">
        <v>8</v>
      </c>
      <c r="Y2756" s="54">
        <v>18.2</v>
      </c>
      <c r="Z2756" t="s">
        <v>12792</v>
      </c>
      <c r="AM2756" t="s">
        <v>1978</v>
      </c>
      <c r="AN2756" t="s">
        <v>1979</v>
      </c>
      <c r="AO2756" t="s">
        <v>1980</v>
      </c>
      <c r="AP2756" t="s">
        <v>2053</v>
      </c>
      <c r="AQ2756" t="s">
        <v>12793</v>
      </c>
    </row>
    <row r="2757" spans="1:43" ht="23.85" customHeight="1">
      <c r="A2757" t="b">
        <v>1</v>
      </c>
      <c r="B2757" t="s">
        <v>3669</v>
      </c>
      <c r="C2757" t="s">
        <v>1951</v>
      </c>
      <c r="D2757" t="s">
        <v>3670</v>
      </c>
      <c r="E2757" t="s">
        <v>45</v>
      </c>
      <c r="F2757" t="s">
        <v>58</v>
      </c>
      <c r="G2757" t="s">
        <v>57</v>
      </c>
      <c r="H2757" t="s">
        <v>12963</v>
      </c>
      <c r="I2757" t="s">
        <v>2023</v>
      </c>
      <c r="J2757" t="s">
        <v>1955</v>
      </c>
      <c r="K2757" t="s">
        <v>3672</v>
      </c>
      <c r="L2757" t="s">
        <v>12964</v>
      </c>
      <c r="M2757" t="s">
        <v>10516</v>
      </c>
      <c r="N2757" t="s">
        <v>10517</v>
      </c>
      <c r="O2757" t="s">
        <v>1974</v>
      </c>
      <c r="P2757" t="s">
        <v>2028</v>
      </c>
      <c r="Q2757" t="s">
        <v>38</v>
      </c>
      <c r="R2757" t="s">
        <v>3676</v>
      </c>
      <c r="S2757" s="34">
        <v>42460</v>
      </c>
      <c r="T2757" s="34">
        <v>43004</v>
      </c>
      <c r="U2757" t="s">
        <v>1977</v>
      </c>
      <c r="V2757" s="13">
        <v>336</v>
      </c>
      <c r="W2757">
        <v>113</v>
      </c>
      <c r="X2757">
        <v>12</v>
      </c>
      <c r="Y2757" s="54">
        <v>10.6</v>
      </c>
      <c r="Z2757" t="s">
        <v>3677</v>
      </c>
      <c r="AA2757" t="s">
        <v>12964</v>
      </c>
      <c r="AJ2757" t="s">
        <v>12965</v>
      </c>
      <c r="AM2757" t="s">
        <v>1978</v>
      </c>
      <c r="AN2757" t="s">
        <v>2007</v>
      </c>
      <c r="AO2757" t="s">
        <v>2008</v>
      </c>
      <c r="AP2757" t="s">
        <v>2042</v>
      </c>
      <c r="AQ2757" t="s">
        <v>3678</v>
      </c>
    </row>
    <row r="2758" spans="1:43" ht="23.85" customHeight="1">
      <c r="A2758" t="b">
        <v>0</v>
      </c>
      <c r="B2758" t="s">
        <v>12966</v>
      </c>
      <c r="C2758" t="s">
        <v>1951</v>
      </c>
      <c r="D2758" t="s">
        <v>12967</v>
      </c>
      <c r="E2758" t="s">
        <v>170</v>
      </c>
      <c r="F2758" t="s">
        <v>172</v>
      </c>
      <c r="G2758" t="s">
        <v>171</v>
      </c>
      <c r="H2758" t="s">
        <v>12968</v>
      </c>
      <c r="I2758" t="s">
        <v>2557</v>
      </c>
      <c r="J2758" t="s">
        <v>1955</v>
      </c>
      <c r="K2758" t="s">
        <v>12969</v>
      </c>
      <c r="L2758" t="s">
        <v>2160</v>
      </c>
      <c r="M2758" t="s">
        <v>12970</v>
      </c>
      <c r="N2758" t="s">
        <v>12971</v>
      </c>
      <c r="O2758" t="s">
        <v>1960</v>
      </c>
      <c r="P2758" t="s">
        <v>12972</v>
      </c>
      <c r="Q2758" t="s">
        <v>38</v>
      </c>
      <c r="R2758" t="s">
        <v>12973</v>
      </c>
      <c r="S2758" s="34">
        <v>42906</v>
      </c>
      <c r="T2758" s="34">
        <v>44095</v>
      </c>
      <c r="U2758" t="s">
        <v>1963</v>
      </c>
      <c r="V2758" s="13">
        <v>730</v>
      </c>
      <c r="W2758">
        <v>92</v>
      </c>
      <c r="X2758">
        <v>29</v>
      </c>
      <c r="Y2758" s="54">
        <v>32.5</v>
      </c>
      <c r="AM2758" t="s">
        <v>1978</v>
      </c>
      <c r="AN2758" t="s">
        <v>1979</v>
      </c>
      <c r="AO2758" t="s">
        <v>1980</v>
      </c>
      <c r="AP2758" t="s">
        <v>2053</v>
      </c>
      <c r="AQ2758" t="s">
        <v>12974</v>
      </c>
    </row>
    <row r="2759" spans="1:43" ht="23.85" customHeight="1">
      <c r="A2759" t="b">
        <v>0</v>
      </c>
      <c r="B2759" t="s">
        <v>12966</v>
      </c>
      <c r="C2759" t="s">
        <v>1951</v>
      </c>
      <c r="D2759" t="s">
        <v>12967</v>
      </c>
      <c r="E2759" t="s">
        <v>170</v>
      </c>
      <c r="F2759" t="s">
        <v>172</v>
      </c>
      <c r="G2759" t="s">
        <v>171</v>
      </c>
      <c r="H2759" t="s">
        <v>12975</v>
      </c>
      <c r="I2759" t="s">
        <v>2557</v>
      </c>
      <c r="J2759" t="s">
        <v>1955</v>
      </c>
      <c r="K2759" t="s">
        <v>12976</v>
      </c>
      <c r="L2759" t="s">
        <v>2160</v>
      </c>
      <c r="M2759" t="s">
        <v>12977</v>
      </c>
      <c r="N2759" t="s">
        <v>12971</v>
      </c>
      <c r="O2759" t="s">
        <v>1960</v>
      </c>
      <c r="P2759" t="s">
        <v>12972</v>
      </c>
      <c r="Q2759" t="s">
        <v>38</v>
      </c>
      <c r="R2759" t="s">
        <v>12973</v>
      </c>
      <c r="S2759" s="34">
        <v>42906</v>
      </c>
      <c r="T2759" s="34">
        <v>44095</v>
      </c>
      <c r="U2759" t="s">
        <v>1963</v>
      </c>
      <c r="V2759" s="13">
        <v>730</v>
      </c>
      <c r="W2759">
        <v>11</v>
      </c>
      <c r="X2759">
        <v>3</v>
      </c>
      <c r="Y2759" s="54">
        <v>30</v>
      </c>
      <c r="AM2759" t="s">
        <v>1978</v>
      </c>
      <c r="AN2759" t="s">
        <v>1979</v>
      </c>
      <c r="AO2759" t="s">
        <v>1980</v>
      </c>
      <c r="AP2759" t="s">
        <v>2053</v>
      </c>
      <c r="AQ2759" t="s">
        <v>12974</v>
      </c>
    </row>
    <row r="2760" spans="1:43" ht="23.85" customHeight="1">
      <c r="A2760" t="b">
        <v>0</v>
      </c>
      <c r="B2760" t="s">
        <v>12966</v>
      </c>
      <c r="C2760" t="s">
        <v>1951</v>
      </c>
      <c r="D2760" t="s">
        <v>12967</v>
      </c>
      <c r="E2760" t="s">
        <v>170</v>
      </c>
      <c r="F2760" t="s">
        <v>172</v>
      </c>
      <c r="G2760" t="s">
        <v>171</v>
      </c>
      <c r="H2760" t="s">
        <v>12978</v>
      </c>
      <c r="I2760" t="s">
        <v>2557</v>
      </c>
      <c r="J2760" t="s">
        <v>1955</v>
      </c>
      <c r="K2760" t="s">
        <v>12979</v>
      </c>
      <c r="L2760" t="s">
        <v>2160</v>
      </c>
      <c r="M2760" t="s">
        <v>12980</v>
      </c>
      <c r="N2760" t="s">
        <v>12981</v>
      </c>
      <c r="O2760" t="s">
        <v>1960</v>
      </c>
      <c r="P2760" t="s">
        <v>12972</v>
      </c>
      <c r="Q2760" t="s">
        <v>38</v>
      </c>
      <c r="R2760" t="s">
        <v>12973</v>
      </c>
      <c r="S2760" s="34">
        <v>42906</v>
      </c>
      <c r="T2760" s="34">
        <v>44095</v>
      </c>
      <c r="U2760" t="s">
        <v>1963</v>
      </c>
      <c r="V2760" s="13">
        <v>730</v>
      </c>
      <c r="W2760">
        <v>52</v>
      </c>
      <c r="X2760">
        <v>5</v>
      </c>
      <c r="Y2760" s="54">
        <v>10</v>
      </c>
      <c r="AM2760" t="s">
        <v>1978</v>
      </c>
      <c r="AN2760" t="s">
        <v>1979</v>
      </c>
      <c r="AO2760" t="s">
        <v>1980</v>
      </c>
      <c r="AP2760" t="s">
        <v>2053</v>
      </c>
      <c r="AQ2760" t="s">
        <v>12974</v>
      </c>
    </row>
    <row r="2761" spans="1:43" ht="23.85" customHeight="1">
      <c r="A2761" t="b">
        <v>1</v>
      </c>
      <c r="B2761" t="s">
        <v>3005</v>
      </c>
      <c r="C2761" t="s">
        <v>1951</v>
      </c>
      <c r="D2761" t="s">
        <v>3006</v>
      </c>
      <c r="E2761" t="s">
        <v>1278</v>
      </c>
      <c r="F2761" t="s">
        <v>1280</v>
      </c>
      <c r="G2761" t="s">
        <v>1279</v>
      </c>
      <c r="H2761" t="s">
        <v>12982</v>
      </c>
      <c r="I2761" t="s">
        <v>3714</v>
      </c>
      <c r="J2761" t="s">
        <v>2175</v>
      </c>
      <c r="K2761" t="s">
        <v>10958</v>
      </c>
      <c r="L2761" t="s">
        <v>2442</v>
      </c>
      <c r="M2761" t="s">
        <v>10960</v>
      </c>
      <c r="N2761" t="s">
        <v>10961</v>
      </c>
      <c r="O2761" t="s">
        <v>1960</v>
      </c>
      <c r="P2761" t="s">
        <v>3012</v>
      </c>
      <c r="Q2761" t="s">
        <v>38</v>
      </c>
      <c r="R2761" t="s">
        <v>3013</v>
      </c>
      <c r="S2761" s="34">
        <v>42255</v>
      </c>
      <c r="T2761" s="34">
        <v>43787</v>
      </c>
      <c r="U2761" t="s">
        <v>1963</v>
      </c>
      <c r="V2761" s="13">
        <v>0</v>
      </c>
      <c r="W2761">
        <v>3</v>
      </c>
      <c r="X2761">
        <v>0</v>
      </c>
      <c r="Y2761" s="54">
        <v>0</v>
      </c>
      <c r="Z2761" t="s">
        <v>3718</v>
      </c>
      <c r="AM2761" t="s">
        <v>1978</v>
      </c>
      <c r="AN2761" t="s">
        <v>1979</v>
      </c>
      <c r="AO2761" t="s">
        <v>1980</v>
      </c>
      <c r="AP2761" t="s">
        <v>2053</v>
      </c>
      <c r="AQ2761" t="s">
        <v>3015</v>
      </c>
    </row>
    <row r="2762" spans="1:43" ht="23.85" customHeight="1">
      <c r="A2762" t="b">
        <v>0</v>
      </c>
      <c r="B2762" t="s">
        <v>7931</v>
      </c>
      <c r="C2762" t="s">
        <v>1951</v>
      </c>
      <c r="D2762" t="s">
        <v>7932</v>
      </c>
      <c r="E2762" t="s">
        <v>170</v>
      </c>
      <c r="F2762" t="s">
        <v>172</v>
      </c>
      <c r="G2762" t="s">
        <v>171</v>
      </c>
      <c r="H2762" t="s">
        <v>12983</v>
      </c>
      <c r="I2762" t="s">
        <v>2557</v>
      </c>
      <c r="J2762" t="s">
        <v>1955</v>
      </c>
      <c r="K2762" t="s">
        <v>7934</v>
      </c>
      <c r="L2762" t="s">
        <v>4349</v>
      </c>
      <c r="M2762" t="s">
        <v>7935</v>
      </c>
      <c r="N2762" t="s">
        <v>7936</v>
      </c>
      <c r="O2762" t="s">
        <v>1960</v>
      </c>
      <c r="P2762" t="s">
        <v>7937</v>
      </c>
      <c r="Q2762" t="s">
        <v>38</v>
      </c>
      <c r="R2762" t="s">
        <v>7938</v>
      </c>
      <c r="S2762" s="34">
        <v>42940</v>
      </c>
      <c r="T2762" s="34">
        <v>44830</v>
      </c>
      <c r="U2762" t="s">
        <v>1963</v>
      </c>
      <c r="V2762" s="13">
        <v>1890</v>
      </c>
      <c r="W2762">
        <v>157</v>
      </c>
      <c r="X2762">
        <v>21</v>
      </c>
      <c r="Y2762" s="54">
        <v>13.4</v>
      </c>
      <c r="AM2762" t="s">
        <v>1978</v>
      </c>
      <c r="AN2762" t="s">
        <v>2007</v>
      </c>
      <c r="AO2762" t="s">
        <v>2008</v>
      </c>
      <c r="AP2762" t="s">
        <v>2009</v>
      </c>
      <c r="AQ2762" t="s">
        <v>7940</v>
      </c>
    </row>
    <row r="2763" spans="1:43" ht="23.85" customHeight="1">
      <c r="A2763" t="b">
        <v>1</v>
      </c>
      <c r="B2763" t="s">
        <v>3669</v>
      </c>
      <c r="C2763" t="s">
        <v>1951</v>
      </c>
      <c r="D2763" t="s">
        <v>3670</v>
      </c>
      <c r="E2763" t="s">
        <v>45</v>
      </c>
      <c r="F2763" t="s">
        <v>58</v>
      </c>
      <c r="G2763" t="s">
        <v>57</v>
      </c>
      <c r="H2763" t="s">
        <v>12984</v>
      </c>
      <c r="I2763" t="s">
        <v>2023</v>
      </c>
      <c r="J2763" t="s">
        <v>1955</v>
      </c>
      <c r="K2763" t="s">
        <v>10521</v>
      </c>
      <c r="L2763" t="s">
        <v>12964</v>
      </c>
      <c r="M2763" t="s">
        <v>10522</v>
      </c>
      <c r="N2763" t="s">
        <v>10517</v>
      </c>
      <c r="O2763" t="s">
        <v>1974</v>
      </c>
      <c r="P2763" t="s">
        <v>2028</v>
      </c>
      <c r="Q2763" t="s">
        <v>38</v>
      </c>
      <c r="R2763" t="s">
        <v>3676</v>
      </c>
      <c r="S2763" s="34">
        <v>42460</v>
      </c>
      <c r="T2763" s="34">
        <v>43004</v>
      </c>
      <c r="U2763" t="s">
        <v>1977</v>
      </c>
      <c r="V2763" s="13">
        <v>336</v>
      </c>
      <c r="W2763">
        <v>127</v>
      </c>
      <c r="X2763">
        <v>12</v>
      </c>
      <c r="Y2763" s="54">
        <v>9.4</v>
      </c>
      <c r="Z2763" t="s">
        <v>3677</v>
      </c>
      <c r="AA2763" t="s">
        <v>12964</v>
      </c>
      <c r="AJ2763" t="s">
        <v>12985</v>
      </c>
      <c r="AM2763" t="s">
        <v>1978</v>
      </c>
      <c r="AN2763" t="s">
        <v>2007</v>
      </c>
      <c r="AO2763" t="s">
        <v>2008</v>
      </c>
      <c r="AP2763" t="s">
        <v>2042</v>
      </c>
      <c r="AQ2763" t="s">
        <v>3678</v>
      </c>
    </row>
    <row r="2764" spans="1:43" ht="23.85" customHeight="1">
      <c r="A2764" t="b">
        <v>1</v>
      </c>
      <c r="B2764" t="s">
        <v>12986</v>
      </c>
      <c r="C2764" s="50" t="s">
        <v>2105</v>
      </c>
      <c r="D2764" s="82" t="s">
        <v>12987</v>
      </c>
      <c r="E2764" t="s">
        <v>45</v>
      </c>
      <c r="F2764" t="s">
        <v>47</v>
      </c>
      <c r="G2764" t="s">
        <v>46</v>
      </c>
      <c r="H2764" t="s">
        <v>12988</v>
      </c>
      <c r="I2764" t="s">
        <v>2023</v>
      </c>
      <c r="J2764" t="s">
        <v>1955</v>
      </c>
      <c r="K2764" t="s">
        <v>12989</v>
      </c>
      <c r="L2764" t="s">
        <v>12990</v>
      </c>
      <c r="M2764" t="s">
        <v>8033</v>
      </c>
      <c r="N2764" t="s">
        <v>12991</v>
      </c>
      <c r="O2764" t="s">
        <v>1974</v>
      </c>
      <c r="P2764" t="s">
        <v>2489</v>
      </c>
      <c r="Q2764" t="s">
        <v>38</v>
      </c>
      <c r="R2764"/>
      <c r="S2764" s="16">
        <v>41275</v>
      </c>
      <c r="T2764" s="16">
        <v>41275</v>
      </c>
      <c r="U2764" t="s">
        <v>1977</v>
      </c>
      <c r="V2764" s="13">
        <v>336</v>
      </c>
      <c r="W2764" s="35">
        <v>32</v>
      </c>
      <c r="X2764" s="35">
        <v>5</v>
      </c>
      <c r="Y2764" s="35">
        <v>15.6</v>
      </c>
      <c r="Z2764" t="s">
        <v>2764</v>
      </c>
      <c r="AA2764" t="s">
        <v>1964</v>
      </c>
      <c r="AB2764" t="s">
        <v>1964</v>
      </c>
      <c r="AC2764" t="s">
        <v>1964</v>
      </c>
      <c r="AD2764" t="s">
        <v>1964</v>
      </c>
      <c r="AE2764" t="s">
        <v>1964</v>
      </c>
      <c r="AF2764" t="s">
        <v>1964</v>
      </c>
      <c r="AG2764" t="s">
        <v>1964</v>
      </c>
      <c r="AJ2764" t="s">
        <v>1964</v>
      </c>
      <c r="AK2764" t="s">
        <v>41</v>
      </c>
      <c r="AL2764" t="s">
        <v>41</v>
      </c>
    </row>
    <row r="2765" spans="1:43" ht="23.85" customHeight="1">
      <c r="A2765" t="b">
        <v>1</v>
      </c>
      <c r="B2765" t="s">
        <v>6075</v>
      </c>
      <c r="C2765" t="s">
        <v>1951</v>
      </c>
      <c r="D2765" t="s">
        <v>6076</v>
      </c>
      <c r="E2765" t="s">
        <v>1072</v>
      </c>
      <c r="F2765" t="s">
        <v>1074</v>
      </c>
      <c r="G2765" t="s">
        <v>1073</v>
      </c>
      <c r="H2765" t="s">
        <v>12992</v>
      </c>
      <c r="I2765" t="s">
        <v>6078</v>
      </c>
      <c r="J2765" t="s">
        <v>1955</v>
      </c>
      <c r="K2765" t="s">
        <v>6079</v>
      </c>
      <c r="L2765" t="s">
        <v>12993</v>
      </c>
      <c r="M2765" t="s">
        <v>6081</v>
      </c>
      <c r="N2765" t="s">
        <v>6082</v>
      </c>
      <c r="O2765" t="s">
        <v>4982</v>
      </c>
      <c r="P2765" t="s">
        <v>6083</v>
      </c>
      <c r="Q2765" t="s">
        <v>38</v>
      </c>
      <c r="R2765" t="s">
        <v>6084</v>
      </c>
      <c r="S2765" s="34">
        <v>43000</v>
      </c>
      <c r="T2765" s="34">
        <v>43517</v>
      </c>
      <c r="U2765" t="s">
        <v>1977</v>
      </c>
      <c r="V2765" s="13">
        <v>210</v>
      </c>
      <c r="W2765">
        <v>36</v>
      </c>
      <c r="X2765">
        <v>5</v>
      </c>
      <c r="Y2765" s="54">
        <v>13.9</v>
      </c>
      <c r="Z2765" t="s">
        <v>6085</v>
      </c>
      <c r="AJ2765" t="s">
        <v>12994</v>
      </c>
      <c r="AM2765" t="s">
        <v>1978</v>
      </c>
      <c r="AN2765" t="s">
        <v>2007</v>
      </c>
      <c r="AO2765" t="s">
        <v>2008</v>
      </c>
      <c r="AP2765" t="s">
        <v>2009</v>
      </c>
      <c r="AQ2765" t="s">
        <v>6086</v>
      </c>
    </row>
    <row r="2766" spans="1:43" ht="23.85" customHeight="1">
      <c r="A2766" t="b">
        <v>1</v>
      </c>
      <c r="B2766" t="s">
        <v>3005</v>
      </c>
      <c r="C2766" t="s">
        <v>1951</v>
      </c>
      <c r="D2766" t="s">
        <v>3006</v>
      </c>
      <c r="E2766" t="s">
        <v>1278</v>
      </c>
      <c r="F2766" t="s">
        <v>1280</v>
      </c>
      <c r="G2766" t="s">
        <v>1279</v>
      </c>
      <c r="H2766" t="s">
        <v>12995</v>
      </c>
      <c r="I2766" t="s">
        <v>3714</v>
      </c>
      <c r="J2766" t="s">
        <v>2175</v>
      </c>
      <c r="K2766" t="s">
        <v>10964</v>
      </c>
      <c r="L2766" t="s">
        <v>2442</v>
      </c>
      <c r="M2766" t="s">
        <v>10965</v>
      </c>
      <c r="N2766" t="s">
        <v>10966</v>
      </c>
      <c r="O2766" t="s">
        <v>1960</v>
      </c>
      <c r="P2766" t="s">
        <v>3012</v>
      </c>
      <c r="Q2766" t="s">
        <v>38</v>
      </c>
      <c r="R2766" t="s">
        <v>3013</v>
      </c>
      <c r="S2766" s="34">
        <v>42255</v>
      </c>
      <c r="T2766" s="34">
        <v>43787</v>
      </c>
      <c r="U2766" t="s">
        <v>1963</v>
      </c>
      <c r="V2766" s="13">
        <v>0</v>
      </c>
      <c r="W2766">
        <v>11</v>
      </c>
      <c r="X2766">
        <v>0</v>
      </c>
      <c r="Y2766" s="54">
        <v>0</v>
      </c>
      <c r="Z2766" t="s">
        <v>3718</v>
      </c>
      <c r="AM2766" t="s">
        <v>1978</v>
      </c>
      <c r="AN2766" t="s">
        <v>1979</v>
      </c>
      <c r="AO2766" t="s">
        <v>1980</v>
      </c>
      <c r="AP2766" t="s">
        <v>2053</v>
      </c>
      <c r="AQ2766" t="s">
        <v>3015</v>
      </c>
    </row>
    <row r="2767" spans="1:43" ht="23.85" customHeight="1">
      <c r="A2767" t="b">
        <v>1</v>
      </c>
      <c r="B2767" t="s">
        <v>3005</v>
      </c>
      <c r="C2767" t="s">
        <v>1951</v>
      </c>
      <c r="D2767" t="s">
        <v>3006</v>
      </c>
      <c r="E2767" t="s">
        <v>1278</v>
      </c>
      <c r="F2767" t="s">
        <v>1280</v>
      </c>
      <c r="G2767" t="s">
        <v>1279</v>
      </c>
      <c r="H2767" t="s">
        <v>12996</v>
      </c>
      <c r="I2767" t="s">
        <v>3714</v>
      </c>
      <c r="J2767" t="s">
        <v>2175</v>
      </c>
      <c r="K2767" t="s">
        <v>10968</v>
      </c>
      <c r="L2767" t="s">
        <v>2442</v>
      </c>
      <c r="M2767" t="s">
        <v>10969</v>
      </c>
      <c r="N2767" t="s">
        <v>10970</v>
      </c>
      <c r="O2767" t="s">
        <v>1960</v>
      </c>
      <c r="P2767" t="s">
        <v>3012</v>
      </c>
      <c r="Q2767" t="s">
        <v>38</v>
      </c>
      <c r="R2767" t="s">
        <v>3013</v>
      </c>
      <c r="S2767" s="34">
        <v>42255</v>
      </c>
      <c r="T2767" s="34">
        <v>43787</v>
      </c>
      <c r="U2767" t="s">
        <v>1963</v>
      </c>
      <c r="V2767" s="13">
        <v>0</v>
      </c>
      <c r="W2767">
        <v>4</v>
      </c>
      <c r="X2767">
        <v>0</v>
      </c>
      <c r="Y2767" s="54">
        <v>0</v>
      </c>
      <c r="Z2767" t="s">
        <v>3718</v>
      </c>
      <c r="AM2767" t="s">
        <v>1978</v>
      </c>
      <c r="AN2767" t="s">
        <v>1979</v>
      </c>
      <c r="AO2767" t="s">
        <v>1980</v>
      </c>
      <c r="AP2767" t="s">
        <v>2053</v>
      </c>
      <c r="AQ2767" t="s">
        <v>3015</v>
      </c>
    </row>
    <row r="2768" spans="1:43" ht="23.85" customHeight="1">
      <c r="A2768" t="b">
        <v>1</v>
      </c>
      <c r="B2768" t="s">
        <v>6075</v>
      </c>
      <c r="C2768" t="s">
        <v>1951</v>
      </c>
      <c r="D2768" t="s">
        <v>6076</v>
      </c>
      <c r="E2768" t="s">
        <v>1072</v>
      </c>
      <c r="F2768" t="s">
        <v>1074</v>
      </c>
      <c r="G2768" t="s">
        <v>1073</v>
      </c>
      <c r="H2768" t="s">
        <v>12997</v>
      </c>
      <c r="I2768" t="s">
        <v>6078</v>
      </c>
      <c r="J2768" t="s">
        <v>1955</v>
      </c>
      <c r="K2768" t="s">
        <v>6079</v>
      </c>
      <c r="L2768" t="s">
        <v>3556</v>
      </c>
      <c r="M2768" t="s">
        <v>6081</v>
      </c>
      <c r="N2768" t="s">
        <v>6082</v>
      </c>
      <c r="O2768" t="s">
        <v>4982</v>
      </c>
      <c r="P2768" t="s">
        <v>6083</v>
      </c>
      <c r="Q2768" t="s">
        <v>38</v>
      </c>
      <c r="R2768" t="s">
        <v>6084</v>
      </c>
      <c r="S2768" s="34">
        <v>43000</v>
      </c>
      <c r="T2768" s="34">
        <v>43517</v>
      </c>
      <c r="U2768" t="s">
        <v>1977</v>
      </c>
      <c r="V2768" s="13">
        <v>28</v>
      </c>
      <c r="W2768">
        <v>46</v>
      </c>
      <c r="X2768">
        <v>1</v>
      </c>
      <c r="Y2768" s="54">
        <v>4.3</v>
      </c>
      <c r="Z2768" t="s">
        <v>6085</v>
      </c>
      <c r="AM2768" t="s">
        <v>1978</v>
      </c>
      <c r="AN2768" t="s">
        <v>2007</v>
      </c>
      <c r="AO2768" t="s">
        <v>2008</v>
      </c>
      <c r="AP2768" t="s">
        <v>2009</v>
      </c>
      <c r="AQ2768" t="s">
        <v>6086</v>
      </c>
    </row>
    <row r="2769" spans="1:43" ht="23.85" customHeight="1">
      <c r="A2769" t="b">
        <v>1</v>
      </c>
      <c r="B2769" t="s">
        <v>6075</v>
      </c>
      <c r="C2769" t="s">
        <v>1951</v>
      </c>
      <c r="D2769" t="s">
        <v>6076</v>
      </c>
      <c r="E2769" t="s">
        <v>1072</v>
      </c>
      <c r="F2769" t="s">
        <v>1074</v>
      </c>
      <c r="G2769" t="s">
        <v>1073</v>
      </c>
      <c r="H2769" t="s">
        <v>12998</v>
      </c>
      <c r="I2769" t="s">
        <v>6078</v>
      </c>
      <c r="J2769" t="s">
        <v>1955</v>
      </c>
      <c r="K2769" t="s">
        <v>6079</v>
      </c>
      <c r="L2769" t="s">
        <v>7181</v>
      </c>
      <c r="M2769" t="s">
        <v>6081</v>
      </c>
      <c r="N2769" t="s">
        <v>6082</v>
      </c>
      <c r="O2769" t="s">
        <v>4982</v>
      </c>
      <c r="P2769" t="s">
        <v>6083</v>
      </c>
      <c r="Q2769" t="s">
        <v>38</v>
      </c>
      <c r="R2769" t="s">
        <v>6084</v>
      </c>
      <c r="S2769" s="34">
        <v>43000</v>
      </c>
      <c r="T2769" s="34">
        <v>43517</v>
      </c>
      <c r="U2769" t="s">
        <v>1977</v>
      </c>
      <c r="V2769" s="13">
        <v>56</v>
      </c>
      <c r="W2769">
        <v>42</v>
      </c>
      <c r="X2769">
        <v>0</v>
      </c>
      <c r="Y2769" s="54">
        <v>0</v>
      </c>
      <c r="Z2769" t="s">
        <v>6085</v>
      </c>
      <c r="AM2769" t="s">
        <v>1978</v>
      </c>
      <c r="AN2769" t="s">
        <v>2007</v>
      </c>
      <c r="AO2769" t="s">
        <v>2008</v>
      </c>
      <c r="AP2769" t="s">
        <v>2009</v>
      </c>
      <c r="AQ2769" t="s">
        <v>6086</v>
      </c>
    </row>
    <row r="2770" spans="1:43" ht="23.85" customHeight="1">
      <c r="A2770" t="b">
        <v>1</v>
      </c>
      <c r="B2770" t="s">
        <v>6075</v>
      </c>
      <c r="C2770" t="s">
        <v>1951</v>
      </c>
      <c r="D2770" t="s">
        <v>6076</v>
      </c>
      <c r="E2770" t="s">
        <v>1072</v>
      </c>
      <c r="F2770" t="s">
        <v>1074</v>
      </c>
      <c r="G2770" t="s">
        <v>1073</v>
      </c>
      <c r="H2770" t="s">
        <v>12999</v>
      </c>
      <c r="I2770" t="s">
        <v>6078</v>
      </c>
      <c r="J2770" t="s">
        <v>1955</v>
      </c>
      <c r="K2770" t="s">
        <v>6079</v>
      </c>
      <c r="L2770" t="s">
        <v>3558</v>
      </c>
      <c r="M2770" t="s">
        <v>6081</v>
      </c>
      <c r="N2770" t="s">
        <v>6082</v>
      </c>
      <c r="O2770" t="s">
        <v>4982</v>
      </c>
      <c r="P2770" t="s">
        <v>6083</v>
      </c>
      <c r="Q2770" t="s">
        <v>38</v>
      </c>
      <c r="R2770" t="s">
        <v>6084</v>
      </c>
      <c r="S2770" s="34">
        <v>43000</v>
      </c>
      <c r="T2770" s="34">
        <v>43517</v>
      </c>
      <c r="U2770" t="s">
        <v>1977</v>
      </c>
      <c r="V2770" s="13">
        <v>84</v>
      </c>
      <c r="W2770">
        <v>42</v>
      </c>
      <c r="X2770">
        <v>3</v>
      </c>
      <c r="Y2770" s="54">
        <v>9.5</v>
      </c>
      <c r="Z2770" t="s">
        <v>6085</v>
      </c>
      <c r="AM2770" t="s">
        <v>1978</v>
      </c>
      <c r="AN2770" t="s">
        <v>2007</v>
      </c>
      <c r="AO2770" t="s">
        <v>2008</v>
      </c>
      <c r="AP2770" t="s">
        <v>2009</v>
      </c>
      <c r="AQ2770" t="s">
        <v>6086</v>
      </c>
    </row>
    <row r="2771" spans="1:43" ht="23.85" customHeight="1">
      <c r="A2771" t="b">
        <v>0</v>
      </c>
      <c r="B2771" t="s">
        <v>13000</v>
      </c>
      <c r="C2771" t="s">
        <v>1951</v>
      </c>
      <c r="D2771" t="s">
        <v>13001</v>
      </c>
      <c r="E2771" t="s">
        <v>170</v>
      </c>
      <c r="F2771" t="s">
        <v>172</v>
      </c>
      <c r="G2771" t="s">
        <v>171</v>
      </c>
      <c r="H2771" t="s">
        <v>13002</v>
      </c>
      <c r="I2771" t="s">
        <v>2557</v>
      </c>
      <c r="J2771" t="s">
        <v>1955</v>
      </c>
      <c r="K2771" t="s">
        <v>13003</v>
      </c>
      <c r="L2771" t="s">
        <v>2160</v>
      </c>
      <c r="M2771" t="s">
        <v>13004</v>
      </c>
      <c r="N2771" t="s">
        <v>13005</v>
      </c>
      <c r="O2771" t="s">
        <v>1960</v>
      </c>
      <c r="P2771" t="s">
        <v>7523</v>
      </c>
      <c r="Q2771" t="s">
        <v>38</v>
      </c>
      <c r="R2771" t="s">
        <v>13006</v>
      </c>
      <c r="S2771" s="34">
        <v>43062</v>
      </c>
      <c r="T2771" s="34">
        <v>44007</v>
      </c>
      <c r="U2771" t="s">
        <v>1963</v>
      </c>
      <c r="V2771" s="13">
        <v>930</v>
      </c>
      <c r="W2771">
        <v>19</v>
      </c>
      <c r="X2771">
        <v>1</v>
      </c>
      <c r="Y2771" s="54">
        <v>5.3</v>
      </c>
      <c r="Z2771" t="s">
        <v>13007</v>
      </c>
      <c r="AJ2771" t="s">
        <v>3347</v>
      </c>
      <c r="AM2771" t="s">
        <v>1978</v>
      </c>
      <c r="AN2771" t="s">
        <v>1979</v>
      </c>
      <c r="AO2771" t="s">
        <v>1980</v>
      </c>
      <c r="AP2771" t="s">
        <v>2053</v>
      </c>
      <c r="AQ2771" t="s">
        <v>13008</v>
      </c>
    </row>
    <row r="2772" spans="1:43" ht="23.85" customHeight="1">
      <c r="A2772" t="b">
        <v>0</v>
      </c>
      <c r="B2772" t="s">
        <v>13000</v>
      </c>
      <c r="C2772" t="s">
        <v>1951</v>
      </c>
      <c r="D2772" t="s">
        <v>13001</v>
      </c>
      <c r="E2772" t="s">
        <v>170</v>
      </c>
      <c r="F2772" t="s">
        <v>172</v>
      </c>
      <c r="G2772" t="s">
        <v>171</v>
      </c>
      <c r="H2772" t="s">
        <v>13009</v>
      </c>
      <c r="I2772" t="s">
        <v>2557</v>
      </c>
      <c r="J2772" t="s">
        <v>1955</v>
      </c>
      <c r="K2772" t="s">
        <v>13010</v>
      </c>
      <c r="L2772" t="s">
        <v>2160</v>
      </c>
      <c r="M2772" t="s">
        <v>13011</v>
      </c>
      <c r="N2772" t="s">
        <v>13005</v>
      </c>
      <c r="O2772" t="s">
        <v>1960</v>
      </c>
      <c r="P2772" t="s">
        <v>7523</v>
      </c>
      <c r="Q2772" t="s">
        <v>38</v>
      </c>
      <c r="R2772" t="s">
        <v>13006</v>
      </c>
      <c r="S2772" s="34">
        <v>43062</v>
      </c>
      <c r="T2772" s="34">
        <v>44007</v>
      </c>
      <c r="U2772" t="s">
        <v>1963</v>
      </c>
      <c r="V2772" s="13">
        <v>930</v>
      </c>
      <c r="W2772">
        <v>19</v>
      </c>
      <c r="X2772">
        <v>10</v>
      </c>
      <c r="Y2772" s="54">
        <v>52.6</v>
      </c>
      <c r="Z2772" t="s">
        <v>13007</v>
      </c>
      <c r="AJ2772" t="s">
        <v>3347</v>
      </c>
      <c r="AM2772" t="s">
        <v>1978</v>
      </c>
      <c r="AN2772" t="s">
        <v>1979</v>
      </c>
      <c r="AO2772" t="s">
        <v>1980</v>
      </c>
      <c r="AP2772" t="s">
        <v>2053</v>
      </c>
      <c r="AQ2772" t="s">
        <v>13008</v>
      </c>
    </row>
    <row r="2773" spans="1:43" ht="23.85" customHeight="1">
      <c r="A2773" t="b">
        <v>0</v>
      </c>
      <c r="B2773" t="s">
        <v>13000</v>
      </c>
      <c r="C2773" t="s">
        <v>1951</v>
      </c>
      <c r="D2773" t="s">
        <v>13001</v>
      </c>
      <c r="E2773" t="s">
        <v>170</v>
      </c>
      <c r="F2773" t="s">
        <v>172</v>
      </c>
      <c r="G2773" t="s">
        <v>171</v>
      </c>
      <c r="H2773" t="s">
        <v>13012</v>
      </c>
      <c r="I2773" t="s">
        <v>2557</v>
      </c>
      <c r="J2773" t="s">
        <v>1955</v>
      </c>
      <c r="K2773" t="s">
        <v>13013</v>
      </c>
      <c r="L2773" t="s">
        <v>2160</v>
      </c>
      <c r="M2773" t="s">
        <v>13014</v>
      </c>
      <c r="N2773" t="s">
        <v>13005</v>
      </c>
      <c r="O2773" t="s">
        <v>1960</v>
      </c>
      <c r="P2773" t="s">
        <v>7523</v>
      </c>
      <c r="Q2773" t="s">
        <v>38</v>
      </c>
      <c r="R2773" t="s">
        <v>13006</v>
      </c>
      <c r="S2773" s="34">
        <v>43062</v>
      </c>
      <c r="T2773" s="34">
        <v>44007</v>
      </c>
      <c r="U2773" t="s">
        <v>1963</v>
      </c>
      <c r="V2773" s="13">
        <v>930</v>
      </c>
      <c r="W2773">
        <v>17</v>
      </c>
      <c r="X2773">
        <v>6</v>
      </c>
      <c r="Y2773" s="54">
        <v>35.299999999999997</v>
      </c>
      <c r="Z2773" t="s">
        <v>13007</v>
      </c>
      <c r="AJ2773" t="s">
        <v>3347</v>
      </c>
      <c r="AM2773" t="s">
        <v>1978</v>
      </c>
      <c r="AN2773" t="s">
        <v>1979</v>
      </c>
      <c r="AO2773" t="s">
        <v>1980</v>
      </c>
      <c r="AP2773" t="s">
        <v>2053</v>
      </c>
      <c r="AQ2773" t="s">
        <v>13008</v>
      </c>
    </row>
    <row r="2774" spans="1:43" ht="23.85" customHeight="1">
      <c r="A2774" t="b">
        <v>0</v>
      </c>
      <c r="B2774" t="s">
        <v>13000</v>
      </c>
      <c r="C2774" t="s">
        <v>1951</v>
      </c>
      <c r="D2774" t="s">
        <v>13001</v>
      </c>
      <c r="E2774" t="s">
        <v>170</v>
      </c>
      <c r="F2774" t="s">
        <v>172</v>
      </c>
      <c r="G2774" t="s">
        <v>171</v>
      </c>
      <c r="H2774" t="s">
        <v>13015</v>
      </c>
      <c r="I2774" t="s">
        <v>2557</v>
      </c>
      <c r="J2774" t="s">
        <v>1955</v>
      </c>
      <c r="K2774" t="s">
        <v>13016</v>
      </c>
      <c r="L2774" t="s">
        <v>2160</v>
      </c>
      <c r="M2774" t="s">
        <v>13017</v>
      </c>
      <c r="N2774" t="s">
        <v>13005</v>
      </c>
      <c r="O2774" t="s">
        <v>1960</v>
      </c>
      <c r="P2774" t="s">
        <v>7523</v>
      </c>
      <c r="Q2774" t="s">
        <v>38</v>
      </c>
      <c r="R2774" t="s">
        <v>13006</v>
      </c>
      <c r="S2774" s="34">
        <v>43062</v>
      </c>
      <c r="T2774" s="34">
        <v>44007</v>
      </c>
      <c r="U2774" t="s">
        <v>1963</v>
      </c>
      <c r="V2774" s="13">
        <v>930</v>
      </c>
      <c r="W2774">
        <v>10</v>
      </c>
      <c r="X2774">
        <v>5</v>
      </c>
      <c r="Y2774" s="54">
        <v>50</v>
      </c>
      <c r="Z2774" t="s">
        <v>13007</v>
      </c>
      <c r="AJ2774" t="s">
        <v>3347</v>
      </c>
      <c r="AM2774" t="s">
        <v>1978</v>
      </c>
      <c r="AN2774" t="s">
        <v>1979</v>
      </c>
      <c r="AO2774" t="s">
        <v>1980</v>
      </c>
      <c r="AP2774" t="s">
        <v>2053</v>
      </c>
      <c r="AQ2774" t="s">
        <v>13008</v>
      </c>
    </row>
    <row r="2775" spans="1:43" ht="23.85" customHeight="1">
      <c r="A2775" t="b">
        <v>0</v>
      </c>
      <c r="B2775" t="s">
        <v>13000</v>
      </c>
      <c r="C2775" t="s">
        <v>1951</v>
      </c>
      <c r="D2775" t="s">
        <v>13001</v>
      </c>
      <c r="E2775" t="s">
        <v>170</v>
      </c>
      <c r="F2775" t="s">
        <v>172</v>
      </c>
      <c r="G2775" t="s">
        <v>171</v>
      </c>
      <c r="H2775" t="s">
        <v>13018</v>
      </c>
      <c r="I2775" t="s">
        <v>2557</v>
      </c>
      <c r="J2775" t="s">
        <v>1955</v>
      </c>
      <c r="K2775" t="s">
        <v>13019</v>
      </c>
      <c r="L2775" t="s">
        <v>2160</v>
      </c>
      <c r="M2775" t="s">
        <v>13020</v>
      </c>
      <c r="N2775" t="s">
        <v>13005</v>
      </c>
      <c r="O2775" t="s">
        <v>1960</v>
      </c>
      <c r="P2775" t="s">
        <v>7523</v>
      </c>
      <c r="Q2775" t="s">
        <v>38</v>
      </c>
      <c r="R2775" t="s">
        <v>13006</v>
      </c>
      <c r="S2775" s="34">
        <v>43062</v>
      </c>
      <c r="T2775" s="34">
        <v>44007</v>
      </c>
      <c r="U2775" t="s">
        <v>1963</v>
      </c>
      <c r="V2775" s="13">
        <v>930</v>
      </c>
      <c r="W2775">
        <v>1</v>
      </c>
      <c r="X2775">
        <v>0</v>
      </c>
      <c r="Y2775" s="54">
        <v>0</v>
      </c>
      <c r="Z2775" t="s">
        <v>13007</v>
      </c>
      <c r="AJ2775" t="s">
        <v>3347</v>
      </c>
      <c r="AM2775" t="s">
        <v>1978</v>
      </c>
      <c r="AN2775" t="s">
        <v>1979</v>
      </c>
      <c r="AO2775" t="s">
        <v>1980</v>
      </c>
      <c r="AP2775" t="s">
        <v>2053</v>
      </c>
      <c r="AQ2775" t="s">
        <v>13008</v>
      </c>
    </row>
    <row r="2776" spans="1:43" ht="23.85" customHeight="1">
      <c r="A2776" t="b">
        <v>0</v>
      </c>
      <c r="B2776" t="s">
        <v>13000</v>
      </c>
      <c r="C2776" t="s">
        <v>1951</v>
      </c>
      <c r="D2776" t="s">
        <v>13001</v>
      </c>
      <c r="E2776" t="s">
        <v>170</v>
      </c>
      <c r="F2776" t="s">
        <v>172</v>
      </c>
      <c r="G2776" t="s">
        <v>171</v>
      </c>
      <c r="H2776" t="s">
        <v>13021</v>
      </c>
      <c r="I2776" t="s">
        <v>2557</v>
      </c>
      <c r="J2776" t="s">
        <v>1955</v>
      </c>
      <c r="K2776" t="s">
        <v>13022</v>
      </c>
      <c r="L2776" t="s">
        <v>2160</v>
      </c>
      <c r="M2776" t="s">
        <v>13023</v>
      </c>
      <c r="N2776" t="s">
        <v>13005</v>
      </c>
      <c r="O2776" t="s">
        <v>1960</v>
      </c>
      <c r="P2776" t="s">
        <v>7523</v>
      </c>
      <c r="Q2776" t="s">
        <v>38</v>
      </c>
      <c r="R2776" t="s">
        <v>13006</v>
      </c>
      <c r="S2776" s="34">
        <v>43062</v>
      </c>
      <c r="T2776" s="34">
        <v>44007</v>
      </c>
      <c r="U2776" t="s">
        <v>1963</v>
      </c>
      <c r="V2776" s="13">
        <v>930</v>
      </c>
      <c r="W2776">
        <v>2</v>
      </c>
      <c r="X2776">
        <v>2</v>
      </c>
      <c r="Y2776" s="54">
        <v>100</v>
      </c>
      <c r="Z2776" t="s">
        <v>13007</v>
      </c>
      <c r="AJ2776" t="s">
        <v>13024</v>
      </c>
      <c r="AM2776" t="s">
        <v>1978</v>
      </c>
      <c r="AN2776" t="s">
        <v>1979</v>
      </c>
      <c r="AO2776" t="s">
        <v>1980</v>
      </c>
      <c r="AP2776" t="s">
        <v>2053</v>
      </c>
      <c r="AQ2776" t="s">
        <v>13008</v>
      </c>
    </row>
    <row r="2777" spans="1:43" ht="23.85" customHeight="1">
      <c r="A2777" t="b">
        <v>0</v>
      </c>
      <c r="B2777" t="s">
        <v>13025</v>
      </c>
      <c r="C2777" t="s">
        <v>1951</v>
      </c>
      <c r="D2777" t="s">
        <v>13026</v>
      </c>
      <c r="E2777" t="s">
        <v>170</v>
      </c>
      <c r="F2777" t="s">
        <v>172</v>
      </c>
      <c r="G2777" t="s">
        <v>171</v>
      </c>
      <c r="H2777" t="s">
        <v>13027</v>
      </c>
      <c r="I2777" t="s">
        <v>2557</v>
      </c>
      <c r="J2777" t="s">
        <v>1955</v>
      </c>
      <c r="K2777" t="s">
        <v>13028</v>
      </c>
      <c r="L2777" t="s">
        <v>2160</v>
      </c>
      <c r="M2777" t="s">
        <v>13029</v>
      </c>
      <c r="N2777" t="s">
        <v>13030</v>
      </c>
      <c r="O2777" t="s">
        <v>1960</v>
      </c>
      <c r="P2777" t="s">
        <v>13031</v>
      </c>
      <c r="Q2777" t="s">
        <v>38</v>
      </c>
      <c r="R2777" t="s">
        <v>13032</v>
      </c>
      <c r="S2777" s="34">
        <v>43080</v>
      </c>
      <c r="T2777" s="34">
        <v>44246</v>
      </c>
      <c r="U2777" t="s">
        <v>1963</v>
      </c>
      <c r="V2777" s="13">
        <v>1095</v>
      </c>
      <c r="W2777">
        <v>210</v>
      </c>
      <c r="X2777">
        <v>48</v>
      </c>
      <c r="Y2777" s="54">
        <v>23.2</v>
      </c>
      <c r="AJ2777" t="s">
        <v>13033</v>
      </c>
      <c r="AM2777" t="s">
        <v>1978</v>
      </c>
      <c r="AN2777" t="s">
        <v>2007</v>
      </c>
      <c r="AO2777" t="s">
        <v>1980</v>
      </c>
      <c r="AP2777" t="s">
        <v>2042</v>
      </c>
      <c r="AQ2777" t="s">
        <v>13034</v>
      </c>
    </row>
    <row r="2778" spans="1:43" ht="23.85" customHeight="1">
      <c r="A2778" t="b">
        <v>0</v>
      </c>
      <c r="B2778" t="s">
        <v>13035</v>
      </c>
      <c r="C2778" t="s">
        <v>1951</v>
      </c>
      <c r="D2778" t="s">
        <v>13036</v>
      </c>
      <c r="E2778" t="s">
        <v>678</v>
      </c>
      <c r="F2778" t="s">
        <v>680</v>
      </c>
      <c r="G2778" t="s">
        <v>679</v>
      </c>
      <c r="H2778" t="s">
        <v>13037</v>
      </c>
      <c r="I2778" t="s">
        <v>5259</v>
      </c>
      <c r="J2778" t="s">
        <v>1955</v>
      </c>
      <c r="K2778" t="s">
        <v>13038</v>
      </c>
      <c r="L2778" t="s">
        <v>2160</v>
      </c>
      <c r="M2778" t="s">
        <v>13039</v>
      </c>
      <c r="N2778" t="s">
        <v>13040</v>
      </c>
      <c r="O2778" t="s">
        <v>1960</v>
      </c>
      <c r="P2778" t="s">
        <v>11634</v>
      </c>
      <c r="Q2778" t="s">
        <v>38</v>
      </c>
      <c r="R2778" t="s">
        <v>13041</v>
      </c>
      <c r="S2778" s="34">
        <v>43026</v>
      </c>
      <c r="T2778" s="34">
        <v>43702</v>
      </c>
      <c r="U2778" t="s">
        <v>1963</v>
      </c>
      <c r="V2778" s="13">
        <v>730</v>
      </c>
      <c r="W2778">
        <v>15</v>
      </c>
      <c r="X2778">
        <v>0</v>
      </c>
      <c r="Y2778" s="54">
        <v>0</v>
      </c>
      <c r="Z2778" t="s">
        <v>13042</v>
      </c>
      <c r="AJ2778" t="s">
        <v>13043</v>
      </c>
      <c r="AM2778" t="s">
        <v>1978</v>
      </c>
      <c r="AO2778" t="s">
        <v>1980</v>
      </c>
      <c r="AP2778" t="s">
        <v>2053</v>
      </c>
      <c r="AQ2778" t="s">
        <v>13044</v>
      </c>
    </row>
    <row r="2779" spans="1:43" ht="23.85" customHeight="1">
      <c r="A2779" t="b">
        <v>0</v>
      </c>
      <c r="B2779" t="s">
        <v>13035</v>
      </c>
      <c r="C2779" t="s">
        <v>1951</v>
      </c>
      <c r="D2779" t="s">
        <v>13036</v>
      </c>
      <c r="E2779" t="s">
        <v>678</v>
      </c>
      <c r="F2779" t="s">
        <v>680</v>
      </c>
      <c r="G2779" t="s">
        <v>679</v>
      </c>
      <c r="H2779" t="s">
        <v>13045</v>
      </c>
      <c r="I2779" t="s">
        <v>5259</v>
      </c>
      <c r="J2779" t="s">
        <v>1955</v>
      </c>
      <c r="K2779" t="s">
        <v>13046</v>
      </c>
      <c r="L2779" t="s">
        <v>2160</v>
      </c>
      <c r="M2779" t="s">
        <v>13047</v>
      </c>
      <c r="N2779" t="s">
        <v>13048</v>
      </c>
      <c r="O2779" t="s">
        <v>1960</v>
      </c>
      <c r="P2779" t="s">
        <v>11634</v>
      </c>
      <c r="Q2779" t="s">
        <v>38</v>
      </c>
      <c r="R2779" t="s">
        <v>13041</v>
      </c>
      <c r="S2779" s="34">
        <v>43026</v>
      </c>
      <c r="T2779" s="34">
        <v>43702</v>
      </c>
      <c r="U2779" t="s">
        <v>1963</v>
      </c>
      <c r="V2779" s="13">
        <v>730</v>
      </c>
      <c r="W2779">
        <v>8</v>
      </c>
      <c r="X2779">
        <v>1</v>
      </c>
      <c r="Y2779" s="54">
        <v>12.5</v>
      </c>
      <c r="Z2779" t="s">
        <v>13042</v>
      </c>
      <c r="AJ2779" t="s">
        <v>4438</v>
      </c>
      <c r="AM2779" t="s">
        <v>1978</v>
      </c>
      <c r="AO2779" t="s">
        <v>1980</v>
      </c>
      <c r="AP2779" t="s">
        <v>2053</v>
      </c>
      <c r="AQ2779" t="s">
        <v>13044</v>
      </c>
    </row>
    <row r="2780" spans="1:43" ht="23.85" customHeight="1">
      <c r="A2780" t="b">
        <v>0</v>
      </c>
      <c r="B2780" t="s">
        <v>13049</v>
      </c>
      <c r="C2780" t="s">
        <v>1951</v>
      </c>
      <c r="D2780" t="s">
        <v>13050</v>
      </c>
      <c r="E2780" t="s">
        <v>245</v>
      </c>
      <c r="F2780" t="s">
        <v>247</v>
      </c>
      <c r="G2780" t="s">
        <v>246</v>
      </c>
      <c r="H2780" t="s">
        <v>13051</v>
      </c>
      <c r="I2780" t="s">
        <v>6536</v>
      </c>
      <c r="J2780" t="s">
        <v>1955</v>
      </c>
      <c r="K2780" t="s">
        <v>13052</v>
      </c>
      <c r="L2780" t="s">
        <v>2160</v>
      </c>
      <c r="M2780" t="s">
        <v>13053</v>
      </c>
      <c r="N2780" t="s">
        <v>13054</v>
      </c>
      <c r="O2780" t="s">
        <v>1960</v>
      </c>
      <c r="P2780" t="s">
        <v>5064</v>
      </c>
      <c r="Q2780" t="s">
        <v>13055</v>
      </c>
      <c r="R2780" t="s">
        <v>13056</v>
      </c>
      <c r="S2780" s="34">
        <v>42647</v>
      </c>
      <c r="T2780" s="34">
        <v>43311</v>
      </c>
      <c r="U2780" t="s">
        <v>1963</v>
      </c>
      <c r="V2780" s="13">
        <v>365</v>
      </c>
      <c r="W2780">
        <v>82</v>
      </c>
      <c r="X2780">
        <v>1</v>
      </c>
      <c r="Y2780" s="54">
        <v>1.2</v>
      </c>
      <c r="Z2780" t="s">
        <v>4646</v>
      </c>
      <c r="AA2780" t="s">
        <v>13057</v>
      </c>
      <c r="AM2780" t="s">
        <v>1978</v>
      </c>
      <c r="AN2780" t="s">
        <v>2007</v>
      </c>
      <c r="AO2780" t="s">
        <v>2008</v>
      </c>
      <c r="AP2780" t="s">
        <v>2053</v>
      </c>
      <c r="AQ2780" t="s">
        <v>13058</v>
      </c>
    </row>
    <row r="2781" spans="1:43" ht="23.85" customHeight="1">
      <c r="A2781" t="b">
        <v>0</v>
      </c>
      <c r="B2781" t="s">
        <v>13049</v>
      </c>
      <c r="C2781" t="s">
        <v>1951</v>
      </c>
      <c r="D2781" t="s">
        <v>13050</v>
      </c>
      <c r="E2781" t="s">
        <v>245</v>
      </c>
      <c r="F2781" s="33" t="s">
        <v>262</v>
      </c>
      <c r="G2781" t="s">
        <v>249</v>
      </c>
      <c r="H2781" t="s">
        <v>13059</v>
      </c>
      <c r="I2781" t="s">
        <v>6536</v>
      </c>
      <c r="J2781" t="s">
        <v>1955</v>
      </c>
      <c r="K2781" t="s">
        <v>13060</v>
      </c>
      <c r="L2781" t="s">
        <v>2160</v>
      </c>
      <c r="M2781" t="s">
        <v>13061</v>
      </c>
      <c r="N2781" t="s">
        <v>13062</v>
      </c>
      <c r="O2781" t="s">
        <v>1960</v>
      </c>
      <c r="P2781" t="s">
        <v>5064</v>
      </c>
      <c r="Q2781" t="s">
        <v>13055</v>
      </c>
      <c r="R2781" t="s">
        <v>13056</v>
      </c>
      <c r="S2781" s="34">
        <v>42647</v>
      </c>
      <c r="T2781" s="34">
        <v>43311</v>
      </c>
      <c r="U2781" t="s">
        <v>1963</v>
      </c>
      <c r="V2781" s="13">
        <v>365</v>
      </c>
      <c r="W2781">
        <v>44</v>
      </c>
      <c r="X2781">
        <v>1</v>
      </c>
      <c r="Y2781" s="54">
        <v>2.2999999999999998</v>
      </c>
      <c r="Z2781" t="s">
        <v>4646</v>
      </c>
      <c r="AA2781" t="s">
        <v>13057</v>
      </c>
      <c r="AM2781" t="s">
        <v>1978</v>
      </c>
      <c r="AN2781" t="s">
        <v>2007</v>
      </c>
      <c r="AO2781" t="s">
        <v>2008</v>
      </c>
      <c r="AP2781" t="s">
        <v>2053</v>
      </c>
      <c r="AQ2781" t="s">
        <v>13058</v>
      </c>
    </row>
    <row r="2782" spans="1:43" ht="23.85" customHeight="1">
      <c r="A2782" t="b">
        <v>0</v>
      </c>
      <c r="B2782" t="s">
        <v>13063</v>
      </c>
      <c r="C2782" t="s">
        <v>1951</v>
      </c>
      <c r="D2782" t="s">
        <v>13064</v>
      </c>
      <c r="E2782" t="s">
        <v>187</v>
      </c>
      <c r="F2782" t="s">
        <v>189</v>
      </c>
      <c r="G2782" t="s">
        <v>188</v>
      </c>
      <c r="H2782" t="s">
        <v>13065</v>
      </c>
      <c r="I2782" t="s">
        <v>3165</v>
      </c>
      <c r="J2782" t="s">
        <v>1955</v>
      </c>
      <c r="K2782" t="s">
        <v>13066</v>
      </c>
      <c r="L2782" t="s">
        <v>13067</v>
      </c>
      <c r="M2782" t="s">
        <v>13068</v>
      </c>
      <c r="N2782" t="s">
        <v>13069</v>
      </c>
      <c r="O2782" t="s">
        <v>1960</v>
      </c>
      <c r="P2782" t="s">
        <v>8614</v>
      </c>
      <c r="Q2782" t="s">
        <v>3171</v>
      </c>
      <c r="R2782" t="s">
        <v>13070</v>
      </c>
      <c r="S2782" s="34">
        <v>42986</v>
      </c>
      <c r="T2782" s="34">
        <v>43763</v>
      </c>
      <c r="U2782" t="s">
        <v>1963</v>
      </c>
      <c r="V2782" s="13">
        <v>630</v>
      </c>
      <c r="W2782">
        <v>22</v>
      </c>
      <c r="X2782">
        <v>3</v>
      </c>
      <c r="Y2782" s="54">
        <v>13.6</v>
      </c>
      <c r="AD2782" t="s">
        <v>41</v>
      </c>
      <c r="AG2782">
        <v>3</v>
      </c>
      <c r="AH2782">
        <v>3</v>
      </c>
      <c r="AI2782">
        <v>100</v>
      </c>
      <c r="AM2782" t="s">
        <v>1978</v>
      </c>
      <c r="AN2782" t="s">
        <v>1979</v>
      </c>
      <c r="AO2782" t="s">
        <v>1980</v>
      </c>
      <c r="AQ2782" t="s">
        <v>13071</v>
      </c>
    </row>
    <row r="2783" spans="1:43" ht="23.85" customHeight="1">
      <c r="A2783" t="b">
        <v>0</v>
      </c>
      <c r="B2783" t="s">
        <v>13072</v>
      </c>
      <c r="C2783" t="s">
        <v>1951</v>
      </c>
      <c r="D2783" t="s">
        <v>13073</v>
      </c>
      <c r="E2783" t="s">
        <v>245</v>
      </c>
      <c r="F2783" t="s">
        <v>247</v>
      </c>
      <c r="G2783" t="s">
        <v>246</v>
      </c>
      <c r="H2783" t="s">
        <v>13074</v>
      </c>
      <c r="I2783" t="s">
        <v>6536</v>
      </c>
      <c r="J2783" t="s">
        <v>1955</v>
      </c>
      <c r="K2783" t="s">
        <v>13075</v>
      </c>
      <c r="L2783" t="s">
        <v>2160</v>
      </c>
      <c r="M2783" t="s">
        <v>13076</v>
      </c>
      <c r="N2783" t="s">
        <v>13077</v>
      </c>
      <c r="O2783" t="s">
        <v>2112</v>
      </c>
      <c r="P2783" t="s">
        <v>9450</v>
      </c>
      <c r="Q2783" t="s">
        <v>38</v>
      </c>
      <c r="R2783" t="s">
        <v>13078</v>
      </c>
      <c r="S2783" s="34">
        <v>43076</v>
      </c>
      <c r="T2783" s="34">
        <v>43614</v>
      </c>
      <c r="U2783" t="s">
        <v>1963</v>
      </c>
      <c r="V2783" s="13">
        <v>100</v>
      </c>
      <c r="W2783">
        <v>38</v>
      </c>
      <c r="X2783">
        <v>2</v>
      </c>
      <c r="Y2783" s="54">
        <v>5.3</v>
      </c>
      <c r="AD2783" t="s">
        <v>41</v>
      </c>
      <c r="AG2783">
        <v>2</v>
      </c>
      <c r="AH2783">
        <v>1</v>
      </c>
      <c r="AI2783">
        <v>50</v>
      </c>
      <c r="AM2783" t="s">
        <v>1978</v>
      </c>
      <c r="AN2783" t="s">
        <v>2007</v>
      </c>
      <c r="AO2783" t="s">
        <v>2008</v>
      </c>
      <c r="AP2783" t="s">
        <v>2042</v>
      </c>
      <c r="AQ2783" t="s">
        <v>13079</v>
      </c>
    </row>
    <row r="2784" spans="1:43" ht="23.85" customHeight="1">
      <c r="A2784" t="b">
        <v>0</v>
      </c>
      <c r="B2784" t="s">
        <v>13072</v>
      </c>
      <c r="C2784" t="s">
        <v>1951</v>
      </c>
      <c r="D2784" t="s">
        <v>13073</v>
      </c>
      <c r="E2784" t="s">
        <v>245</v>
      </c>
      <c r="F2784" s="33" t="s">
        <v>262</v>
      </c>
      <c r="G2784" t="s">
        <v>249</v>
      </c>
      <c r="H2784" t="s">
        <v>13080</v>
      </c>
      <c r="I2784" t="s">
        <v>6536</v>
      </c>
      <c r="J2784" t="s">
        <v>1955</v>
      </c>
      <c r="K2784" t="s">
        <v>13081</v>
      </c>
      <c r="L2784" t="s">
        <v>2160</v>
      </c>
      <c r="M2784" t="s">
        <v>13082</v>
      </c>
      <c r="N2784" t="s">
        <v>13083</v>
      </c>
      <c r="O2784" t="s">
        <v>2112</v>
      </c>
      <c r="P2784" t="s">
        <v>9450</v>
      </c>
      <c r="Q2784" t="s">
        <v>38</v>
      </c>
      <c r="R2784" t="s">
        <v>13078</v>
      </c>
      <c r="S2784" s="34">
        <v>43076</v>
      </c>
      <c r="T2784" s="34">
        <v>43614</v>
      </c>
      <c r="U2784" t="s">
        <v>1963</v>
      </c>
      <c r="V2784" s="13">
        <v>100</v>
      </c>
      <c r="W2784">
        <v>38</v>
      </c>
      <c r="X2784">
        <v>2</v>
      </c>
      <c r="Y2784" s="54">
        <v>5.3</v>
      </c>
      <c r="AD2784" t="s">
        <v>30</v>
      </c>
      <c r="AG2784">
        <v>2</v>
      </c>
      <c r="AH2784">
        <v>0</v>
      </c>
      <c r="AI2784">
        <v>0</v>
      </c>
      <c r="AM2784" t="s">
        <v>1978</v>
      </c>
      <c r="AN2784" t="s">
        <v>2007</v>
      </c>
      <c r="AO2784" t="s">
        <v>2008</v>
      </c>
      <c r="AP2784" t="s">
        <v>2042</v>
      </c>
      <c r="AQ2784" t="s">
        <v>13079</v>
      </c>
    </row>
    <row r="2785" spans="1:43" ht="23.85" customHeight="1">
      <c r="A2785" t="b">
        <v>0</v>
      </c>
      <c r="B2785" t="s">
        <v>13072</v>
      </c>
      <c r="C2785" t="s">
        <v>1951</v>
      </c>
      <c r="D2785" t="s">
        <v>13073</v>
      </c>
      <c r="E2785" t="s">
        <v>245</v>
      </c>
      <c r="F2785" s="33" t="s">
        <v>262</v>
      </c>
      <c r="G2785" t="s">
        <v>249</v>
      </c>
      <c r="H2785" t="s">
        <v>13084</v>
      </c>
      <c r="I2785" t="s">
        <v>6536</v>
      </c>
      <c r="J2785" t="s">
        <v>1955</v>
      </c>
      <c r="K2785" t="s">
        <v>13085</v>
      </c>
      <c r="L2785" t="s">
        <v>2160</v>
      </c>
      <c r="M2785" t="s">
        <v>13086</v>
      </c>
      <c r="N2785" t="s">
        <v>13087</v>
      </c>
      <c r="O2785" t="s">
        <v>2112</v>
      </c>
      <c r="P2785" t="s">
        <v>9450</v>
      </c>
      <c r="Q2785" t="s">
        <v>38</v>
      </c>
      <c r="R2785" t="s">
        <v>13078</v>
      </c>
      <c r="S2785" s="34">
        <v>43076</v>
      </c>
      <c r="T2785" s="34">
        <v>43614</v>
      </c>
      <c r="U2785" t="s">
        <v>1963</v>
      </c>
      <c r="V2785" s="13">
        <v>100</v>
      </c>
      <c r="W2785">
        <v>38</v>
      </c>
      <c r="X2785">
        <v>1</v>
      </c>
      <c r="Y2785" s="54">
        <v>2.6</v>
      </c>
      <c r="AD2785" t="s">
        <v>30</v>
      </c>
      <c r="AG2785">
        <v>1</v>
      </c>
      <c r="AH2785">
        <v>0</v>
      </c>
      <c r="AI2785">
        <v>0</v>
      </c>
      <c r="AM2785" t="s">
        <v>1978</v>
      </c>
      <c r="AN2785" t="s">
        <v>2007</v>
      </c>
      <c r="AO2785" t="s">
        <v>2008</v>
      </c>
      <c r="AP2785" t="s">
        <v>2042</v>
      </c>
      <c r="AQ2785" t="s">
        <v>13079</v>
      </c>
    </row>
    <row r="2786" spans="1:43" ht="23.85" customHeight="1">
      <c r="A2786" t="b">
        <v>0</v>
      </c>
      <c r="B2786" t="s">
        <v>13088</v>
      </c>
      <c r="C2786" t="s">
        <v>1951</v>
      </c>
      <c r="D2786" t="s">
        <v>13089</v>
      </c>
      <c r="E2786" t="s">
        <v>245</v>
      </c>
      <c r="F2786" t="s">
        <v>247</v>
      </c>
      <c r="G2786" t="s">
        <v>246</v>
      </c>
      <c r="H2786" t="s">
        <v>13090</v>
      </c>
      <c r="I2786" t="s">
        <v>6536</v>
      </c>
      <c r="J2786" t="s">
        <v>1955</v>
      </c>
      <c r="K2786" t="s">
        <v>13091</v>
      </c>
      <c r="L2786" t="s">
        <v>2160</v>
      </c>
      <c r="M2786" t="s">
        <v>13092</v>
      </c>
      <c r="N2786" t="s">
        <v>13093</v>
      </c>
      <c r="O2786" t="s">
        <v>1960</v>
      </c>
      <c r="P2786" t="s">
        <v>13094</v>
      </c>
      <c r="Q2786" t="s">
        <v>13095</v>
      </c>
      <c r="R2786" t="s">
        <v>13096</v>
      </c>
      <c r="S2786" s="34">
        <v>43137</v>
      </c>
      <c r="T2786" s="34">
        <v>43888</v>
      </c>
      <c r="U2786" t="s">
        <v>1963</v>
      </c>
      <c r="V2786" s="13">
        <v>364</v>
      </c>
      <c r="W2786">
        <v>311</v>
      </c>
      <c r="X2786">
        <v>53</v>
      </c>
      <c r="Y2786" s="54">
        <v>17.041800640000002</v>
      </c>
      <c r="AD2786" t="s">
        <v>41</v>
      </c>
      <c r="AG2786">
        <v>53</v>
      </c>
      <c r="AH2786">
        <v>10</v>
      </c>
      <c r="AI2786">
        <v>18.86792453</v>
      </c>
      <c r="AJ2786" t="s">
        <v>13097</v>
      </c>
      <c r="AM2786" t="s">
        <v>1978</v>
      </c>
      <c r="AN2786" t="s">
        <v>2007</v>
      </c>
      <c r="AO2786" t="s">
        <v>2008</v>
      </c>
      <c r="AP2786" t="s">
        <v>2042</v>
      </c>
      <c r="AQ2786" t="s">
        <v>13098</v>
      </c>
    </row>
    <row r="2787" spans="1:43" ht="23.85" customHeight="1">
      <c r="A2787" t="b">
        <v>0</v>
      </c>
      <c r="B2787" t="s">
        <v>13088</v>
      </c>
      <c r="C2787" t="s">
        <v>1951</v>
      </c>
      <c r="D2787" t="s">
        <v>13089</v>
      </c>
      <c r="E2787" t="s">
        <v>245</v>
      </c>
      <c r="F2787" s="33" t="s">
        <v>262</v>
      </c>
      <c r="G2787" t="s">
        <v>249</v>
      </c>
      <c r="H2787" t="s">
        <v>13099</v>
      </c>
      <c r="I2787" t="s">
        <v>6536</v>
      </c>
      <c r="J2787" t="s">
        <v>1955</v>
      </c>
      <c r="K2787" t="s">
        <v>13100</v>
      </c>
      <c r="L2787" t="s">
        <v>2160</v>
      </c>
      <c r="M2787" t="s">
        <v>13101</v>
      </c>
      <c r="N2787" t="s">
        <v>13102</v>
      </c>
      <c r="O2787" t="s">
        <v>1960</v>
      </c>
      <c r="P2787" t="s">
        <v>13094</v>
      </c>
      <c r="Q2787" t="s">
        <v>13095</v>
      </c>
      <c r="R2787" t="s">
        <v>13096</v>
      </c>
      <c r="S2787" s="34">
        <v>43137</v>
      </c>
      <c r="T2787" s="34">
        <v>43888</v>
      </c>
      <c r="U2787" t="s">
        <v>1963</v>
      </c>
      <c r="V2787" s="13">
        <v>364</v>
      </c>
      <c r="W2787">
        <v>310</v>
      </c>
      <c r="X2787">
        <v>50</v>
      </c>
      <c r="Y2787" s="54">
        <v>17.096774190000001</v>
      </c>
      <c r="AD2787" t="s">
        <v>41</v>
      </c>
      <c r="AG2787">
        <v>50</v>
      </c>
      <c r="AH2787">
        <v>13</v>
      </c>
      <c r="AI2787">
        <v>26</v>
      </c>
      <c r="AJ2787" t="s">
        <v>13103</v>
      </c>
      <c r="AM2787" t="s">
        <v>1978</v>
      </c>
      <c r="AN2787" t="s">
        <v>2007</v>
      </c>
      <c r="AO2787" t="s">
        <v>2008</v>
      </c>
      <c r="AP2787" t="s">
        <v>2042</v>
      </c>
      <c r="AQ2787" t="s">
        <v>13098</v>
      </c>
    </row>
    <row r="2788" spans="1:43" ht="23.85" customHeight="1">
      <c r="A2788" t="b">
        <v>1</v>
      </c>
      <c r="B2788" t="s">
        <v>13104</v>
      </c>
      <c r="C2788" t="s">
        <v>1951</v>
      </c>
      <c r="D2788" t="s">
        <v>13105</v>
      </c>
      <c r="E2788" t="s">
        <v>441</v>
      </c>
      <c r="F2788" t="s">
        <v>443</v>
      </c>
      <c r="G2788" t="s">
        <v>442</v>
      </c>
      <c r="H2788" t="s">
        <v>13106</v>
      </c>
      <c r="I2788" t="s">
        <v>3201</v>
      </c>
      <c r="J2788" t="s">
        <v>1955</v>
      </c>
      <c r="K2788" t="s">
        <v>10858</v>
      </c>
      <c r="L2788" t="s">
        <v>2340</v>
      </c>
      <c r="M2788" t="s">
        <v>13107</v>
      </c>
      <c r="N2788" t="s">
        <v>13108</v>
      </c>
      <c r="O2788" t="s">
        <v>1960</v>
      </c>
      <c r="P2788" t="s">
        <v>4331</v>
      </c>
      <c r="Q2788" t="s">
        <v>38</v>
      </c>
      <c r="R2788" t="s">
        <v>13109</v>
      </c>
      <c r="S2788" s="34">
        <v>43019</v>
      </c>
      <c r="T2788" s="34">
        <v>45531</v>
      </c>
      <c r="U2788" t="s">
        <v>1963</v>
      </c>
      <c r="V2788" s="13">
        <v>1399</v>
      </c>
      <c r="W2788">
        <v>282</v>
      </c>
      <c r="X2788">
        <v>8</v>
      </c>
      <c r="Y2788" s="54">
        <v>2.8</v>
      </c>
      <c r="AA2788" t="s">
        <v>13110</v>
      </c>
      <c r="AJ2788" t="s">
        <v>13111</v>
      </c>
      <c r="AM2788" t="s">
        <v>1978</v>
      </c>
      <c r="AN2788" t="s">
        <v>2007</v>
      </c>
      <c r="AO2788" t="s">
        <v>1980</v>
      </c>
      <c r="AP2788" t="s">
        <v>2042</v>
      </c>
      <c r="AQ2788" t="s">
        <v>13112</v>
      </c>
    </row>
    <row r="2789" spans="1:43" ht="23.85" customHeight="1">
      <c r="A2789" t="b">
        <v>1</v>
      </c>
      <c r="B2789" t="s">
        <v>13104</v>
      </c>
      <c r="C2789" t="s">
        <v>1951</v>
      </c>
      <c r="D2789" t="s">
        <v>13105</v>
      </c>
      <c r="E2789" t="s">
        <v>441</v>
      </c>
      <c r="F2789" t="s">
        <v>443</v>
      </c>
      <c r="G2789" t="s">
        <v>442</v>
      </c>
      <c r="H2789" t="s">
        <v>13113</v>
      </c>
      <c r="I2789" t="s">
        <v>3201</v>
      </c>
      <c r="J2789" t="s">
        <v>1955</v>
      </c>
      <c r="K2789" t="s">
        <v>13114</v>
      </c>
      <c r="L2789" t="s">
        <v>2340</v>
      </c>
      <c r="M2789" t="s">
        <v>13115</v>
      </c>
      <c r="N2789" t="s">
        <v>13116</v>
      </c>
      <c r="O2789" t="s">
        <v>1960</v>
      </c>
      <c r="P2789" t="s">
        <v>4331</v>
      </c>
      <c r="Q2789" t="s">
        <v>1168</v>
      </c>
      <c r="R2789" t="s">
        <v>13109</v>
      </c>
      <c r="S2789" s="34">
        <v>43019</v>
      </c>
      <c r="T2789" s="34">
        <v>45531</v>
      </c>
      <c r="U2789" t="s">
        <v>1963</v>
      </c>
      <c r="V2789" s="13">
        <v>1399</v>
      </c>
      <c r="W2789">
        <v>294</v>
      </c>
      <c r="X2789">
        <v>9</v>
      </c>
      <c r="Y2789" s="54">
        <v>3.1</v>
      </c>
      <c r="AA2789" t="s">
        <v>13110</v>
      </c>
      <c r="AJ2789" t="s">
        <v>13117</v>
      </c>
      <c r="AM2789" t="s">
        <v>1978</v>
      </c>
      <c r="AN2789" t="s">
        <v>2007</v>
      </c>
      <c r="AO2789" t="s">
        <v>1980</v>
      </c>
      <c r="AP2789" t="s">
        <v>2042</v>
      </c>
      <c r="AQ2789" t="s">
        <v>13112</v>
      </c>
    </row>
    <row r="2790" spans="1:43" ht="23.85" customHeight="1">
      <c r="A2790" t="b">
        <v>1</v>
      </c>
      <c r="B2790" t="s">
        <v>13104</v>
      </c>
      <c r="C2790" t="s">
        <v>1951</v>
      </c>
      <c r="D2790" t="s">
        <v>13105</v>
      </c>
      <c r="E2790" t="s">
        <v>441</v>
      </c>
      <c r="F2790" t="s">
        <v>443</v>
      </c>
      <c r="G2790" t="s">
        <v>442</v>
      </c>
      <c r="H2790" t="s">
        <v>13118</v>
      </c>
      <c r="I2790" t="s">
        <v>3201</v>
      </c>
      <c r="J2790" t="s">
        <v>1955</v>
      </c>
      <c r="K2790" t="s">
        <v>13119</v>
      </c>
      <c r="L2790" t="s">
        <v>2340</v>
      </c>
      <c r="M2790" t="s">
        <v>13120</v>
      </c>
      <c r="N2790" t="s">
        <v>13121</v>
      </c>
      <c r="O2790" t="s">
        <v>1960</v>
      </c>
      <c r="P2790" t="s">
        <v>4331</v>
      </c>
      <c r="Q2790" t="s">
        <v>1168</v>
      </c>
      <c r="R2790" t="s">
        <v>13109</v>
      </c>
      <c r="S2790" s="34">
        <v>43019</v>
      </c>
      <c r="T2790" s="34">
        <v>45531</v>
      </c>
      <c r="U2790" t="s">
        <v>1963</v>
      </c>
      <c r="V2790" s="13">
        <v>1399</v>
      </c>
      <c r="W2790">
        <v>108</v>
      </c>
      <c r="X2790">
        <v>5</v>
      </c>
      <c r="Y2790" s="54">
        <v>4.5999999999999996</v>
      </c>
      <c r="AA2790" t="s">
        <v>13110</v>
      </c>
      <c r="AJ2790" t="s">
        <v>13117</v>
      </c>
      <c r="AM2790" t="s">
        <v>1978</v>
      </c>
      <c r="AN2790" t="s">
        <v>2007</v>
      </c>
      <c r="AO2790" t="s">
        <v>1980</v>
      </c>
      <c r="AP2790" t="s">
        <v>2042</v>
      </c>
      <c r="AQ2790" t="s">
        <v>13112</v>
      </c>
    </row>
    <row r="2791" spans="1:43" ht="23.85" customHeight="1">
      <c r="A2791" t="b">
        <v>1</v>
      </c>
      <c r="B2791" t="s">
        <v>13104</v>
      </c>
      <c r="C2791" t="s">
        <v>1951</v>
      </c>
      <c r="D2791" t="s">
        <v>13105</v>
      </c>
      <c r="E2791" t="s">
        <v>1168</v>
      </c>
      <c r="F2791" t="s">
        <v>1170</v>
      </c>
      <c r="G2791" t="s">
        <v>1169</v>
      </c>
      <c r="H2791" t="s">
        <v>13122</v>
      </c>
      <c r="I2791" t="s">
        <v>3226</v>
      </c>
      <c r="J2791" t="s">
        <v>1955</v>
      </c>
      <c r="K2791" t="s">
        <v>13114</v>
      </c>
      <c r="L2791" t="s">
        <v>2340</v>
      </c>
      <c r="M2791" t="s">
        <v>13115</v>
      </c>
      <c r="N2791" t="s">
        <v>13116</v>
      </c>
      <c r="O2791" t="s">
        <v>1960</v>
      </c>
      <c r="P2791" t="s">
        <v>4331</v>
      </c>
      <c r="Q2791" t="s">
        <v>1168</v>
      </c>
      <c r="R2791" t="s">
        <v>13109</v>
      </c>
      <c r="S2791" s="34">
        <v>43019</v>
      </c>
      <c r="T2791" s="34">
        <v>45531</v>
      </c>
      <c r="U2791" t="s">
        <v>1963</v>
      </c>
      <c r="V2791" s="13">
        <v>1399</v>
      </c>
      <c r="W2791">
        <v>182</v>
      </c>
      <c r="X2791">
        <v>20</v>
      </c>
      <c r="Y2791" s="54">
        <v>11</v>
      </c>
      <c r="AA2791" t="s">
        <v>13110</v>
      </c>
      <c r="AM2791" t="s">
        <v>1978</v>
      </c>
      <c r="AN2791" t="s">
        <v>2007</v>
      </c>
      <c r="AO2791" t="s">
        <v>1980</v>
      </c>
      <c r="AP2791" t="s">
        <v>2042</v>
      </c>
      <c r="AQ2791" t="s">
        <v>13112</v>
      </c>
    </row>
    <row r="2792" spans="1:43" ht="23.85" customHeight="1">
      <c r="A2792" t="b">
        <v>1</v>
      </c>
      <c r="B2792" t="s">
        <v>13104</v>
      </c>
      <c r="C2792" t="s">
        <v>1951</v>
      </c>
      <c r="D2792" t="s">
        <v>13105</v>
      </c>
      <c r="E2792" t="s">
        <v>1168</v>
      </c>
      <c r="F2792" t="s">
        <v>1170</v>
      </c>
      <c r="G2792" t="s">
        <v>1169</v>
      </c>
      <c r="H2792" t="s">
        <v>13123</v>
      </c>
      <c r="I2792" t="s">
        <v>3226</v>
      </c>
      <c r="J2792" t="s">
        <v>1955</v>
      </c>
      <c r="K2792" t="s">
        <v>13119</v>
      </c>
      <c r="L2792" t="s">
        <v>2340</v>
      </c>
      <c r="M2792" t="s">
        <v>13120</v>
      </c>
      <c r="N2792" t="s">
        <v>13121</v>
      </c>
      <c r="O2792" t="s">
        <v>1960</v>
      </c>
      <c r="P2792" t="s">
        <v>4331</v>
      </c>
      <c r="Q2792" t="s">
        <v>1168</v>
      </c>
      <c r="R2792" t="s">
        <v>13109</v>
      </c>
      <c r="S2792" s="34">
        <v>43019</v>
      </c>
      <c r="T2792" s="34">
        <v>45531</v>
      </c>
      <c r="U2792" t="s">
        <v>1963</v>
      </c>
      <c r="V2792" s="13">
        <v>1399</v>
      </c>
      <c r="W2792">
        <v>102</v>
      </c>
      <c r="X2792">
        <v>23</v>
      </c>
      <c r="Y2792" s="54">
        <v>22.5</v>
      </c>
      <c r="AA2792" t="s">
        <v>13110</v>
      </c>
      <c r="AM2792" t="s">
        <v>1978</v>
      </c>
      <c r="AN2792" t="s">
        <v>2007</v>
      </c>
      <c r="AO2792" t="s">
        <v>1980</v>
      </c>
      <c r="AP2792" t="s">
        <v>2042</v>
      </c>
      <c r="AQ2792" t="s">
        <v>13112</v>
      </c>
    </row>
    <row r="2793" spans="1:43" ht="23.85" customHeight="1">
      <c r="A2793" t="b">
        <v>0</v>
      </c>
      <c r="B2793" t="s">
        <v>13124</v>
      </c>
      <c r="C2793" t="s">
        <v>1951</v>
      </c>
      <c r="D2793" t="s">
        <v>13125</v>
      </c>
      <c r="E2793" t="s">
        <v>488</v>
      </c>
      <c r="F2793" t="s">
        <v>490</v>
      </c>
      <c r="G2793" t="s">
        <v>489</v>
      </c>
      <c r="H2793" t="s">
        <v>13126</v>
      </c>
      <c r="I2793" t="s">
        <v>13127</v>
      </c>
      <c r="J2793" t="s">
        <v>1955</v>
      </c>
      <c r="K2793" t="s">
        <v>13128</v>
      </c>
      <c r="L2793" t="s">
        <v>2160</v>
      </c>
      <c r="M2793" t="s">
        <v>13129</v>
      </c>
      <c r="N2793" t="s">
        <v>13130</v>
      </c>
      <c r="O2793" t="s">
        <v>1974</v>
      </c>
      <c r="P2793" t="s">
        <v>13131</v>
      </c>
      <c r="Q2793" t="s">
        <v>38</v>
      </c>
      <c r="R2793" t="s">
        <v>13132</v>
      </c>
      <c r="S2793" s="34">
        <v>43151</v>
      </c>
      <c r="T2793" s="34">
        <v>43970</v>
      </c>
      <c r="U2793" t="s">
        <v>1963</v>
      </c>
      <c r="V2793" s="13">
        <v>56</v>
      </c>
      <c r="W2793">
        <v>14</v>
      </c>
      <c r="X2793">
        <v>0</v>
      </c>
      <c r="Y2793" s="54">
        <v>0</v>
      </c>
      <c r="AJ2793" t="s">
        <v>13133</v>
      </c>
      <c r="AM2793" t="s">
        <v>1978</v>
      </c>
      <c r="AO2793" t="s">
        <v>1980</v>
      </c>
      <c r="AQ2793" t="s">
        <v>13134</v>
      </c>
    </row>
    <row r="2794" spans="1:43" ht="23.85" customHeight="1">
      <c r="A2794" t="b">
        <v>0</v>
      </c>
      <c r="B2794" t="s">
        <v>13135</v>
      </c>
      <c r="C2794" t="s">
        <v>1951</v>
      </c>
      <c r="D2794" t="s">
        <v>13136</v>
      </c>
      <c r="E2794" t="s">
        <v>170</v>
      </c>
      <c r="F2794" t="s">
        <v>172</v>
      </c>
      <c r="G2794" t="s">
        <v>171</v>
      </c>
      <c r="H2794" t="s">
        <v>13137</v>
      </c>
      <c r="I2794" t="s">
        <v>2557</v>
      </c>
      <c r="J2794" t="s">
        <v>1955</v>
      </c>
      <c r="K2794" t="s">
        <v>13138</v>
      </c>
      <c r="L2794" t="s">
        <v>13139</v>
      </c>
      <c r="M2794" t="s">
        <v>13140</v>
      </c>
      <c r="N2794" t="s">
        <v>13141</v>
      </c>
      <c r="O2794" t="s">
        <v>1960</v>
      </c>
      <c r="P2794" t="s">
        <v>3081</v>
      </c>
      <c r="Q2794" t="s">
        <v>3345</v>
      </c>
      <c r="R2794" t="s">
        <v>13142</v>
      </c>
      <c r="S2794" s="34">
        <v>43052</v>
      </c>
      <c r="T2794" s="34">
        <v>44334</v>
      </c>
      <c r="U2794" t="s">
        <v>1963</v>
      </c>
      <c r="V2794" s="13">
        <v>1306</v>
      </c>
      <c r="W2794">
        <v>6</v>
      </c>
      <c r="X2794">
        <v>3</v>
      </c>
      <c r="Y2794" s="54">
        <v>50</v>
      </c>
      <c r="AJ2794" t="s">
        <v>2836</v>
      </c>
      <c r="AM2794" t="s">
        <v>1978</v>
      </c>
      <c r="AN2794" t="s">
        <v>2007</v>
      </c>
      <c r="AO2794" t="s">
        <v>1980</v>
      </c>
      <c r="AP2794" t="s">
        <v>2053</v>
      </c>
      <c r="AQ2794" t="s">
        <v>13143</v>
      </c>
    </row>
    <row r="2795" spans="1:43" ht="23.85" customHeight="1">
      <c r="A2795" t="b">
        <v>0</v>
      </c>
      <c r="B2795" t="s">
        <v>13135</v>
      </c>
      <c r="C2795" t="s">
        <v>1951</v>
      </c>
      <c r="D2795" t="s">
        <v>13136</v>
      </c>
      <c r="E2795" t="s">
        <v>170</v>
      </c>
      <c r="F2795" t="s">
        <v>172</v>
      </c>
      <c r="G2795" t="s">
        <v>171</v>
      </c>
      <c r="H2795" t="s">
        <v>13144</v>
      </c>
      <c r="I2795" t="s">
        <v>2557</v>
      </c>
      <c r="J2795" t="s">
        <v>1955</v>
      </c>
      <c r="K2795" t="s">
        <v>13145</v>
      </c>
      <c r="L2795" t="s">
        <v>2160</v>
      </c>
      <c r="M2795" t="s">
        <v>13146</v>
      </c>
      <c r="N2795" t="s">
        <v>13147</v>
      </c>
      <c r="O2795" t="s">
        <v>1960</v>
      </c>
      <c r="P2795" t="s">
        <v>3081</v>
      </c>
      <c r="Q2795" t="s">
        <v>3345</v>
      </c>
      <c r="R2795" t="s">
        <v>13142</v>
      </c>
      <c r="S2795" s="34">
        <v>43052</v>
      </c>
      <c r="T2795" s="34">
        <v>44334</v>
      </c>
      <c r="U2795" t="s">
        <v>1963</v>
      </c>
      <c r="V2795" s="13">
        <v>1306</v>
      </c>
      <c r="W2795">
        <v>14</v>
      </c>
      <c r="X2795">
        <v>4</v>
      </c>
      <c r="Y2795" s="54">
        <v>28.6</v>
      </c>
      <c r="AJ2795" t="s">
        <v>3353</v>
      </c>
      <c r="AM2795" t="s">
        <v>1978</v>
      </c>
      <c r="AN2795" t="s">
        <v>2007</v>
      </c>
      <c r="AO2795" t="s">
        <v>1980</v>
      </c>
      <c r="AP2795" t="s">
        <v>2053</v>
      </c>
      <c r="AQ2795" t="s">
        <v>13143</v>
      </c>
    </row>
    <row r="2796" spans="1:43" ht="23.85" customHeight="1">
      <c r="A2796" t="b">
        <v>0</v>
      </c>
      <c r="B2796" t="s">
        <v>13148</v>
      </c>
      <c r="C2796" t="s">
        <v>1951</v>
      </c>
      <c r="D2796" t="s">
        <v>13149</v>
      </c>
      <c r="E2796" t="s">
        <v>869</v>
      </c>
      <c r="F2796" t="s">
        <v>871</v>
      </c>
      <c r="G2796" t="s">
        <v>870</v>
      </c>
      <c r="H2796" t="s">
        <v>13150</v>
      </c>
      <c r="I2796" t="s">
        <v>6948</v>
      </c>
      <c r="J2796" t="s">
        <v>1955</v>
      </c>
      <c r="K2796" t="s">
        <v>13151</v>
      </c>
      <c r="L2796" t="s">
        <v>2340</v>
      </c>
      <c r="M2796" t="s">
        <v>13152</v>
      </c>
      <c r="N2796" t="s">
        <v>13153</v>
      </c>
      <c r="O2796" t="s">
        <v>1974</v>
      </c>
      <c r="P2796" t="s">
        <v>13154</v>
      </c>
      <c r="Q2796" t="s">
        <v>38</v>
      </c>
      <c r="R2796" t="s">
        <v>13155</v>
      </c>
      <c r="S2796" s="34">
        <v>43164</v>
      </c>
      <c r="T2796" s="34">
        <v>43348</v>
      </c>
      <c r="U2796" t="s">
        <v>1963</v>
      </c>
      <c r="V2796" s="13">
        <v>127</v>
      </c>
      <c r="W2796">
        <v>16</v>
      </c>
      <c r="X2796">
        <v>6</v>
      </c>
      <c r="Y2796" s="54">
        <v>37.5</v>
      </c>
      <c r="AD2796" t="s">
        <v>41</v>
      </c>
      <c r="AG2796">
        <v>6</v>
      </c>
      <c r="AH2796">
        <v>6</v>
      </c>
      <c r="AI2796">
        <v>100</v>
      </c>
      <c r="AM2796" t="s">
        <v>1978</v>
      </c>
      <c r="AO2796" t="s">
        <v>1980</v>
      </c>
      <c r="AQ2796" t="s">
        <v>13156</v>
      </c>
    </row>
    <row r="2797" spans="1:43" ht="23.85" customHeight="1">
      <c r="A2797" t="b">
        <v>1</v>
      </c>
      <c r="B2797" t="s">
        <v>3005</v>
      </c>
      <c r="C2797" t="s">
        <v>1951</v>
      </c>
      <c r="D2797" t="s">
        <v>3006</v>
      </c>
      <c r="E2797" t="s">
        <v>1278</v>
      </c>
      <c r="F2797" t="s">
        <v>1280</v>
      </c>
      <c r="G2797" t="s">
        <v>1279</v>
      </c>
      <c r="H2797" t="s">
        <v>13157</v>
      </c>
      <c r="I2797" t="s">
        <v>3714</v>
      </c>
      <c r="J2797" t="s">
        <v>2175</v>
      </c>
      <c r="K2797" t="s">
        <v>10972</v>
      </c>
      <c r="L2797" t="s">
        <v>2442</v>
      </c>
      <c r="M2797" t="s">
        <v>10973</v>
      </c>
      <c r="N2797" t="s">
        <v>10974</v>
      </c>
      <c r="O2797" t="s">
        <v>1960</v>
      </c>
      <c r="P2797" t="s">
        <v>3012</v>
      </c>
      <c r="Q2797" t="s">
        <v>38</v>
      </c>
      <c r="R2797" t="s">
        <v>3013</v>
      </c>
      <c r="S2797" s="34">
        <v>42255</v>
      </c>
      <c r="T2797" s="34">
        <v>43787</v>
      </c>
      <c r="U2797" t="s">
        <v>1963</v>
      </c>
      <c r="V2797" s="13">
        <v>0</v>
      </c>
      <c r="W2797">
        <v>3</v>
      </c>
      <c r="X2797">
        <v>0</v>
      </c>
      <c r="Y2797" s="54">
        <v>0</v>
      </c>
      <c r="Z2797" t="s">
        <v>3718</v>
      </c>
      <c r="AM2797" t="s">
        <v>1978</v>
      </c>
      <c r="AN2797" t="s">
        <v>1979</v>
      </c>
      <c r="AO2797" t="s">
        <v>1980</v>
      </c>
      <c r="AP2797" t="s">
        <v>2053</v>
      </c>
      <c r="AQ2797" t="s">
        <v>3015</v>
      </c>
    </row>
    <row r="2798" spans="1:43" ht="23.85" customHeight="1">
      <c r="A2798" t="b">
        <v>1</v>
      </c>
      <c r="B2798" t="s">
        <v>8967</v>
      </c>
      <c r="C2798" t="s">
        <v>1951</v>
      </c>
      <c r="D2798" t="s">
        <v>8968</v>
      </c>
      <c r="E2798" t="s">
        <v>187</v>
      </c>
      <c r="F2798" t="s">
        <v>189</v>
      </c>
      <c r="G2798" t="s">
        <v>188</v>
      </c>
      <c r="H2798" t="s">
        <v>13158</v>
      </c>
      <c r="I2798" t="s">
        <v>3165</v>
      </c>
      <c r="J2798" t="s">
        <v>1955</v>
      </c>
      <c r="K2798" t="s">
        <v>13159</v>
      </c>
      <c r="L2798" t="s">
        <v>13160</v>
      </c>
      <c r="M2798" t="s">
        <v>13161</v>
      </c>
      <c r="N2798" t="s">
        <v>8971</v>
      </c>
      <c r="O2798" t="s">
        <v>1960</v>
      </c>
      <c r="P2798" t="s">
        <v>8972</v>
      </c>
      <c r="Q2798" t="s">
        <v>38</v>
      </c>
      <c r="R2798" t="s">
        <v>8973</v>
      </c>
      <c r="S2798" s="34">
        <v>43027</v>
      </c>
      <c r="T2798" s="34">
        <v>44930</v>
      </c>
      <c r="U2798" t="s">
        <v>1963</v>
      </c>
      <c r="V2798" s="13">
        <v>1569</v>
      </c>
      <c r="W2798">
        <v>12</v>
      </c>
      <c r="X2798">
        <v>0</v>
      </c>
      <c r="Y2798" s="54">
        <v>0</v>
      </c>
      <c r="Z2798" t="s">
        <v>8974</v>
      </c>
      <c r="AA2798" t="s">
        <v>13162</v>
      </c>
      <c r="AD2798" t="s">
        <v>30</v>
      </c>
      <c r="AM2798" t="s">
        <v>1978</v>
      </c>
      <c r="AN2798" t="s">
        <v>1979</v>
      </c>
      <c r="AO2798" t="s">
        <v>1980</v>
      </c>
      <c r="AP2798" t="s">
        <v>2053</v>
      </c>
      <c r="AQ2798" t="s">
        <v>8976</v>
      </c>
    </row>
    <row r="2799" spans="1:43" ht="23.85" customHeight="1">
      <c r="A2799" t="b">
        <v>1</v>
      </c>
      <c r="B2799" t="s">
        <v>3005</v>
      </c>
      <c r="C2799" t="s">
        <v>1951</v>
      </c>
      <c r="D2799" t="s">
        <v>3006</v>
      </c>
      <c r="E2799" t="s">
        <v>1278</v>
      </c>
      <c r="F2799" t="s">
        <v>1280</v>
      </c>
      <c r="G2799" t="s">
        <v>1279</v>
      </c>
      <c r="H2799" t="s">
        <v>13163</v>
      </c>
      <c r="I2799" t="s">
        <v>3714</v>
      </c>
      <c r="J2799" t="s">
        <v>2175</v>
      </c>
      <c r="K2799" t="s">
        <v>10977</v>
      </c>
      <c r="L2799" t="s">
        <v>2442</v>
      </c>
      <c r="M2799" t="s">
        <v>10978</v>
      </c>
      <c r="N2799" t="s">
        <v>10979</v>
      </c>
      <c r="O2799" t="s">
        <v>1960</v>
      </c>
      <c r="P2799" t="s">
        <v>3012</v>
      </c>
      <c r="Q2799" t="s">
        <v>38</v>
      </c>
      <c r="R2799" t="s">
        <v>3013</v>
      </c>
      <c r="S2799" s="34">
        <v>42255</v>
      </c>
      <c r="T2799" s="34">
        <v>43787</v>
      </c>
      <c r="U2799" t="s">
        <v>1963</v>
      </c>
      <c r="V2799" s="13">
        <v>0</v>
      </c>
      <c r="W2799">
        <v>6</v>
      </c>
      <c r="X2799">
        <v>0</v>
      </c>
      <c r="Y2799" s="54">
        <v>0</v>
      </c>
      <c r="Z2799" t="s">
        <v>3718</v>
      </c>
      <c r="AM2799" t="s">
        <v>1978</v>
      </c>
      <c r="AN2799" t="s">
        <v>1979</v>
      </c>
      <c r="AO2799" t="s">
        <v>1980</v>
      </c>
      <c r="AP2799" t="s">
        <v>2053</v>
      </c>
      <c r="AQ2799" t="s">
        <v>3015</v>
      </c>
    </row>
    <row r="2800" spans="1:43" ht="23.85" customHeight="1">
      <c r="A2800" t="b">
        <v>1</v>
      </c>
      <c r="B2800" t="s">
        <v>8967</v>
      </c>
      <c r="C2800" t="s">
        <v>1951</v>
      </c>
      <c r="D2800" t="s">
        <v>8968</v>
      </c>
      <c r="E2800" t="s">
        <v>187</v>
      </c>
      <c r="F2800" t="s">
        <v>189</v>
      </c>
      <c r="G2800" t="s">
        <v>188</v>
      </c>
      <c r="H2800" t="s">
        <v>13164</v>
      </c>
      <c r="I2800" t="s">
        <v>3165</v>
      </c>
      <c r="J2800" t="s">
        <v>1955</v>
      </c>
      <c r="K2800" t="s">
        <v>8970</v>
      </c>
      <c r="L2800" t="s">
        <v>13160</v>
      </c>
      <c r="M2800" t="s">
        <v>8971</v>
      </c>
      <c r="N2800" t="s">
        <v>8971</v>
      </c>
      <c r="O2800" t="s">
        <v>1960</v>
      </c>
      <c r="P2800" t="s">
        <v>8972</v>
      </c>
      <c r="Q2800" t="s">
        <v>38</v>
      </c>
      <c r="R2800" t="s">
        <v>8973</v>
      </c>
      <c r="S2800" s="34">
        <v>43027</v>
      </c>
      <c r="T2800" s="34">
        <v>44930</v>
      </c>
      <c r="U2800" t="s">
        <v>1963</v>
      </c>
      <c r="V2800" s="13">
        <v>1569</v>
      </c>
      <c r="W2800">
        <v>211</v>
      </c>
      <c r="X2800">
        <v>6</v>
      </c>
      <c r="Y2800" s="54">
        <v>2.8</v>
      </c>
      <c r="Z2800" t="s">
        <v>8974</v>
      </c>
      <c r="AA2800" t="s">
        <v>13165</v>
      </c>
      <c r="AD2800" t="s">
        <v>30</v>
      </c>
      <c r="AM2800" t="s">
        <v>1978</v>
      </c>
      <c r="AN2800" t="s">
        <v>1979</v>
      </c>
      <c r="AO2800" t="s">
        <v>1980</v>
      </c>
      <c r="AP2800" t="s">
        <v>2053</v>
      </c>
      <c r="AQ2800" t="s">
        <v>8976</v>
      </c>
    </row>
    <row r="2801" spans="1:43" ht="23.85" customHeight="1">
      <c r="A2801" t="b">
        <v>0</v>
      </c>
      <c r="B2801" t="s">
        <v>8510</v>
      </c>
      <c r="C2801" t="s">
        <v>1951</v>
      </c>
      <c r="D2801" t="s">
        <v>8511</v>
      </c>
      <c r="E2801" t="s">
        <v>778</v>
      </c>
      <c r="F2801" t="s">
        <v>780</v>
      </c>
      <c r="G2801" t="s">
        <v>779</v>
      </c>
      <c r="H2801" t="s">
        <v>13166</v>
      </c>
      <c r="I2801" t="s">
        <v>2534</v>
      </c>
      <c r="J2801" t="s">
        <v>1955</v>
      </c>
      <c r="K2801" t="s">
        <v>13167</v>
      </c>
      <c r="L2801" t="s">
        <v>2160</v>
      </c>
      <c r="M2801" t="s">
        <v>13168</v>
      </c>
      <c r="N2801" t="s">
        <v>13169</v>
      </c>
      <c r="O2801" t="s">
        <v>2163</v>
      </c>
      <c r="P2801" t="s">
        <v>8516</v>
      </c>
      <c r="Q2801" t="s">
        <v>38</v>
      </c>
      <c r="R2801" t="s">
        <v>8517</v>
      </c>
      <c r="S2801" s="34">
        <v>43084</v>
      </c>
      <c r="T2801" s="34">
        <v>43755</v>
      </c>
      <c r="U2801" t="s">
        <v>1977</v>
      </c>
      <c r="V2801" s="13">
        <v>280</v>
      </c>
      <c r="W2801">
        <v>47</v>
      </c>
      <c r="X2801">
        <v>0</v>
      </c>
      <c r="Y2801" s="54">
        <v>0</v>
      </c>
      <c r="Z2801" t="s">
        <v>8518</v>
      </c>
      <c r="AJ2801" t="s">
        <v>13170</v>
      </c>
      <c r="AM2801" t="s">
        <v>1978</v>
      </c>
      <c r="AN2801" t="s">
        <v>2007</v>
      </c>
      <c r="AO2801" t="s">
        <v>2008</v>
      </c>
      <c r="AP2801" t="s">
        <v>2009</v>
      </c>
      <c r="AQ2801" t="s">
        <v>8519</v>
      </c>
    </row>
    <row r="2802" spans="1:43" ht="23.85" customHeight="1">
      <c r="A2802" t="b">
        <v>0</v>
      </c>
      <c r="B2802" t="s">
        <v>8510</v>
      </c>
      <c r="C2802" t="s">
        <v>1951</v>
      </c>
      <c r="D2802" t="s">
        <v>8511</v>
      </c>
      <c r="E2802" t="s">
        <v>778</v>
      </c>
      <c r="F2802" t="s">
        <v>780</v>
      </c>
      <c r="G2802" t="s">
        <v>779</v>
      </c>
      <c r="H2802" t="s">
        <v>13171</v>
      </c>
      <c r="I2802" t="s">
        <v>2534</v>
      </c>
      <c r="J2802" t="s">
        <v>2175</v>
      </c>
      <c r="K2802" t="s">
        <v>2176</v>
      </c>
      <c r="L2802" t="s">
        <v>2160</v>
      </c>
      <c r="M2802" t="s">
        <v>8514</v>
      </c>
      <c r="N2802" t="s">
        <v>8515</v>
      </c>
      <c r="O2802" t="s">
        <v>2163</v>
      </c>
      <c r="P2802" t="s">
        <v>8516</v>
      </c>
      <c r="Q2802" t="s">
        <v>38</v>
      </c>
      <c r="R2802" t="s">
        <v>8517</v>
      </c>
      <c r="S2802" s="34">
        <v>43084</v>
      </c>
      <c r="T2802" s="34">
        <v>43755</v>
      </c>
      <c r="U2802" t="s">
        <v>1977</v>
      </c>
      <c r="V2802" s="13">
        <v>280</v>
      </c>
      <c r="W2802">
        <v>41</v>
      </c>
      <c r="X2802">
        <v>0</v>
      </c>
      <c r="Y2802" s="54">
        <v>0</v>
      </c>
      <c r="Z2802" t="s">
        <v>8518</v>
      </c>
      <c r="AJ2802" t="s">
        <v>13172</v>
      </c>
      <c r="AM2802" t="s">
        <v>1978</v>
      </c>
      <c r="AN2802" t="s">
        <v>2007</v>
      </c>
      <c r="AO2802" t="s">
        <v>2008</v>
      </c>
      <c r="AP2802" t="s">
        <v>2009</v>
      </c>
      <c r="AQ2802" t="s">
        <v>8519</v>
      </c>
    </row>
    <row r="2803" spans="1:43" ht="23.85" customHeight="1">
      <c r="A2803" t="b">
        <v>1</v>
      </c>
      <c r="B2803" t="s">
        <v>3005</v>
      </c>
      <c r="C2803" t="s">
        <v>1951</v>
      </c>
      <c r="D2803" t="s">
        <v>3006</v>
      </c>
      <c r="E2803" t="s">
        <v>1244</v>
      </c>
      <c r="F2803" t="s">
        <v>1246</v>
      </c>
      <c r="G2803" t="s">
        <v>1245</v>
      </c>
      <c r="H2803" t="s">
        <v>13173</v>
      </c>
      <c r="I2803" t="s">
        <v>3008</v>
      </c>
      <c r="J2803" t="s">
        <v>2175</v>
      </c>
      <c r="K2803" t="s">
        <v>10968</v>
      </c>
      <c r="L2803" t="s">
        <v>2442</v>
      </c>
      <c r="M2803" t="s">
        <v>10969</v>
      </c>
      <c r="N2803" t="s">
        <v>10970</v>
      </c>
      <c r="O2803" t="s">
        <v>1960</v>
      </c>
      <c r="P2803" t="s">
        <v>3012</v>
      </c>
      <c r="Q2803" t="s">
        <v>38</v>
      </c>
      <c r="R2803" t="s">
        <v>3013</v>
      </c>
      <c r="S2803" s="34">
        <v>42255</v>
      </c>
      <c r="T2803" s="34">
        <v>43787</v>
      </c>
      <c r="U2803" t="s">
        <v>1963</v>
      </c>
      <c r="V2803" s="13">
        <v>0</v>
      </c>
      <c r="W2803">
        <v>4</v>
      </c>
      <c r="X2803">
        <v>0</v>
      </c>
      <c r="Y2803" s="54">
        <v>0</v>
      </c>
      <c r="Z2803" t="s">
        <v>3014</v>
      </c>
      <c r="AM2803" t="s">
        <v>1978</v>
      </c>
      <c r="AN2803" t="s">
        <v>1979</v>
      </c>
      <c r="AO2803" t="s">
        <v>1980</v>
      </c>
      <c r="AP2803" t="s">
        <v>2053</v>
      </c>
      <c r="AQ2803" t="s">
        <v>3015</v>
      </c>
    </row>
    <row r="2804" spans="1:43" ht="23.85" customHeight="1">
      <c r="A2804" t="b">
        <v>1</v>
      </c>
      <c r="B2804" t="s">
        <v>3005</v>
      </c>
      <c r="C2804" t="s">
        <v>1951</v>
      </c>
      <c r="D2804" t="s">
        <v>3006</v>
      </c>
      <c r="E2804" t="s">
        <v>1244</v>
      </c>
      <c r="F2804" t="s">
        <v>1246</v>
      </c>
      <c r="G2804" t="s">
        <v>1245</v>
      </c>
      <c r="H2804" t="s">
        <v>13174</v>
      </c>
      <c r="I2804" t="s">
        <v>3008</v>
      </c>
      <c r="J2804" t="s">
        <v>2175</v>
      </c>
      <c r="K2804" t="s">
        <v>10972</v>
      </c>
      <c r="L2804" t="s">
        <v>2442</v>
      </c>
      <c r="M2804" t="s">
        <v>10973</v>
      </c>
      <c r="N2804" t="s">
        <v>10974</v>
      </c>
      <c r="O2804" t="s">
        <v>1960</v>
      </c>
      <c r="P2804" t="s">
        <v>3012</v>
      </c>
      <c r="Q2804" t="s">
        <v>38</v>
      </c>
      <c r="R2804" t="s">
        <v>3013</v>
      </c>
      <c r="S2804" s="34">
        <v>42255</v>
      </c>
      <c r="T2804" s="34">
        <v>43787</v>
      </c>
      <c r="U2804" t="s">
        <v>1963</v>
      </c>
      <c r="V2804" s="13">
        <v>0</v>
      </c>
      <c r="W2804">
        <v>3</v>
      </c>
      <c r="X2804">
        <v>0</v>
      </c>
      <c r="Y2804" s="54">
        <v>0</v>
      </c>
      <c r="Z2804" t="s">
        <v>3014</v>
      </c>
      <c r="AM2804" t="s">
        <v>1978</v>
      </c>
      <c r="AN2804" t="s">
        <v>1979</v>
      </c>
      <c r="AO2804" t="s">
        <v>1980</v>
      </c>
      <c r="AP2804" t="s">
        <v>2053</v>
      </c>
      <c r="AQ2804" t="s">
        <v>3015</v>
      </c>
    </row>
    <row r="2805" spans="1:43" ht="23.85" customHeight="1">
      <c r="A2805" t="b">
        <v>1</v>
      </c>
      <c r="B2805" t="s">
        <v>13175</v>
      </c>
      <c r="C2805" t="s">
        <v>1951</v>
      </c>
      <c r="D2805" t="s">
        <v>13176</v>
      </c>
      <c r="E2805" t="s">
        <v>433</v>
      </c>
      <c r="F2805" t="s">
        <v>435</v>
      </c>
      <c r="G2805" t="s">
        <v>434</v>
      </c>
      <c r="H2805" t="s">
        <v>13177</v>
      </c>
      <c r="I2805" t="s">
        <v>3620</v>
      </c>
      <c r="J2805" t="s">
        <v>1955</v>
      </c>
      <c r="K2805" t="s">
        <v>13178</v>
      </c>
      <c r="L2805" t="s">
        <v>13179</v>
      </c>
      <c r="M2805" t="s">
        <v>13180</v>
      </c>
      <c r="N2805" t="s">
        <v>13181</v>
      </c>
      <c r="O2805" t="s">
        <v>1974</v>
      </c>
      <c r="P2805" t="s">
        <v>2883</v>
      </c>
      <c r="Q2805" t="s">
        <v>38</v>
      </c>
      <c r="R2805" t="s">
        <v>13182</v>
      </c>
      <c r="S2805" s="34">
        <v>43069</v>
      </c>
      <c r="T2805" s="34">
        <v>44385</v>
      </c>
      <c r="U2805" t="s">
        <v>1977</v>
      </c>
      <c r="V2805" s="13">
        <v>196</v>
      </c>
      <c r="W2805">
        <v>10</v>
      </c>
      <c r="X2805">
        <v>0</v>
      </c>
      <c r="Y2805" s="54">
        <v>0</v>
      </c>
      <c r="AA2805" t="s">
        <v>13183</v>
      </c>
      <c r="AJ2805" t="s">
        <v>13184</v>
      </c>
      <c r="AM2805" t="s">
        <v>1978</v>
      </c>
      <c r="AN2805" t="s">
        <v>1979</v>
      </c>
      <c r="AO2805" t="s">
        <v>1980</v>
      </c>
      <c r="AQ2805" t="s">
        <v>13185</v>
      </c>
    </row>
    <row r="2806" spans="1:43" ht="23.85" customHeight="1">
      <c r="A2806" t="b">
        <v>1</v>
      </c>
      <c r="B2806" t="s">
        <v>13175</v>
      </c>
      <c r="C2806" t="s">
        <v>1951</v>
      </c>
      <c r="D2806" t="s">
        <v>13176</v>
      </c>
      <c r="E2806" t="s">
        <v>433</v>
      </c>
      <c r="F2806" t="s">
        <v>435</v>
      </c>
      <c r="G2806" t="s">
        <v>434</v>
      </c>
      <c r="H2806" t="s">
        <v>13186</v>
      </c>
      <c r="I2806" t="s">
        <v>3620</v>
      </c>
      <c r="J2806" t="s">
        <v>1955</v>
      </c>
      <c r="K2806" t="s">
        <v>13187</v>
      </c>
      <c r="L2806" t="s">
        <v>13179</v>
      </c>
      <c r="M2806" t="s">
        <v>13188</v>
      </c>
      <c r="N2806" t="s">
        <v>13189</v>
      </c>
      <c r="O2806" t="s">
        <v>1974</v>
      </c>
      <c r="P2806" t="s">
        <v>2883</v>
      </c>
      <c r="Q2806" t="s">
        <v>38</v>
      </c>
      <c r="R2806" t="s">
        <v>13182</v>
      </c>
      <c r="S2806" s="34">
        <v>43069</v>
      </c>
      <c r="T2806" s="34">
        <v>44385</v>
      </c>
      <c r="U2806" t="s">
        <v>1977</v>
      </c>
      <c r="V2806" s="13">
        <v>196</v>
      </c>
      <c r="W2806">
        <v>10</v>
      </c>
      <c r="X2806">
        <v>0</v>
      </c>
      <c r="Y2806" s="54">
        <v>0</v>
      </c>
      <c r="AA2806" t="s">
        <v>13183</v>
      </c>
      <c r="AJ2806" t="s">
        <v>13190</v>
      </c>
      <c r="AM2806" t="s">
        <v>1978</v>
      </c>
      <c r="AN2806" t="s">
        <v>1979</v>
      </c>
      <c r="AO2806" t="s">
        <v>1980</v>
      </c>
      <c r="AQ2806" t="s">
        <v>13185</v>
      </c>
    </row>
    <row r="2807" spans="1:43" ht="23.85" customHeight="1">
      <c r="A2807" t="b">
        <v>1</v>
      </c>
      <c r="B2807" t="s">
        <v>13175</v>
      </c>
      <c r="C2807" t="s">
        <v>1951</v>
      </c>
      <c r="D2807" t="s">
        <v>13176</v>
      </c>
      <c r="E2807" t="s">
        <v>433</v>
      </c>
      <c r="F2807" t="s">
        <v>435</v>
      </c>
      <c r="G2807" t="s">
        <v>434</v>
      </c>
      <c r="H2807" t="s">
        <v>13191</v>
      </c>
      <c r="I2807" t="s">
        <v>3620</v>
      </c>
      <c r="J2807" t="s">
        <v>1955</v>
      </c>
      <c r="K2807" t="s">
        <v>13192</v>
      </c>
      <c r="L2807" t="s">
        <v>13179</v>
      </c>
      <c r="M2807" t="s">
        <v>13193</v>
      </c>
      <c r="N2807" t="s">
        <v>13181</v>
      </c>
      <c r="O2807" t="s">
        <v>1974</v>
      </c>
      <c r="P2807" t="s">
        <v>2883</v>
      </c>
      <c r="Q2807" t="s">
        <v>38</v>
      </c>
      <c r="R2807" t="s">
        <v>13182</v>
      </c>
      <c r="S2807" s="34">
        <v>43069</v>
      </c>
      <c r="T2807" s="34">
        <v>44385</v>
      </c>
      <c r="U2807" t="s">
        <v>1977</v>
      </c>
      <c r="V2807" s="13">
        <v>196</v>
      </c>
      <c r="W2807">
        <v>10</v>
      </c>
      <c r="X2807">
        <v>1</v>
      </c>
      <c r="Y2807" s="54">
        <v>10</v>
      </c>
      <c r="AA2807" t="s">
        <v>13183</v>
      </c>
      <c r="AJ2807" t="s">
        <v>13184</v>
      </c>
      <c r="AM2807" t="s">
        <v>1978</v>
      </c>
      <c r="AN2807" t="s">
        <v>1979</v>
      </c>
      <c r="AO2807" t="s">
        <v>1980</v>
      </c>
      <c r="AQ2807" t="s">
        <v>13185</v>
      </c>
    </row>
    <row r="2808" spans="1:43" ht="23.85" customHeight="1">
      <c r="A2808" t="b">
        <v>1</v>
      </c>
      <c r="B2808" t="s">
        <v>13175</v>
      </c>
      <c r="C2808" t="s">
        <v>1951</v>
      </c>
      <c r="D2808" t="s">
        <v>13176</v>
      </c>
      <c r="E2808" t="s">
        <v>433</v>
      </c>
      <c r="F2808" t="s">
        <v>435</v>
      </c>
      <c r="G2808" t="s">
        <v>434</v>
      </c>
      <c r="H2808" t="s">
        <v>13194</v>
      </c>
      <c r="I2808" t="s">
        <v>3620</v>
      </c>
      <c r="J2808" t="s">
        <v>1955</v>
      </c>
      <c r="K2808" t="s">
        <v>13195</v>
      </c>
      <c r="L2808" t="s">
        <v>13179</v>
      </c>
      <c r="M2808" t="s">
        <v>13188</v>
      </c>
      <c r="N2808" t="s">
        <v>13189</v>
      </c>
      <c r="O2808" t="s">
        <v>1974</v>
      </c>
      <c r="P2808" t="s">
        <v>2883</v>
      </c>
      <c r="Q2808" t="s">
        <v>38</v>
      </c>
      <c r="R2808" t="s">
        <v>13182</v>
      </c>
      <c r="S2808" s="34">
        <v>43069</v>
      </c>
      <c r="T2808" s="34">
        <v>44385</v>
      </c>
      <c r="U2808" t="s">
        <v>1977</v>
      </c>
      <c r="V2808" s="13">
        <v>196</v>
      </c>
      <c r="W2808">
        <v>10</v>
      </c>
      <c r="X2808">
        <v>0</v>
      </c>
      <c r="Y2808" s="54">
        <v>0</v>
      </c>
      <c r="AA2808" t="s">
        <v>13183</v>
      </c>
      <c r="AJ2808" t="s">
        <v>13184</v>
      </c>
      <c r="AM2808" t="s">
        <v>1978</v>
      </c>
      <c r="AN2808" t="s">
        <v>1979</v>
      </c>
      <c r="AO2808" t="s">
        <v>1980</v>
      </c>
      <c r="AQ2808" t="s">
        <v>13185</v>
      </c>
    </row>
    <row r="2809" spans="1:43" ht="23.85" customHeight="1">
      <c r="A2809" t="b">
        <v>1</v>
      </c>
      <c r="B2809" t="s">
        <v>13175</v>
      </c>
      <c r="C2809" t="s">
        <v>1951</v>
      </c>
      <c r="D2809" t="s">
        <v>13176</v>
      </c>
      <c r="E2809" t="s">
        <v>433</v>
      </c>
      <c r="F2809" t="s">
        <v>435</v>
      </c>
      <c r="G2809" t="s">
        <v>434</v>
      </c>
      <c r="H2809" t="s">
        <v>13196</v>
      </c>
      <c r="I2809" t="s">
        <v>3620</v>
      </c>
      <c r="J2809" t="s">
        <v>2175</v>
      </c>
      <c r="K2809" t="s">
        <v>13197</v>
      </c>
      <c r="L2809" t="s">
        <v>13198</v>
      </c>
      <c r="M2809" t="s">
        <v>13199</v>
      </c>
      <c r="N2809" t="s">
        <v>2767</v>
      </c>
      <c r="O2809" t="s">
        <v>1974</v>
      </c>
      <c r="P2809" t="s">
        <v>2883</v>
      </c>
      <c r="Q2809" t="s">
        <v>38</v>
      </c>
      <c r="R2809" t="s">
        <v>13182</v>
      </c>
      <c r="S2809" s="34">
        <v>43069</v>
      </c>
      <c r="T2809" s="34">
        <v>44385</v>
      </c>
      <c r="U2809" t="s">
        <v>1977</v>
      </c>
      <c r="V2809" s="13">
        <v>196</v>
      </c>
      <c r="W2809">
        <v>69</v>
      </c>
      <c r="X2809">
        <v>0</v>
      </c>
      <c r="Y2809" s="54">
        <v>0</v>
      </c>
      <c r="AA2809" t="s">
        <v>13183</v>
      </c>
      <c r="AJ2809" t="s">
        <v>13200</v>
      </c>
      <c r="AM2809" t="s">
        <v>1978</v>
      </c>
      <c r="AN2809" t="s">
        <v>1979</v>
      </c>
      <c r="AO2809" t="s">
        <v>1980</v>
      </c>
      <c r="AQ2809" t="s">
        <v>13185</v>
      </c>
    </row>
    <row r="2810" spans="1:43" ht="23.85" customHeight="1">
      <c r="A2810" t="b">
        <v>1</v>
      </c>
      <c r="B2810" t="s">
        <v>13175</v>
      </c>
      <c r="C2810" t="s">
        <v>1951</v>
      </c>
      <c r="D2810" t="s">
        <v>13176</v>
      </c>
      <c r="E2810" t="s">
        <v>433</v>
      </c>
      <c r="F2810" t="s">
        <v>435</v>
      </c>
      <c r="G2810" t="s">
        <v>434</v>
      </c>
      <c r="H2810" t="s">
        <v>13201</v>
      </c>
      <c r="I2810" t="s">
        <v>3620</v>
      </c>
      <c r="J2810" t="s">
        <v>1955</v>
      </c>
      <c r="K2810" t="s">
        <v>13202</v>
      </c>
      <c r="L2810" t="s">
        <v>13198</v>
      </c>
      <c r="M2810" t="s">
        <v>13203</v>
      </c>
      <c r="N2810" t="s">
        <v>13204</v>
      </c>
      <c r="O2810" t="s">
        <v>1974</v>
      </c>
      <c r="P2810" t="s">
        <v>2883</v>
      </c>
      <c r="Q2810" t="s">
        <v>38</v>
      </c>
      <c r="R2810" t="s">
        <v>13182</v>
      </c>
      <c r="S2810" s="34">
        <v>43069</v>
      </c>
      <c r="T2810" s="34">
        <v>44385</v>
      </c>
      <c r="U2810" t="s">
        <v>1977</v>
      </c>
      <c r="V2810" s="13">
        <v>196</v>
      </c>
      <c r="W2810">
        <v>74</v>
      </c>
      <c r="X2810">
        <v>1</v>
      </c>
      <c r="Y2810" s="54">
        <v>1.4</v>
      </c>
      <c r="AA2810" t="s">
        <v>13183</v>
      </c>
      <c r="AJ2810" t="s">
        <v>13205</v>
      </c>
      <c r="AM2810" t="s">
        <v>1978</v>
      </c>
      <c r="AN2810" t="s">
        <v>1979</v>
      </c>
      <c r="AO2810" t="s">
        <v>1980</v>
      </c>
      <c r="AQ2810" t="s">
        <v>13185</v>
      </c>
    </row>
    <row r="2811" spans="1:43" ht="23.85" customHeight="1">
      <c r="A2811" t="b">
        <v>0</v>
      </c>
      <c r="B2811" t="s">
        <v>13206</v>
      </c>
      <c r="C2811" t="s">
        <v>1951</v>
      </c>
      <c r="D2811" t="s">
        <v>13207</v>
      </c>
      <c r="E2811" t="s">
        <v>1134</v>
      </c>
      <c r="F2811" t="s">
        <v>1136</v>
      </c>
      <c r="G2811" t="s">
        <v>1135</v>
      </c>
      <c r="H2811" t="s">
        <v>13208</v>
      </c>
      <c r="I2811" t="s">
        <v>13209</v>
      </c>
      <c r="J2811" t="s">
        <v>1955</v>
      </c>
      <c r="K2811" t="s">
        <v>13210</v>
      </c>
      <c r="L2811" t="s">
        <v>13211</v>
      </c>
      <c r="M2811" t="s">
        <v>13212</v>
      </c>
      <c r="N2811" t="s">
        <v>13213</v>
      </c>
      <c r="O2811" t="s">
        <v>2063</v>
      </c>
      <c r="P2811" t="s">
        <v>13214</v>
      </c>
      <c r="Q2811" t="s">
        <v>38</v>
      </c>
      <c r="R2811" t="s">
        <v>13215</v>
      </c>
      <c r="S2811" s="34">
        <v>43087</v>
      </c>
      <c r="T2811" s="34">
        <v>43985</v>
      </c>
      <c r="U2811" t="s">
        <v>1977</v>
      </c>
      <c r="V2811" s="13">
        <v>84</v>
      </c>
      <c r="W2811">
        <v>44</v>
      </c>
      <c r="X2811">
        <v>0</v>
      </c>
      <c r="Y2811" s="54">
        <v>0</v>
      </c>
      <c r="AM2811" t="s">
        <v>1978</v>
      </c>
      <c r="AN2811" t="s">
        <v>2007</v>
      </c>
      <c r="AO2811" t="s">
        <v>2008</v>
      </c>
      <c r="AP2811" t="s">
        <v>2009</v>
      </c>
      <c r="AQ2811" t="s">
        <v>13216</v>
      </c>
    </row>
    <row r="2812" spans="1:43" ht="23.85" customHeight="1">
      <c r="A2812" t="b">
        <v>0</v>
      </c>
      <c r="B2812" t="s">
        <v>13206</v>
      </c>
      <c r="C2812" t="s">
        <v>1951</v>
      </c>
      <c r="D2812" t="s">
        <v>13207</v>
      </c>
      <c r="E2812" t="s">
        <v>1134</v>
      </c>
      <c r="F2812" t="s">
        <v>1136</v>
      </c>
      <c r="G2812" t="s">
        <v>1135</v>
      </c>
      <c r="H2812" t="s">
        <v>13217</v>
      </c>
      <c r="I2812" t="s">
        <v>13209</v>
      </c>
      <c r="J2812" t="s">
        <v>2175</v>
      </c>
      <c r="K2812" t="s">
        <v>2176</v>
      </c>
      <c r="L2812" t="s">
        <v>13211</v>
      </c>
      <c r="M2812" t="s">
        <v>13218</v>
      </c>
      <c r="N2812" t="s">
        <v>13219</v>
      </c>
      <c r="O2812" t="s">
        <v>2063</v>
      </c>
      <c r="P2812" t="s">
        <v>13214</v>
      </c>
      <c r="Q2812" t="s">
        <v>38</v>
      </c>
      <c r="R2812" t="s">
        <v>13215</v>
      </c>
      <c r="S2812" s="34">
        <v>43087</v>
      </c>
      <c r="T2812" s="34">
        <v>43985</v>
      </c>
      <c r="U2812" t="s">
        <v>1977</v>
      </c>
      <c r="V2812" s="13">
        <v>84</v>
      </c>
      <c r="W2812">
        <v>43</v>
      </c>
      <c r="X2812">
        <v>0</v>
      </c>
      <c r="Y2812" s="54">
        <v>0</v>
      </c>
      <c r="AM2812" t="s">
        <v>1978</v>
      </c>
      <c r="AN2812" t="s">
        <v>2007</v>
      </c>
      <c r="AO2812" t="s">
        <v>2008</v>
      </c>
      <c r="AP2812" t="s">
        <v>2009</v>
      </c>
      <c r="AQ2812" t="s">
        <v>13216</v>
      </c>
    </row>
    <row r="2813" spans="1:43" ht="23.85" customHeight="1">
      <c r="A2813" t="b">
        <v>1</v>
      </c>
      <c r="B2813" t="s">
        <v>13220</v>
      </c>
      <c r="C2813" t="s">
        <v>1951</v>
      </c>
      <c r="D2813" t="s">
        <v>13221</v>
      </c>
      <c r="E2813" t="s">
        <v>1261</v>
      </c>
      <c r="F2813" t="s">
        <v>1263</v>
      </c>
      <c r="G2813" t="s">
        <v>1262</v>
      </c>
      <c r="H2813" t="s">
        <v>13222</v>
      </c>
      <c r="I2813" t="s">
        <v>3258</v>
      </c>
      <c r="J2813" t="s">
        <v>1955</v>
      </c>
      <c r="K2813" t="s">
        <v>13223</v>
      </c>
      <c r="L2813" t="s">
        <v>12904</v>
      </c>
      <c r="M2813" t="s">
        <v>13224</v>
      </c>
      <c r="N2813" t="s">
        <v>13225</v>
      </c>
      <c r="O2813" t="s">
        <v>1974</v>
      </c>
      <c r="P2813" t="s">
        <v>2883</v>
      </c>
      <c r="Q2813" t="s">
        <v>13226</v>
      </c>
      <c r="R2813" t="s">
        <v>13227</v>
      </c>
      <c r="S2813" s="34">
        <v>43153</v>
      </c>
      <c r="T2813" s="34">
        <v>43734</v>
      </c>
      <c r="U2813" t="s">
        <v>1977</v>
      </c>
      <c r="V2813" s="13">
        <v>322</v>
      </c>
      <c r="W2813">
        <v>252</v>
      </c>
      <c r="X2813">
        <v>2</v>
      </c>
      <c r="Y2813" s="54">
        <v>0.8</v>
      </c>
      <c r="AA2813" t="s">
        <v>13228</v>
      </c>
      <c r="AJ2813" t="s">
        <v>13229</v>
      </c>
      <c r="AM2813" t="s">
        <v>1978</v>
      </c>
      <c r="AN2813" t="s">
        <v>2007</v>
      </c>
      <c r="AO2813" t="s">
        <v>2008</v>
      </c>
      <c r="AP2813" t="s">
        <v>2009</v>
      </c>
      <c r="AQ2813" t="s">
        <v>13230</v>
      </c>
    </row>
    <row r="2814" spans="1:43" ht="23.85" customHeight="1">
      <c r="A2814" t="b">
        <v>1</v>
      </c>
      <c r="B2814" t="s">
        <v>13220</v>
      </c>
      <c r="C2814" t="s">
        <v>1951</v>
      </c>
      <c r="D2814" t="s">
        <v>13221</v>
      </c>
      <c r="E2814" t="s">
        <v>1261</v>
      </c>
      <c r="F2814" t="s">
        <v>1263</v>
      </c>
      <c r="G2814" t="s">
        <v>1262</v>
      </c>
      <c r="H2814" t="s">
        <v>13231</v>
      </c>
      <c r="I2814" t="s">
        <v>3258</v>
      </c>
      <c r="J2814" t="s">
        <v>2175</v>
      </c>
      <c r="K2814" t="s">
        <v>13232</v>
      </c>
      <c r="L2814" t="s">
        <v>12904</v>
      </c>
      <c r="M2814" t="s">
        <v>13233</v>
      </c>
      <c r="N2814" t="s">
        <v>9585</v>
      </c>
      <c r="O2814" t="s">
        <v>1974</v>
      </c>
      <c r="P2814" t="s">
        <v>2883</v>
      </c>
      <c r="Q2814" t="s">
        <v>13226</v>
      </c>
      <c r="R2814" t="s">
        <v>13227</v>
      </c>
      <c r="S2814" s="34">
        <v>43153</v>
      </c>
      <c r="T2814" s="34">
        <v>43734</v>
      </c>
      <c r="U2814" t="s">
        <v>1977</v>
      </c>
      <c r="V2814" s="13">
        <v>322</v>
      </c>
      <c r="W2814">
        <v>126</v>
      </c>
      <c r="X2814">
        <v>3</v>
      </c>
      <c r="Y2814" s="54">
        <v>2.4</v>
      </c>
      <c r="AA2814" t="s">
        <v>13228</v>
      </c>
      <c r="AJ2814" t="s">
        <v>13234</v>
      </c>
      <c r="AM2814" t="s">
        <v>1978</v>
      </c>
      <c r="AN2814" t="s">
        <v>2007</v>
      </c>
      <c r="AO2814" t="s">
        <v>2008</v>
      </c>
      <c r="AP2814" t="s">
        <v>2009</v>
      </c>
      <c r="AQ2814" t="s">
        <v>13230</v>
      </c>
    </row>
    <row r="2815" spans="1:43" ht="23.85" customHeight="1">
      <c r="A2815" t="b">
        <v>1</v>
      </c>
      <c r="B2815" t="s">
        <v>13220</v>
      </c>
      <c r="C2815" t="s">
        <v>1951</v>
      </c>
      <c r="D2815" t="s">
        <v>13221</v>
      </c>
      <c r="E2815" t="s">
        <v>1261</v>
      </c>
      <c r="F2815" t="s">
        <v>1263</v>
      </c>
      <c r="G2815" t="s">
        <v>1262</v>
      </c>
      <c r="H2815" t="s">
        <v>13235</v>
      </c>
      <c r="I2815" t="s">
        <v>3258</v>
      </c>
      <c r="J2815" t="s">
        <v>1955</v>
      </c>
      <c r="K2815" t="s">
        <v>13236</v>
      </c>
      <c r="L2815" t="s">
        <v>13237</v>
      </c>
      <c r="M2815" t="s">
        <v>13238</v>
      </c>
      <c r="N2815" t="s">
        <v>13239</v>
      </c>
      <c r="O2815" t="s">
        <v>1974</v>
      </c>
      <c r="P2815" t="s">
        <v>2883</v>
      </c>
      <c r="Q2815" t="s">
        <v>13226</v>
      </c>
      <c r="R2815" t="s">
        <v>13227</v>
      </c>
      <c r="S2815" s="34">
        <v>43153</v>
      </c>
      <c r="T2815" s="34">
        <v>43734</v>
      </c>
      <c r="U2815" t="s">
        <v>1977</v>
      </c>
      <c r="V2815" s="13">
        <v>322</v>
      </c>
      <c r="W2815">
        <v>66</v>
      </c>
      <c r="X2815">
        <v>0</v>
      </c>
      <c r="Y2815" s="54">
        <v>0</v>
      </c>
      <c r="AA2815" t="s">
        <v>13228</v>
      </c>
      <c r="AJ2815" t="s">
        <v>13240</v>
      </c>
      <c r="AM2815" t="s">
        <v>1978</v>
      </c>
      <c r="AN2815" t="s">
        <v>2007</v>
      </c>
      <c r="AO2815" t="s">
        <v>2008</v>
      </c>
      <c r="AP2815" t="s">
        <v>2009</v>
      </c>
      <c r="AQ2815" t="s">
        <v>13230</v>
      </c>
    </row>
    <row r="2816" spans="1:43" ht="23.85" customHeight="1">
      <c r="A2816" t="b">
        <v>1</v>
      </c>
      <c r="B2816" t="s">
        <v>13220</v>
      </c>
      <c r="C2816" t="s">
        <v>1951</v>
      </c>
      <c r="D2816" t="s">
        <v>13221</v>
      </c>
      <c r="E2816" t="s">
        <v>1261</v>
      </c>
      <c r="F2816" t="s">
        <v>1263</v>
      </c>
      <c r="G2816" t="s">
        <v>1262</v>
      </c>
      <c r="H2816" t="s">
        <v>13241</v>
      </c>
      <c r="I2816" t="s">
        <v>3258</v>
      </c>
      <c r="J2816" t="s">
        <v>1955</v>
      </c>
      <c r="K2816" t="s">
        <v>13242</v>
      </c>
      <c r="L2816" t="s">
        <v>13237</v>
      </c>
      <c r="M2816" t="s">
        <v>13243</v>
      </c>
      <c r="N2816" t="s">
        <v>13244</v>
      </c>
      <c r="O2816" t="s">
        <v>1974</v>
      </c>
      <c r="P2816" t="s">
        <v>2883</v>
      </c>
      <c r="Q2816" t="s">
        <v>13226</v>
      </c>
      <c r="R2816" t="s">
        <v>13227</v>
      </c>
      <c r="S2816" s="34">
        <v>43153</v>
      </c>
      <c r="T2816" s="34">
        <v>43734</v>
      </c>
      <c r="U2816" t="s">
        <v>1977</v>
      </c>
      <c r="V2816" s="13">
        <v>322</v>
      </c>
      <c r="W2816">
        <v>65</v>
      </c>
      <c r="X2816">
        <v>2</v>
      </c>
      <c r="Y2816" s="54">
        <v>3.1</v>
      </c>
      <c r="AA2816" t="s">
        <v>13228</v>
      </c>
      <c r="AJ2816" t="s">
        <v>13245</v>
      </c>
      <c r="AM2816" t="s">
        <v>1978</v>
      </c>
      <c r="AN2816" t="s">
        <v>2007</v>
      </c>
      <c r="AO2816" t="s">
        <v>2008</v>
      </c>
      <c r="AP2816" t="s">
        <v>2009</v>
      </c>
      <c r="AQ2816" t="s">
        <v>13230</v>
      </c>
    </row>
    <row r="2817" spans="1:43" ht="23.85" customHeight="1">
      <c r="A2817" t="b">
        <v>1</v>
      </c>
      <c r="B2817" t="s">
        <v>13220</v>
      </c>
      <c r="C2817" t="s">
        <v>1951</v>
      </c>
      <c r="D2817" t="s">
        <v>13221</v>
      </c>
      <c r="E2817" t="s">
        <v>1261</v>
      </c>
      <c r="F2817" t="s">
        <v>1263</v>
      </c>
      <c r="G2817" t="s">
        <v>1262</v>
      </c>
      <c r="H2817" t="s">
        <v>13246</v>
      </c>
      <c r="I2817" t="s">
        <v>3258</v>
      </c>
      <c r="J2817" t="s">
        <v>1955</v>
      </c>
      <c r="K2817" t="s">
        <v>13247</v>
      </c>
      <c r="L2817" t="s">
        <v>13237</v>
      </c>
      <c r="M2817" t="s">
        <v>13248</v>
      </c>
      <c r="N2817" t="s">
        <v>13239</v>
      </c>
      <c r="O2817" t="s">
        <v>1974</v>
      </c>
      <c r="P2817" t="s">
        <v>2883</v>
      </c>
      <c r="Q2817" t="s">
        <v>13226</v>
      </c>
      <c r="R2817" t="s">
        <v>13227</v>
      </c>
      <c r="S2817" s="34">
        <v>43153</v>
      </c>
      <c r="T2817" s="34">
        <v>43734</v>
      </c>
      <c r="U2817" t="s">
        <v>1977</v>
      </c>
      <c r="V2817" s="13">
        <v>322</v>
      </c>
      <c r="W2817">
        <v>92</v>
      </c>
      <c r="X2817">
        <v>0</v>
      </c>
      <c r="Y2817" s="54">
        <v>0</v>
      </c>
      <c r="AA2817" t="s">
        <v>13228</v>
      </c>
      <c r="AJ2817" t="s">
        <v>13249</v>
      </c>
      <c r="AM2817" t="s">
        <v>1978</v>
      </c>
      <c r="AN2817" t="s">
        <v>2007</v>
      </c>
      <c r="AO2817" t="s">
        <v>2008</v>
      </c>
      <c r="AP2817" t="s">
        <v>2009</v>
      </c>
      <c r="AQ2817" t="s">
        <v>13230</v>
      </c>
    </row>
    <row r="2818" spans="1:43" ht="23.85" customHeight="1">
      <c r="A2818" t="b">
        <v>1</v>
      </c>
      <c r="B2818" t="s">
        <v>13220</v>
      </c>
      <c r="C2818" t="s">
        <v>1951</v>
      </c>
      <c r="D2818" t="s">
        <v>13221</v>
      </c>
      <c r="E2818" t="s">
        <v>1261</v>
      </c>
      <c r="F2818" t="s">
        <v>1263</v>
      </c>
      <c r="G2818" t="s">
        <v>1262</v>
      </c>
      <c r="H2818" t="s">
        <v>13250</v>
      </c>
      <c r="I2818" t="s">
        <v>3258</v>
      </c>
      <c r="J2818" t="s">
        <v>1955</v>
      </c>
      <c r="K2818" t="s">
        <v>13251</v>
      </c>
      <c r="L2818" t="s">
        <v>13237</v>
      </c>
      <c r="M2818" t="s">
        <v>13252</v>
      </c>
      <c r="N2818" t="s">
        <v>13239</v>
      </c>
      <c r="O2818" t="s">
        <v>1974</v>
      </c>
      <c r="P2818" t="s">
        <v>2883</v>
      </c>
      <c r="Q2818" t="s">
        <v>13226</v>
      </c>
      <c r="R2818" t="s">
        <v>13227</v>
      </c>
      <c r="S2818" s="34">
        <v>43153</v>
      </c>
      <c r="T2818" s="34">
        <v>43734</v>
      </c>
      <c r="U2818" t="s">
        <v>1977</v>
      </c>
      <c r="V2818" s="13">
        <v>322</v>
      </c>
      <c r="W2818">
        <v>77</v>
      </c>
      <c r="X2818">
        <v>3</v>
      </c>
      <c r="Y2818" s="54">
        <v>3.9</v>
      </c>
      <c r="AA2818" t="s">
        <v>13228</v>
      </c>
      <c r="AJ2818" t="s">
        <v>13253</v>
      </c>
      <c r="AM2818" t="s">
        <v>1978</v>
      </c>
      <c r="AN2818" t="s">
        <v>2007</v>
      </c>
      <c r="AO2818" t="s">
        <v>2008</v>
      </c>
      <c r="AP2818" t="s">
        <v>2009</v>
      </c>
      <c r="AQ2818" t="s">
        <v>13230</v>
      </c>
    </row>
    <row r="2819" spans="1:43" ht="23.85" customHeight="1">
      <c r="A2819" t="b">
        <v>1</v>
      </c>
      <c r="B2819" t="s">
        <v>13220</v>
      </c>
      <c r="C2819" t="s">
        <v>1951</v>
      </c>
      <c r="D2819" t="s">
        <v>13221</v>
      </c>
      <c r="E2819" t="s">
        <v>1261</v>
      </c>
      <c r="F2819" t="s">
        <v>1263</v>
      </c>
      <c r="G2819" t="s">
        <v>1262</v>
      </c>
      <c r="H2819" t="s">
        <v>13254</v>
      </c>
      <c r="I2819" t="s">
        <v>3258</v>
      </c>
      <c r="J2819" t="s">
        <v>2175</v>
      </c>
      <c r="K2819" t="s">
        <v>13255</v>
      </c>
      <c r="L2819" t="s">
        <v>13237</v>
      </c>
      <c r="M2819" t="s">
        <v>13256</v>
      </c>
      <c r="N2819" t="s">
        <v>13257</v>
      </c>
      <c r="O2819" t="s">
        <v>1974</v>
      </c>
      <c r="P2819" t="s">
        <v>2883</v>
      </c>
      <c r="Q2819" t="s">
        <v>13226</v>
      </c>
      <c r="R2819" t="s">
        <v>13227</v>
      </c>
      <c r="S2819" s="34">
        <v>43153</v>
      </c>
      <c r="T2819" s="34">
        <v>43734</v>
      </c>
      <c r="U2819" t="s">
        <v>1977</v>
      </c>
      <c r="V2819" s="13">
        <v>322</v>
      </c>
      <c r="W2819">
        <v>39</v>
      </c>
      <c r="X2819">
        <v>2</v>
      </c>
      <c r="Y2819" s="54">
        <v>5.0999999999999996</v>
      </c>
      <c r="AA2819" t="s">
        <v>13228</v>
      </c>
      <c r="AJ2819" t="s">
        <v>13234</v>
      </c>
      <c r="AM2819" t="s">
        <v>1978</v>
      </c>
      <c r="AN2819" t="s">
        <v>2007</v>
      </c>
      <c r="AO2819" t="s">
        <v>2008</v>
      </c>
      <c r="AP2819" t="s">
        <v>2009</v>
      </c>
      <c r="AQ2819" t="s">
        <v>13230</v>
      </c>
    </row>
    <row r="2820" spans="1:43" ht="23.85" customHeight="1">
      <c r="A2820" t="b">
        <v>0</v>
      </c>
      <c r="B2820" t="s">
        <v>13258</v>
      </c>
      <c r="C2820" t="s">
        <v>1951</v>
      </c>
      <c r="D2820" t="s">
        <v>13259</v>
      </c>
      <c r="E2820" t="s">
        <v>1219</v>
      </c>
      <c r="F2820" t="s">
        <v>1221</v>
      </c>
      <c r="G2820" t="s">
        <v>1220</v>
      </c>
      <c r="H2820" t="s">
        <v>13260</v>
      </c>
      <c r="I2820" t="s">
        <v>5403</v>
      </c>
      <c r="J2820" t="s">
        <v>1955</v>
      </c>
      <c r="K2820" t="s">
        <v>10335</v>
      </c>
      <c r="L2820" t="s">
        <v>7155</v>
      </c>
      <c r="M2820" t="s">
        <v>13261</v>
      </c>
      <c r="N2820" t="s">
        <v>7157</v>
      </c>
      <c r="O2820" t="s">
        <v>1974</v>
      </c>
      <c r="P2820" t="s">
        <v>1975</v>
      </c>
      <c r="Q2820" t="s">
        <v>38</v>
      </c>
      <c r="R2820" t="s">
        <v>13262</v>
      </c>
      <c r="S2820" s="34">
        <v>43216</v>
      </c>
      <c r="T2820" s="34">
        <v>43986</v>
      </c>
      <c r="U2820" t="s">
        <v>1977</v>
      </c>
      <c r="V2820" s="13">
        <v>504</v>
      </c>
      <c r="W2820">
        <v>174</v>
      </c>
      <c r="X2820">
        <v>33</v>
      </c>
      <c r="Y2820" s="54">
        <v>19</v>
      </c>
      <c r="Z2820" t="s">
        <v>13263</v>
      </c>
      <c r="AJ2820" t="s">
        <v>13264</v>
      </c>
      <c r="AM2820" t="s">
        <v>1978</v>
      </c>
      <c r="AN2820" t="s">
        <v>2007</v>
      </c>
      <c r="AO2820" t="s">
        <v>2008</v>
      </c>
      <c r="AP2820" t="s">
        <v>2009</v>
      </c>
      <c r="AQ2820" t="s">
        <v>13265</v>
      </c>
    </row>
    <row r="2821" spans="1:43" ht="23.85" customHeight="1">
      <c r="A2821" t="b">
        <v>0</v>
      </c>
      <c r="B2821" t="s">
        <v>13258</v>
      </c>
      <c r="C2821" t="s">
        <v>1951</v>
      </c>
      <c r="D2821" t="s">
        <v>13259</v>
      </c>
      <c r="E2821" t="s">
        <v>1219</v>
      </c>
      <c r="F2821" t="s">
        <v>1221</v>
      </c>
      <c r="G2821" t="s">
        <v>1220</v>
      </c>
      <c r="H2821" t="s">
        <v>13266</v>
      </c>
      <c r="I2821" t="s">
        <v>5403</v>
      </c>
      <c r="J2821" t="s">
        <v>1955</v>
      </c>
      <c r="K2821" t="s">
        <v>10341</v>
      </c>
      <c r="L2821" t="s">
        <v>7155</v>
      </c>
      <c r="M2821" t="s">
        <v>13267</v>
      </c>
      <c r="N2821" t="s">
        <v>7165</v>
      </c>
      <c r="O2821" t="s">
        <v>1974</v>
      </c>
      <c r="P2821" t="s">
        <v>1975</v>
      </c>
      <c r="Q2821" t="s">
        <v>38</v>
      </c>
      <c r="R2821" t="s">
        <v>13262</v>
      </c>
      <c r="S2821" s="34">
        <v>43216</v>
      </c>
      <c r="T2821" s="34">
        <v>43986</v>
      </c>
      <c r="U2821" t="s">
        <v>1977</v>
      </c>
      <c r="V2821" s="13">
        <v>504</v>
      </c>
      <c r="W2821">
        <v>176</v>
      </c>
      <c r="X2821">
        <v>39</v>
      </c>
      <c r="Y2821" s="54">
        <v>12.5</v>
      </c>
      <c r="Z2821" t="s">
        <v>13263</v>
      </c>
      <c r="AJ2821" t="s">
        <v>13268</v>
      </c>
      <c r="AM2821" t="s">
        <v>1978</v>
      </c>
      <c r="AN2821" t="s">
        <v>2007</v>
      </c>
      <c r="AO2821" t="s">
        <v>2008</v>
      </c>
      <c r="AP2821" t="s">
        <v>2009</v>
      </c>
      <c r="AQ2821" t="s">
        <v>13265</v>
      </c>
    </row>
    <row r="2822" spans="1:43" ht="23.85" customHeight="1">
      <c r="A2822" t="b">
        <v>0</v>
      </c>
      <c r="B2822" t="s">
        <v>13258</v>
      </c>
      <c r="C2822" t="s">
        <v>1951</v>
      </c>
      <c r="D2822" t="s">
        <v>13259</v>
      </c>
      <c r="E2822" t="s">
        <v>1219</v>
      </c>
      <c r="F2822" t="s">
        <v>1221</v>
      </c>
      <c r="G2822" t="s">
        <v>1220</v>
      </c>
      <c r="H2822" t="s">
        <v>13269</v>
      </c>
      <c r="I2822" t="s">
        <v>5403</v>
      </c>
      <c r="J2822" t="s">
        <v>2175</v>
      </c>
      <c r="K2822" t="s">
        <v>2176</v>
      </c>
      <c r="L2822" t="s">
        <v>7155</v>
      </c>
      <c r="M2822" t="s">
        <v>13270</v>
      </c>
      <c r="N2822" t="s">
        <v>7169</v>
      </c>
      <c r="O2822" t="s">
        <v>1974</v>
      </c>
      <c r="P2822" t="s">
        <v>1975</v>
      </c>
      <c r="Q2822" t="s">
        <v>38</v>
      </c>
      <c r="R2822" t="s">
        <v>13262</v>
      </c>
      <c r="S2822" s="34">
        <v>43216</v>
      </c>
      <c r="T2822" s="34">
        <v>43986</v>
      </c>
      <c r="U2822" t="s">
        <v>1977</v>
      </c>
      <c r="V2822" s="13">
        <v>504</v>
      </c>
      <c r="W2822">
        <v>88</v>
      </c>
      <c r="X2822">
        <v>0</v>
      </c>
      <c r="Y2822" s="54">
        <v>0</v>
      </c>
      <c r="Z2822" t="s">
        <v>13263</v>
      </c>
      <c r="AJ2822" t="s">
        <v>13271</v>
      </c>
      <c r="AM2822" t="s">
        <v>1978</v>
      </c>
      <c r="AN2822" t="s">
        <v>2007</v>
      </c>
      <c r="AO2822" t="s">
        <v>2008</v>
      </c>
      <c r="AP2822" t="s">
        <v>2009</v>
      </c>
      <c r="AQ2822" t="s">
        <v>13265</v>
      </c>
    </row>
    <row r="2823" spans="1:43" ht="23.85" customHeight="1">
      <c r="A2823" t="b">
        <v>0</v>
      </c>
      <c r="B2823" t="s">
        <v>13272</v>
      </c>
      <c r="C2823" t="s">
        <v>1951</v>
      </c>
      <c r="D2823" t="s">
        <v>13273</v>
      </c>
      <c r="E2823" t="s">
        <v>573</v>
      </c>
      <c r="F2823" t="s">
        <v>575</v>
      </c>
      <c r="G2823" t="s">
        <v>574</v>
      </c>
      <c r="H2823" t="s">
        <v>13274</v>
      </c>
      <c r="I2823" t="s">
        <v>5888</v>
      </c>
      <c r="J2823" t="s">
        <v>1955</v>
      </c>
      <c r="K2823" t="s">
        <v>13275</v>
      </c>
      <c r="L2823" t="s">
        <v>2160</v>
      </c>
      <c r="M2823" t="s">
        <v>13276</v>
      </c>
      <c r="N2823" t="s">
        <v>13277</v>
      </c>
      <c r="O2823" t="s">
        <v>1960</v>
      </c>
      <c r="P2823" t="s">
        <v>13278</v>
      </c>
      <c r="Q2823" t="s">
        <v>38</v>
      </c>
      <c r="R2823" t="s">
        <v>13279</v>
      </c>
      <c r="S2823" s="34">
        <v>43104</v>
      </c>
      <c r="T2823" s="34">
        <v>44265</v>
      </c>
      <c r="U2823" t="s">
        <v>1963</v>
      </c>
      <c r="V2823" s="13">
        <v>730</v>
      </c>
      <c r="W2823">
        <v>39</v>
      </c>
      <c r="X2823">
        <v>0</v>
      </c>
      <c r="Y2823" s="54">
        <v>0</v>
      </c>
      <c r="AA2823" t="s">
        <v>13280</v>
      </c>
      <c r="AM2823" t="s">
        <v>1978</v>
      </c>
      <c r="AN2823" t="s">
        <v>2007</v>
      </c>
      <c r="AO2823" t="s">
        <v>1980</v>
      </c>
      <c r="AP2823" t="s">
        <v>2053</v>
      </c>
      <c r="AQ2823" t="s">
        <v>13281</v>
      </c>
    </row>
    <row r="2824" spans="1:43" ht="23.85" customHeight="1">
      <c r="A2824" t="b">
        <v>0</v>
      </c>
      <c r="B2824" t="s">
        <v>13272</v>
      </c>
      <c r="C2824" t="s">
        <v>1951</v>
      </c>
      <c r="D2824" t="s">
        <v>13273</v>
      </c>
      <c r="E2824" t="s">
        <v>424</v>
      </c>
      <c r="F2824" t="s">
        <v>426</v>
      </c>
      <c r="G2824" t="s">
        <v>425</v>
      </c>
      <c r="H2824" t="s">
        <v>13282</v>
      </c>
      <c r="I2824" t="s">
        <v>6886</v>
      </c>
      <c r="J2824" t="s">
        <v>1955</v>
      </c>
      <c r="K2824" t="s">
        <v>13275</v>
      </c>
      <c r="L2824" t="s">
        <v>2160</v>
      </c>
      <c r="M2824" t="s">
        <v>13276</v>
      </c>
      <c r="N2824" t="s">
        <v>13277</v>
      </c>
      <c r="O2824" t="s">
        <v>1960</v>
      </c>
      <c r="P2824" t="s">
        <v>13278</v>
      </c>
      <c r="Q2824" t="s">
        <v>38</v>
      </c>
      <c r="R2824" t="s">
        <v>13279</v>
      </c>
      <c r="S2824" s="34">
        <v>43104</v>
      </c>
      <c r="T2824" s="34">
        <v>44265</v>
      </c>
      <c r="U2824" t="s">
        <v>1963</v>
      </c>
      <c r="V2824" s="13">
        <v>730</v>
      </c>
      <c r="W2824">
        <v>39</v>
      </c>
      <c r="X2824">
        <v>1</v>
      </c>
      <c r="Y2824" s="54">
        <v>2.6</v>
      </c>
      <c r="AA2824" t="s">
        <v>13280</v>
      </c>
      <c r="AM2824" t="s">
        <v>1978</v>
      </c>
      <c r="AN2824" t="s">
        <v>2007</v>
      </c>
      <c r="AO2824" t="s">
        <v>1980</v>
      </c>
      <c r="AP2824" t="s">
        <v>2053</v>
      </c>
      <c r="AQ2824" t="s">
        <v>13281</v>
      </c>
    </row>
    <row r="2825" spans="1:43" ht="23.85" customHeight="1">
      <c r="A2825" t="b">
        <v>1</v>
      </c>
      <c r="B2825" t="s">
        <v>13283</v>
      </c>
      <c r="C2825" t="s">
        <v>1951</v>
      </c>
      <c r="D2825" t="s">
        <v>13284</v>
      </c>
      <c r="E2825" t="s">
        <v>1100</v>
      </c>
      <c r="F2825" t="s">
        <v>1102</v>
      </c>
      <c r="G2825" t="s">
        <v>1101</v>
      </c>
      <c r="H2825" t="s">
        <v>13285</v>
      </c>
      <c r="I2825" t="s">
        <v>13286</v>
      </c>
      <c r="J2825" t="s">
        <v>2175</v>
      </c>
      <c r="K2825" t="s">
        <v>13287</v>
      </c>
      <c r="L2825" t="s">
        <v>13288</v>
      </c>
      <c r="M2825" t="s">
        <v>13289</v>
      </c>
      <c r="N2825" t="s">
        <v>13290</v>
      </c>
      <c r="O2825" t="s">
        <v>1974</v>
      </c>
      <c r="P2825" t="s">
        <v>13291</v>
      </c>
      <c r="Q2825" t="s">
        <v>38</v>
      </c>
      <c r="R2825" t="s">
        <v>13292</v>
      </c>
      <c r="S2825" s="34">
        <v>43084</v>
      </c>
      <c r="T2825" s="34">
        <v>43393</v>
      </c>
      <c r="U2825" t="s">
        <v>1977</v>
      </c>
      <c r="V2825" s="13">
        <v>168</v>
      </c>
      <c r="W2825">
        <v>161</v>
      </c>
      <c r="X2825">
        <v>0</v>
      </c>
      <c r="Y2825" s="54">
        <v>0</v>
      </c>
      <c r="AA2825" t="s">
        <v>13293</v>
      </c>
      <c r="AM2825" t="s">
        <v>1978</v>
      </c>
      <c r="AN2825" t="s">
        <v>2007</v>
      </c>
      <c r="AO2825" t="s">
        <v>2008</v>
      </c>
      <c r="AP2825" t="s">
        <v>2009</v>
      </c>
      <c r="AQ2825" t="s">
        <v>13294</v>
      </c>
    </row>
    <row r="2826" spans="1:43" ht="23.85" customHeight="1">
      <c r="A2826" t="b">
        <v>1</v>
      </c>
      <c r="B2826" t="s">
        <v>13283</v>
      </c>
      <c r="C2826" t="s">
        <v>1951</v>
      </c>
      <c r="D2826" t="s">
        <v>13284</v>
      </c>
      <c r="E2826" t="s">
        <v>1100</v>
      </c>
      <c r="F2826" t="s">
        <v>1102</v>
      </c>
      <c r="G2826" t="s">
        <v>1101</v>
      </c>
      <c r="H2826" t="s">
        <v>13295</v>
      </c>
      <c r="I2826" t="s">
        <v>13286</v>
      </c>
      <c r="J2826" t="s">
        <v>2175</v>
      </c>
      <c r="K2826" t="s">
        <v>2176</v>
      </c>
      <c r="L2826" t="s">
        <v>13288</v>
      </c>
      <c r="M2826" t="s">
        <v>13296</v>
      </c>
      <c r="N2826" t="s">
        <v>8423</v>
      </c>
      <c r="O2826" t="s">
        <v>1974</v>
      </c>
      <c r="P2826" t="s">
        <v>13291</v>
      </c>
      <c r="Q2826" t="s">
        <v>38</v>
      </c>
      <c r="R2826" t="s">
        <v>13292</v>
      </c>
      <c r="S2826" s="34">
        <v>43084</v>
      </c>
      <c r="T2826" s="34">
        <v>43393</v>
      </c>
      <c r="U2826" t="s">
        <v>1977</v>
      </c>
      <c r="V2826" s="13">
        <v>168</v>
      </c>
      <c r="W2826">
        <v>175</v>
      </c>
      <c r="X2826">
        <v>0</v>
      </c>
      <c r="Y2826" s="54">
        <v>0</v>
      </c>
      <c r="AA2826" t="s">
        <v>13293</v>
      </c>
      <c r="AM2826" t="s">
        <v>1978</v>
      </c>
      <c r="AN2826" t="s">
        <v>2007</v>
      </c>
      <c r="AO2826" t="s">
        <v>2008</v>
      </c>
      <c r="AP2826" t="s">
        <v>2009</v>
      </c>
      <c r="AQ2826" t="s">
        <v>13294</v>
      </c>
    </row>
    <row r="2827" spans="1:43" ht="23.85" customHeight="1">
      <c r="A2827" t="b">
        <v>1</v>
      </c>
      <c r="B2827" t="s">
        <v>13283</v>
      </c>
      <c r="C2827" t="s">
        <v>1951</v>
      </c>
      <c r="D2827" t="s">
        <v>13284</v>
      </c>
      <c r="E2827" t="s">
        <v>1100</v>
      </c>
      <c r="F2827" t="s">
        <v>1102</v>
      </c>
      <c r="G2827" t="s">
        <v>1101</v>
      </c>
      <c r="H2827" t="s">
        <v>13297</v>
      </c>
      <c r="I2827" t="s">
        <v>13286</v>
      </c>
      <c r="J2827" t="s">
        <v>1955</v>
      </c>
      <c r="K2827" t="s">
        <v>13287</v>
      </c>
      <c r="L2827" t="s">
        <v>13298</v>
      </c>
      <c r="M2827" t="s">
        <v>13289</v>
      </c>
      <c r="N2827" t="s">
        <v>13290</v>
      </c>
      <c r="O2827" t="s">
        <v>1974</v>
      </c>
      <c r="P2827" t="s">
        <v>13291</v>
      </c>
      <c r="Q2827" t="s">
        <v>38</v>
      </c>
      <c r="R2827" t="s">
        <v>13292</v>
      </c>
      <c r="S2827" s="34">
        <v>43084</v>
      </c>
      <c r="T2827" s="34">
        <v>43393</v>
      </c>
      <c r="U2827" t="s">
        <v>1977</v>
      </c>
      <c r="V2827" s="13">
        <v>168</v>
      </c>
      <c r="W2827">
        <v>160</v>
      </c>
      <c r="X2827">
        <v>0</v>
      </c>
      <c r="Y2827" s="54">
        <v>0</v>
      </c>
      <c r="AA2827" t="s">
        <v>13293</v>
      </c>
      <c r="AM2827" t="s">
        <v>1978</v>
      </c>
      <c r="AN2827" t="s">
        <v>2007</v>
      </c>
      <c r="AO2827" t="s">
        <v>2008</v>
      </c>
      <c r="AP2827" t="s">
        <v>2009</v>
      </c>
      <c r="AQ2827" t="s">
        <v>13294</v>
      </c>
    </row>
    <row r="2828" spans="1:43" ht="23.85" customHeight="1">
      <c r="A2828" t="b">
        <v>1</v>
      </c>
      <c r="B2828" t="s">
        <v>13283</v>
      </c>
      <c r="C2828" t="s">
        <v>1951</v>
      </c>
      <c r="D2828" t="s">
        <v>13284</v>
      </c>
      <c r="E2828" t="s">
        <v>1100</v>
      </c>
      <c r="F2828" t="s">
        <v>1102</v>
      </c>
      <c r="G2828" t="s">
        <v>1101</v>
      </c>
      <c r="H2828" t="s">
        <v>13299</v>
      </c>
      <c r="I2828" t="s">
        <v>13286</v>
      </c>
      <c r="J2828" t="s">
        <v>2175</v>
      </c>
      <c r="K2828" t="s">
        <v>2176</v>
      </c>
      <c r="L2828" t="s">
        <v>13298</v>
      </c>
      <c r="M2828" t="s">
        <v>13296</v>
      </c>
      <c r="N2828" t="s">
        <v>8423</v>
      </c>
      <c r="O2828" t="s">
        <v>1974</v>
      </c>
      <c r="P2828" t="s">
        <v>13291</v>
      </c>
      <c r="Q2828" t="s">
        <v>38</v>
      </c>
      <c r="R2828" t="s">
        <v>13292</v>
      </c>
      <c r="S2828" s="34">
        <v>43084</v>
      </c>
      <c r="T2828" s="34">
        <v>43393</v>
      </c>
      <c r="U2828" t="s">
        <v>1977</v>
      </c>
      <c r="V2828" s="13">
        <v>168</v>
      </c>
      <c r="W2828">
        <v>173</v>
      </c>
      <c r="X2828">
        <v>0</v>
      </c>
      <c r="Y2828" s="54">
        <v>0</v>
      </c>
      <c r="AA2828" t="s">
        <v>13293</v>
      </c>
      <c r="AM2828" t="s">
        <v>1978</v>
      </c>
      <c r="AN2828" t="s">
        <v>2007</v>
      </c>
      <c r="AO2828" t="s">
        <v>2008</v>
      </c>
      <c r="AP2828" t="s">
        <v>2009</v>
      </c>
      <c r="AQ2828" t="s">
        <v>13294</v>
      </c>
    </row>
    <row r="2829" spans="1:43" ht="23.85" customHeight="1">
      <c r="A2829" t="b">
        <v>1</v>
      </c>
      <c r="B2829" t="s">
        <v>13283</v>
      </c>
      <c r="C2829" t="s">
        <v>1951</v>
      </c>
      <c r="D2829" t="s">
        <v>13284</v>
      </c>
      <c r="E2829" t="s">
        <v>1100</v>
      </c>
      <c r="F2829" t="s">
        <v>1102</v>
      </c>
      <c r="G2829" t="s">
        <v>1101</v>
      </c>
      <c r="H2829" t="s">
        <v>13300</v>
      </c>
      <c r="I2829" t="s">
        <v>13301</v>
      </c>
      <c r="J2829" t="s">
        <v>2175</v>
      </c>
      <c r="K2829" t="s">
        <v>13287</v>
      </c>
      <c r="L2829" t="s">
        <v>13288</v>
      </c>
      <c r="M2829" t="s">
        <v>13289</v>
      </c>
      <c r="N2829" t="s">
        <v>13290</v>
      </c>
      <c r="O2829" t="s">
        <v>1974</v>
      </c>
      <c r="P2829" t="s">
        <v>13291</v>
      </c>
      <c r="Q2829" t="s">
        <v>38</v>
      </c>
      <c r="R2829" t="s">
        <v>13292</v>
      </c>
      <c r="S2829" s="34">
        <v>43084</v>
      </c>
      <c r="T2829" s="34">
        <v>43393</v>
      </c>
      <c r="U2829" t="s">
        <v>1977</v>
      </c>
      <c r="V2829" s="13">
        <v>168</v>
      </c>
      <c r="W2829">
        <v>161</v>
      </c>
      <c r="X2829">
        <v>1</v>
      </c>
      <c r="Y2829" s="54">
        <v>0.62111801200000005</v>
      </c>
      <c r="AA2829" t="s">
        <v>13302</v>
      </c>
      <c r="AM2829" t="s">
        <v>1978</v>
      </c>
      <c r="AN2829" t="s">
        <v>2007</v>
      </c>
      <c r="AO2829" t="s">
        <v>2008</v>
      </c>
      <c r="AP2829" t="s">
        <v>2009</v>
      </c>
      <c r="AQ2829" t="s">
        <v>13294</v>
      </c>
    </row>
    <row r="2830" spans="1:43" ht="23.85" customHeight="1">
      <c r="A2830" t="b">
        <v>1</v>
      </c>
      <c r="B2830" t="s">
        <v>13283</v>
      </c>
      <c r="C2830" t="s">
        <v>1951</v>
      </c>
      <c r="D2830" t="s">
        <v>13284</v>
      </c>
      <c r="E2830" t="s">
        <v>1100</v>
      </c>
      <c r="F2830" t="s">
        <v>1102</v>
      </c>
      <c r="G2830" t="s">
        <v>1101</v>
      </c>
      <c r="H2830" t="s">
        <v>13303</v>
      </c>
      <c r="I2830" t="s">
        <v>13301</v>
      </c>
      <c r="J2830" t="s">
        <v>2175</v>
      </c>
      <c r="K2830" t="s">
        <v>2176</v>
      </c>
      <c r="L2830" t="s">
        <v>13288</v>
      </c>
      <c r="M2830" t="s">
        <v>13296</v>
      </c>
      <c r="N2830" t="s">
        <v>8423</v>
      </c>
      <c r="O2830" t="s">
        <v>1974</v>
      </c>
      <c r="P2830" t="s">
        <v>13291</v>
      </c>
      <c r="Q2830" t="s">
        <v>38</v>
      </c>
      <c r="R2830" t="s">
        <v>13292</v>
      </c>
      <c r="S2830" s="34">
        <v>43084</v>
      </c>
      <c r="T2830" s="34">
        <v>43393</v>
      </c>
      <c r="U2830" t="s">
        <v>1977</v>
      </c>
      <c r="V2830" s="13">
        <v>168</v>
      </c>
      <c r="W2830">
        <v>175</v>
      </c>
      <c r="X2830">
        <v>2</v>
      </c>
      <c r="Y2830" s="54">
        <v>1.1428571430000001</v>
      </c>
      <c r="AA2830" t="s">
        <v>13302</v>
      </c>
      <c r="AM2830" t="s">
        <v>1978</v>
      </c>
      <c r="AN2830" t="s">
        <v>2007</v>
      </c>
      <c r="AO2830" t="s">
        <v>2008</v>
      </c>
      <c r="AP2830" t="s">
        <v>2009</v>
      </c>
      <c r="AQ2830" t="s">
        <v>13294</v>
      </c>
    </row>
    <row r="2831" spans="1:43" ht="23.85" customHeight="1">
      <c r="A2831" t="b">
        <v>1</v>
      </c>
      <c r="B2831" t="s">
        <v>13283</v>
      </c>
      <c r="C2831" t="s">
        <v>1951</v>
      </c>
      <c r="D2831" t="s">
        <v>13284</v>
      </c>
      <c r="E2831" t="s">
        <v>1100</v>
      </c>
      <c r="F2831" t="s">
        <v>1102</v>
      </c>
      <c r="G2831" t="s">
        <v>1101</v>
      </c>
      <c r="H2831" t="s">
        <v>13304</v>
      </c>
      <c r="I2831" t="s">
        <v>13301</v>
      </c>
      <c r="J2831" t="s">
        <v>1955</v>
      </c>
      <c r="K2831" t="s">
        <v>13287</v>
      </c>
      <c r="L2831" t="s">
        <v>13298</v>
      </c>
      <c r="M2831" t="s">
        <v>13289</v>
      </c>
      <c r="N2831" t="s">
        <v>13290</v>
      </c>
      <c r="O2831" t="s">
        <v>1974</v>
      </c>
      <c r="P2831" t="s">
        <v>13291</v>
      </c>
      <c r="Q2831" t="s">
        <v>38</v>
      </c>
      <c r="R2831" t="s">
        <v>13292</v>
      </c>
      <c r="S2831" s="34">
        <v>43084</v>
      </c>
      <c r="T2831" s="34">
        <v>43393</v>
      </c>
      <c r="U2831" t="s">
        <v>1977</v>
      </c>
      <c r="V2831" s="13">
        <v>168</v>
      </c>
      <c r="W2831">
        <v>160</v>
      </c>
      <c r="X2831">
        <v>0</v>
      </c>
      <c r="Y2831" s="54">
        <v>0</v>
      </c>
      <c r="AA2831" t="s">
        <v>13302</v>
      </c>
      <c r="AM2831" t="s">
        <v>1978</v>
      </c>
      <c r="AN2831" t="s">
        <v>2007</v>
      </c>
      <c r="AO2831" t="s">
        <v>2008</v>
      </c>
      <c r="AP2831" t="s">
        <v>2009</v>
      </c>
      <c r="AQ2831" t="s">
        <v>13294</v>
      </c>
    </row>
    <row r="2832" spans="1:43" ht="23.85" customHeight="1">
      <c r="A2832" t="b">
        <v>1</v>
      </c>
      <c r="B2832" t="s">
        <v>13283</v>
      </c>
      <c r="C2832" t="s">
        <v>1951</v>
      </c>
      <c r="D2832" t="s">
        <v>13284</v>
      </c>
      <c r="E2832" t="s">
        <v>1100</v>
      </c>
      <c r="F2832" t="s">
        <v>1102</v>
      </c>
      <c r="G2832" t="s">
        <v>1101</v>
      </c>
      <c r="H2832" t="s">
        <v>13305</v>
      </c>
      <c r="I2832" t="s">
        <v>13301</v>
      </c>
      <c r="J2832" t="s">
        <v>2175</v>
      </c>
      <c r="K2832" t="s">
        <v>2176</v>
      </c>
      <c r="L2832" t="s">
        <v>13298</v>
      </c>
      <c r="M2832" t="s">
        <v>13296</v>
      </c>
      <c r="N2832" t="s">
        <v>8423</v>
      </c>
      <c r="O2832" t="s">
        <v>1974</v>
      </c>
      <c r="P2832" t="s">
        <v>13291</v>
      </c>
      <c r="Q2832" t="s">
        <v>38</v>
      </c>
      <c r="R2832" t="s">
        <v>13292</v>
      </c>
      <c r="S2832" s="34">
        <v>43084</v>
      </c>
      <c r="T2832" s="34">
        <v>43393</v>
      </c>
      <c r="U2832" t="s">
        <v>1977</v>
      </c>
      <c r="V2832" s="13">
        <v>168</v>
      </c>
      <c r="W2832">
        <v>173</v>
      </c>
      <c r="X2832">
        <v>2</v>
      </c>
      <c r="Y2832" s="54">
        <v>1.1560693639999999</v>
      </c>
      <c r="AA2832" t="s">
        <v>13302</v>
      </c>
      <c r="AM2832" t="s">
        <v>1978</v>
      </c>
      <c r="AN2832" t="s">
        <v>2007</v>
      </c>
      <c r="AO2832" t="s">
        <v>2008</v>
      </c>
      <c r="AP2832" t="s">
        <v>2009</v>
      </c>
      <c r="AQ2832" t="s">
        <v>13294</v>
      </c>
    </row>
    <row r="2833" spans="1:43" ht="23.85" customHeight="1">
      <c r="A2833" t="b">
        <v>0</v>
      </c>
      <c r="B2833" t="s">
        <v>13306</v>
      </c>
      <c r="C2833" t="s">
        <v>1951</v>
      </c>
      <c r="D2833" t="s">
        <v>13307</v>
      </c>
      <c r="E2833" t="s">
        <v>1244</v>
      </c>
      <c r="F2833" t="s">
        <v>1246</v>
      </c>
      <c r="G2833" t="s">
        <v>1245</v>
      </c>
      <c r="H2833" t="s">
        <v>13308</v>
      </c>
      <c r="I2833" t="s">
        <v>3008</v>
      </c>
      <c r="J2833" t="s">
        <v>1955</v>
      </c>
      <c r="K2833" t="s">
        <v>13309</v>
      </c>
      <c r="L2833" t="s">
        <v>13310</v>
      </c>
      <c r="M2833" t="s">
        <v>13311</v>
      </c>
      <c r="N2833" t="s">
        <v>13312</v>
      </c>
      <c r="O2833" t="s">
        <v>1960</v>
      </c>
      <c r="P2833" t="s">
        <v>13313</v>
      </c>
      <c r="Q2833" t="s">
        <v>13314</v>
      </c>
      <c r="R2833" t="s">
        <v>13315</v>
      </c>
      <c r="S2833" s="34">
        <v>43102</v>
      </c>
      <c r="T2833" s="34">
        <v>43382</v>
      </c>
      <c r="U2833" t="s">
        <v>1963</v>
      </c>
      <c r="V2833" s="13">
        <v>204</v>
      </c>
      <c r="W2833">
        <v>12</v>
      </c>
      <c r="X2833">
        <v>6</v>
      </c>
      <c r="Y2833" s="54">
        <v>50</v>
      </c>
      <c r="Z2833" t="s">
        <v>13316</v>
      </c>
      <c r="AM2833" t="s">
        <v>1978</v>
      </c>
      <c r="AN2833" t="s">
        <v>2007</v>
      </c>
      <c r="AO2833" t="s">
        <v>1980</v>
      </c>
      <c r="AP2833" t="s">
        <v>2042</v>
      </c>
      <c r="AQ2833" t="s">
        <v>13317</v>
      </c>
    </row>
    <row r="2834" spans="1:43" ht="23.85" customHeight="1">
      <c r="A2834" t="b">
        <v>0</v>
      </c>
      <c r="B2834" t="s">
        <v>13318</v>
      </c>
      <c r="C2834" t="s">
        <v>1951</v>
      </c>
      <c r="D2834" t="s">
        <v>13319</v>
      </c>
      <c r="E2834" t="s">
        <v>343</v>
      </c>
      <c r="F2834" t="s">
        <v>345</v>
      </c>
      <c r="G2834" t="s">
        <v>344</v>
      </c>
      <c r="H2834" t="s">
        <v>13320</v>
      </c>
      <c r="I2834" t="s">
        <v>3457</v>
      </c>
      <c r="J2834" t="s">
        <v>1955</v>
      </c>
      <c r="K2834" t="s">
        <v>13321</v>
      </c>
      <c r="L2834" t="s">
        <v>2160</v>
      </c>
      <c r="M2834" t="s">
        <v>13322</v>
      </c>
      <c r="N2834" t="s">
        <v>13323</v>
      </c>
      <c r="O2834" t="s">
        <v>1960</v>
      </c>
      <c r="P2834" t="s">
        <v>3081</v>
      </c>
      <c r="Q2834" t="s">
        <v>13324</v>
      </c>
      <c r="R2834" t="s">
        <v>13325</v>
      </c>
      <c r="S2834" s="34">
        <v>43216</v>
      </c>
      <c r="T2834" s="34">
        <v>45138</v>
      </c>
      <c r="U2834" t="s">
        <v>1977</v>
      </c>
      <c r="V2834" s="13">
        <v>820</v>
      </c>
      <c r="W2834">
        <v>65</v>
      </c>
      <c r="X2834">
        <v>0</v>
      </c>
      <c r="Y2834" s="54">
        <v>0</v>
      </c>
      <c r="AJ2834" t="s">
        <v>13326</v>
      </c>
      <c r="AM2834" t="s">
        <v>1978</v>
      </c>
      <c r="AN2834" t="s">
        <v>1979</v>
      </c>
      <c r="AO2834" t="s">
        <v>1980</v>
      </c>
      <c r="AP2834" t="s">
        <v>2053</v>
      </c>
      <c r="AQ2834" t="s">
        <v>13327</v>
      </c>
    </row>
    <row r="2835" spans="1:43" ht="23.85" customHeight="1">
      <c r="A2835" t="b">
        <v>0</v>
      </c>
      <c r="B2835" t="s">
        <v>13318</v>
      </c>
      <c r="C2835" t="s">
        <v>1951</v>
      </c>
      <c r="D2835" t="s">
        <v>13319</v>
      </c>
      <c r="E2835" t="s">
        <v>343</v>
      </c>
      <c r="F2835" t="s">
        <v>345</v>
      </c>
      <c r="G2835" t="s">
        <v>344</v>
      </c>
      <c r="H2835" t="s">
        <v>13328</v>
      </c>
      <c r="I2835" t="s">
        <v>3457</v>
      </c>
      <c r="J2835" t="s">
        <v>1955</v>
      </c>
      <c r="K2835" t="s">
        <v>13329</v>
      </c>
      <c r="L2835" t="s">
        <v>2160</v>
      </c>
      <c r="M2835" t="s">
        <v>13330</v>
      </c>
      <c r="N2835" t="s">
        <v>13331</v>
      </c>
      <c r="O2835" t="s">
        <v>1960</v>
      </c>
      <c r="P2835" t="s">
        <v>3081</v>
      </c>
      <c r="Q2835" t="s">
        <v>13332</v>
      </c>
      <c r="R2835" t="s">
        <v>13325</v>
      </c>
      <c r="S2835" s="34">
        <v>43216</v>
      </c>
      <c r="T2835" s="34">
        <v>45138</v>
      </c>
      <c r="U2835" t="s">
        <v>1977</v>
      </c>
      <c r="V2835" s="13">
        <v>820</v>
      </c>
      <c r="W2835">
        <v>64</v>
      </c>
      <c r="X2835">
        <v>0</v>
      </c>
      <c r="Y2835" s="54">
        <v>0</v>
      </c>
      <c r="AJ2835" t="s">
        <v>13333</v>
      </c>
      <c r="AM2835" t="s">
        <v>1978</v>
      </c>
      <c r="AN2835" t="s">
        <v>1979</v>
      </c>
      <c r="AO2835" t="s">
        <v>1980</v>
      </c>
      <c r="AP2835" t="s">
        <v>2053</v>
      </c>
      <c r="AQ2835" t="s">
        <v>13327</v>
      </c>
    </row>
    <row r="2836" spans="1:43" ht="23.85" customHeight="1">
      <c r="A2836" t="b">
        <v>0</v>
      </c>
      <c r="B2836" t="s">
        <v>13318</v>
      </c>
      <c r="C2836" t="s">
        <v>1951</v>
      </c>
      <c r="D2836" t="s">
        <v>13319</v>
      </c>
      <c r="E2836" t="s">
        <v>343</v>
      </c>
      <c r="F2836" t="s">
        <v>345</v>
      </c>
      <c r="G2836" t="s">
        <v>344</v>
      </c>
      <c r="H2836" t="s">
        <v>13334</v>
      </c>
      <c r="I2836" t="s">
        <v>3457</v>
      </c>
      <c r="J2836" t="s">
        <v>1955</v>
      </c>
      <c r="K2836" t="s">
        <v>13335</v>
      </c>
      <c r="L2836" t="s">
        <v>2160</v>
      </c>
      <c r="M2836" t="s">
        <v>13336</v>
      </c>
      <c r="N2836" t="s">
        <v>13337</v>
      </c>
      <c r="O2836" t="s">
        <v>1960</v>
      </c>
      <c r="P2836" t="s">
        <v>3081</v>
      </c>
      <c r="Q2836" t="s">
        <v>3082</v>
      </c>
      <c r="R2836" t="s">
        <v>13325</v>
      </c>
      <c r="S2836" s="34">
        <v>43216</v>
      </c>
      <c r="T2836" s="34">
        <v>45138</v>
      </c>
      <c r="U2836" t="s">
        <v>1977</v>
      </c>
      <c r="V2836" s="13">
        <v>820</v>
      </c>
      <c r="W2836">
        <v>61</v>
      </c>
      <c r="X2836">
        <v>0</v>
      </c>
      <c r="Y2836" s="54">
        <v>0</v>
      </c>
      <c r="AJ2836" t="s">
        <v>13338</v>
      </c>
      <c r="AM2836" t="s">
        <v>1978</v>
      </c>
      <c r="AN2836" t="s">
        <v>1979</v>
      </c>
      <c r="AO2836" t="s">
        <v>1980</v>
      </c>
      <c r="AP2836" t="s">
        <v>2053</v>
      </c>
      <c r="AQ2836" t="s">
        <v>13327</v>
      </c>
    </row>
    <row r="2837" spans="1:43" ht="23.85" customHeight="1">
      <c r="A2837" t="b">
        <v>0</v>
      </c>
      <c r="B2837" t="s">
        <v>13318</v>
      </c>
      <c r="C2837" t="s">
        <v>1951</v>
      </c>
      <c r="D2837" t="s">
        <v>13319</v>
      </c>
      <c r="E2837" t="s">
        <v>343</v>
      </c>
      <c r="F2837" t="s">
        <v>345</v>
      </c>
      <c r="G2837" t="s">
        <v>344</v>
      </c>
      <c r="H2837" t="s">
        <v>13339</v>
      </c>
      <c r="I2837" t="s">
        <v>3457</v>
      </c>
      <c r="J2837" t="s">
        <v>1955</v>
      </c>
      <c r="K2837" t="s">
        <v>13340</v>
      </c>
      <c r="L2837" t="s">
        <v>2160</v>
      </c>
      <c r="M2837" t="s">
        <v>13341</v>
      </c>
      <c r="N2837" t="s">
        <v>13342</v>
      </c>
      <c r="O2837" t="s">
        <v>1960</v>
      </c>
      <c r="P2837" t="s">
        <v>3081</v>
      </c>
      <c r="Q2837" t="s">
        <v>13343</v>
      </c>
      <c r="R2837" t="s">
        <v>13325</v>
      </c>
      <c r="S2837" s="34">
        <v>43216</v>
      </c>
      <c r="T2837" s="34">
        <v>45138</v>
      </c>
      <c r="U2837" t="s">
        <v>1977</v>
      </c>
      <c r="V2837" s="13">
        <v>820</v>
      </c>
      <c r="W2837">
        <v>63</v>
      </c>
      <c r="X2837">
        <v>0</v>
      </c>
      <c r="Y2837" s="54">
        <v>0</v>
      </c>
      <c r="AJ2837" t="s">
        <v>13344</v>
      </c>
      <c r="AM2837" t="s">
        <v>1978</v>
      </c>
      <c r="AN2837" t="s">
        <v>1979</v>
      </c>
      <c r="AO2837" t="s">
        <v>1980</v>
      </c>
      <c r="AP2837" t="s">
        <v>2053</v>
      </c>
      <c r="AQ2837" t="s">
        <v>13327</v>
      </c>
    </row>
    <row r="2838" spans="1:43" ht="23.85" customHeight="1">
      <c r="A2838" t="b">
        <v>0</v>
      </c>
      <c r="B2838" t="s">
        <v>13318</v>
      </c>
      <c r="C2838" t="s">
        <v>1951</v>
      </c>
      <c r="D2838" t="s">
        <v>13319</v>
      </c>
      <c r="E2838" t="s">
        <v>853</v>
      </c>
      <c r="F2838" t="s">
        <v>855</v>
      </c>
      <c r="G2838" t="s">
        <v>854</v>
      </c>
      <c r="H2838" t="s">
        <v>13345</v>
      </c>
      <c r="I2838" t="s">
        <v>4864</v>
      </c>
      <c r="J2838" t="s">
        <v>1955</v>
      </c>
      <c r="K2838" t="s">
        <v>13346</v>
      </c>
      <c r="L2838" t="s">
        <v>2160</v>
      </c>
      <c r="M2838" t="s">
        <v>13322</v>
      </c>
      <c r="N2838" t="s">
        <v>13323</v>
      </c>
      <c r="O2838" t="s">
        <v>1960</v>
      </c>
      <c r="P2838" t="s">
        <v>3081</v>
      </c>
      <c r="Q2838" t="s">
        <v>13324</v>
      </c>
      <c r="R2838" t="s">
        <v>13325</v>
      </c>
      <c r="S2838" s="34">
        <v>43216</v>
      </c>
      <c r="T2838" s="34">
        <v>45138</v>
      </c>
      <c r="U2838" t="s">
        <v>1977</v>
      </c>
      <c r="V2838" s="13">
        <v>820</v>
      </c>
      <c r="W2838">
        <v>66</v>
      </c>
      <c r="X2838">
        <v>4</v>
      </c>
      <c r="Y2838" s="54">
        <v>6.1</v>
      </c>
      <c r="AM2838" t="s">
        <v>1978</v>
      </c>
      <c r="AN2838" t="s">
        <v>1979</v>
      </c>
      <c r="AO2838" t="s">
        <v>1980</v>
      </c>
      <c r="AP2838" t="s">
        <v>2053</v>
      </c>
      <c r="AQ2838" t="s">
        <v>13327</v>
      </c>
    </row>
    <row r="2839" spans="1:43" ht="23.85" customHeight="1">
      <c r="A2839" t="b">
        <v>0</v>
      </c>
      <c r="B2839" t="s">
        <v>13318</v>
      </c>
      <c r="C2839" t="s">
        <v>1951</v>
      </c>
      <c r="D2839" t="s">
        <v>13319</v>
      </c>
      <c r="E2839" t="s">
        <v>853</v>
      </c>
      <c r="F2839" t="s">
        <v>855</v>
      </c>
      <c r="G2839" t="s">
        <v>854</v>
      </c>
      <c r="H2839" t="s">
        <v>13347</v>
      </c>
      <c r="I2839" t="s">
        <v>4864</v>
      </c>
      <c r="J2839" t="s">
        <v>1955</v>
      </c>
      <c r="K2839" t="s">
        <v>13348</v>
      </c>
      <c r="L2839" t="s">
        <v>2160</v>
      </c>
      <c r="M2839" t="s">
        <v>13330</v>
      </c>
      <c r="N2839" t="s">
        <v>13331</v>
      </c>
      <c r="O2839" t="s">
        <v>1960</v>
      </c>
      <c r="P2839" t="s">
        <v>3081</v>
      </c>
      <c r="Q2839" t="s">
        <v>13332</v>
      </c>
      <c r="R2839" t="s">
        <v>13325</v>
      </c>
      <c r="S2839" s="34">
        <v>43216</v>
      </c>
      <c r="T2839" s="34">
        <v>45138</v>
      </c>
      <c r="U2839" t="s">
        <v>1977</v>
      </c>
      <c r="V2839" s="13">
        <v>820</v>
      </c>
      <c r="W2839">
        <v>61</v>
      </c>
      <c r="X2839">
        <v>2</v>
      </c>
      <c r="Y2839" s="54">
        <v>4.9000000000000004</v>
      </c>
      <c r="AM2839" t="s">
        <v>1978</v>
      </c>
      <c r="AN2839" t="s">
        <v>1979</v>
      </c>
      <c r="AO2839" t="s">
        <v>1980</v>
      </c>
      <c r="AP2839" t="s">
        <v>2053</v>
      </c>
      <c r="AQ2839" t="s">
        <v>13327</v>
      </c>
    </row>
    <row r="2840" spans="1:43" ht="23.85" customHeight="1">
      <c r="A2840" t="b">
        <v>0</v>
      </c>
      <c r="B2840" t="s">
        <v>13318</v>
      </c>
      <c r="C2840" t="s">
        <v>1951</v>
      </c>
      <c r="D2840" t="s">
        <v>13319</v>
      </c>
      <c r="E2840" t="s">
        <v>853</v>
      </c>
      <c r="F2840" t="s">
        <v>855</v>
      </c>
      <c r="G2840" t="s">
        <v>854</v>
      </c>
      <c r="H2840" t="s">
        <v>13349</v>
      </c>
      <c r="I2840" t="s">
        <v>4864</v>
      </c>
      <c r="J2840" t="s">
        <v>1955</v>
      </c>
      <c r="K2840" t="s">
        <v>13350</v>
      </c>
      <c r="L2840" t="s">
        <v>2160</v>
      </c>
      <c r="M2840" t="s">
        <v>13336</v>
      </c>
      <c r="N2840" t="s">
        <v>13337</v>
      </c>
      <c r="O2840" t="s">
        <v>1960</v>
      </c>
      <c r="P2840" t="s">
        <v>3081</v>
      </c>
      <c r="Q2840" t="s">
        <v>3082</v>
      </c>
      <c r="R2840" t="s">
        <v>13325</v>
      </c>
      <c r="S2840" s="34">
        <v>43216</v>
      </c>
      <c r="T2840" s="34">
        <v>45138</v>
      </c>
      <c r="U2840" t="s">
        <v>1977</v>
      </c>
      <c r="V2840" s="13">
        <v>820</v>
      </c>
      <c r="W2840">
        <v>60</v>
      </c>
      <c r="X2840">
        <v>1</v>
      </c>
      <c r="Y2840" s="54">
        <v>1.7</v>
      </c>
      <c r="AM2840" t="s">
        <v>1978</v>
      </c>
      <c r="AN2840" t="s">
        <v>1979</v>
      </c>
      <c r="AO2840" t="s">
        <v>1980</v>
      </c>
      <c r="AP2840" t="s">
        <v>2053</v>
      </c>
      <c r="AQ2840" t="s">
        <v>13327</v>
      </c>
    </row>
    <row r="2841" spans="1:43" ht="23.85" customHeight="1">
      <c r="A2841" t="b">
        <v>0</v>
      </c>
      <c r="B2841" t="s">
        <v>13318</v>
      </c>
      <c r="C2841" t="s">
        <v>1951</v>
      </c>
      <c r="D2841" t="s">
        <v>13319</v>
      </c>
      <c r="E2841" t="s">
        <v>853</v>
      </c>
      <c r="F2841" t="s">
        <v>855</v>
      </c>
      <c r="G2841" t="s">
        <v>854</v>
      </c>
      <c r="H2841" t="s">
        <v>13351</v>
      </c>
      <c r="I2841" t="s">
        <v>4864</v>
      </c>
      <c r="J2841" t="s">
        <v>1955</v>
      </c>
      <c r="K2841" t="s">
        <v>13352</v>
      </c>
      <c r="L2841" t="s">
        <v>2160</v>
      </c>
      <c r="M2841" t="s">
        <v>13341</v>
      </c>
      <c r="N2841" t="s">
        <v>13342</v>
      </c>
      <c r="O2841" t="s">
        <v>1960</v>
      </c>
      <c r="P2841" t="s">
        <v>3081</v>
      </c>
      <c r="Q2841" t="s">
        <v>13343</v>
      </c>
      <c r="R2841" t="s">
        <v>13325</v>
      </c>
      <c r="S2841" s="34">
        <v>43216</v>
      </c>
      <c r="T2841" s="34">
        <v>45138</v>
      </c>
      <c r="U2841" t="s">
        <v>1977</v>
      </c>
      <c r="V2841" s="13">
        <v>820</v>
      </c>
      <c r="W2841">
        <v>62</v>
      </c>
      <c r="X2841">
        <v>2</v>
      </c>
      <c r="Y2841" s="54">
        <v>4.8</v>
      </c>
      <c r="AM2841" t="s">
        <v>1978</v>
      </c>
      <c r="AN2841" t="s">
        <v>1979</v>
      </c>
      <c r="AO2841" t="s">
        <v>1980</v>
      </c>
      <c r="AP2841" t="s">
        <v>2053</v>
      </c>
      <c r="AQ2841" t="s">
        <v>13327</v>
      </c>
    </row>
    <row r="2842" spans="1:43" ht="23.85" customHeight="1">
      <c r="A2842" t="b">
        <v>1</v>
      </c>
      <c r="B2842" t="s">
        <v>13353</v>
      </c>
      <c r="C2842" t="s">
        <v>1951</v>
      </c>
      <c r="D2842" t="s">
        <v>13354</v>
      </c>
      <c r="E2842" t="s">
        <v>162</v>
      </c>
      <c r="F2842" t="s">
        <v>164</v>
      </c>
      <c r="G2842" t="s">
        <v>163</v>
      </c>
      <c r="H2842" t="s">
        <v>13355</v>
      </c>
      <c r="I2842" t="s">
        <v>12918</v>
      </c>
      <c r="J2842" t="s">
        <v>1955</v>
      </c>
      <c r="K2842" t="s">
        <v>13356</v>
      </c>
      <c r="L2842" t="s">
        <v>13357</v>
      </c>
      <c r="M2842" t="s">
        <v>13358</v>
      </c>
      <c r="N2842" t="s">
        <v>13359</v>
      </c>
      <c r="O2842" t="s">
        <v>6171</v>
      </c>
      <c r="P2842" t="s">
        <v>7393</v>
      </c>
      <c r="Q2842" t="s">
        <v>38</v>
      </c>
      <c r="R2842" t="s">
        <v>13360</v>
      </c>
      <c r="S2842" s="34">
        <v>43188</v>
      </c>
      <c r="T2842" s="34">
        <v>43321</v>
      </c>
      <c r="U2842" t="s">
        <v>1977</v>
      </c>
      <c r="V2842" s="13">
        <v>28</v>
      </c>
      <c r="W2842">
        <v>32</v>
      </c>
      <c r="X2842">
        <v>2</v>
      </c>
      <c r="Y2842" s="54">
        <v>6.3</v>
      </c>
      <c r="Z2842" t="s">
        <v>13361</v>
      </c>
      <c r="AM2842" t="s">
        <v>1978</v>
      </c>
      <c r="AN2842" t="s">
        <v>2007</v>
      </c>
      <c r="AO2842" t="s">
        <v>1980</v>
      </c>
      <c r="AP2842" t="s">
        <v>2053</v>
      </c>
      <c r="AQ2842" t="s">
        <v>13362</v>
      </c>
    </row>
    <row r="2843" spans="1:43" ht="23.85" customHeight="1">
      <c r="A2843" t="b">
        <v>1</v>
      </c>
      <c r="B2843" t="s">
        <v>13353</v>
      </c>
      <c r="C2843" t="s">
        <v>1951</v>
      </c>
      <c r="D2843" t="s">
        <v>13354</v>
      </c>
      <c r="E2843" t="s">
        <v>162</v>
      </c>
      <c r="F2843" t="s">
        <v>164</v>
      </c>
      <c r="G2843" t="s">
        <v>163</v>
      </c>
      <c r="H2843" t="s">
        <v>13363</v>
      </c>
      <c r="I2843" t="s">
        <v>12918</v>
      </c>
      <c r="J2843" t="s">
        <v>1955</v>
      </c>
      <c r="K2843" t="s">
        <v>13364</v>
      </c>
      <c r="L2843" t="s">
        <v>13357</v>
      </c>
      <c r="M2843" t="s">
        <v>13365</v>
      </c>
      <c r="N2843" t="s">
        <v>13366</v>
      </c>
      <c r="O2843" t="s">
        <v>6171</v>
      </c>
      <c r="P2843" t="s">
        <v>7393</v>
      </c>
      <c r="Q2843" t="s">
        <v>38</v>
      </c>
      <c r="R2843" t="s">
        <v>13360</v>
      </c>
      <c r="S2843" s="34">
        <v>43188</v>
      </c>
      <c r="T2843" s="34">
        <v>43321</v>
      </c>
      <c r="U2843" t="s">
        <v>1977</v>
      </c>
      <c r="V2843" s="13">
        <v>28</v>
      </c>
      <c r="W2843">
        <v>32</v>
      </c>
      <c r="X2843">
        <v>1</v>
      </c>
      <c r="Y2843" s="54">
        <v>3.1</v>
      </c>
      <c r="Z2843" t="s">
        <v>13361</v>
      </c>
      <c r="AM2843" t="s">
        <v>1978</v>
      </c>
      <c r="AN2843" t="s">
        <v>2007</v>
      </c>
      <c r="AO2843" t="s">
        <v>1980</v>
      </c>
      <c r="AP2843" t="s">
        <v>2053</v>
      </c>
      <c r="AQ2843" t="s">
        <v>13362</v>
      </c>
    </row>
    <row r="2844" spans="1:43" ht="23.85" customHeight="1">
      <c r="A2844" t="b">
        <v>0</v>
      </c>
      <c r="B2844" t="s">
        <v>13367</v>
      </c>
      <c r="C2844" t="s">
        <v>1951</v>
      </c>
      <c r="D2844" t="s">
        <v>13368</v>
      </c>
      <c r="E2844" t="s">
        <v>1146</v>
      </c>
      <c r="F2844" t="s">
        <v>1148</v>
      </c>
      <c r="G2844" t="s">
        <v>1147</v>
      </c>
      <c r="H2844" t="s">
        <v>13369</v>
      </c>
      <c r="I2844" t="s">
        <v>5811</v>
      </c>
      <c r="J2844" t="s">
        <v>1955</v>
      </c>
      <c r="K2844" t="s">
        <v>13370</v>
      </c>
      <c r="L2844" t="s">
        <v>2160</v>
      </c>
      <c r="M2844" t="s">
        <v>13371</v>
      </c>
      <c r="N2844" t="s">
        <v>13372</v>
      </c>
      <c r="O2844" t="s">
        <v>2163</v>
      </c>
      <c r="P2844" t="s">
        <v>2377</v>
      </c>
      <c r="Q2844" t="s">
        <v>38</v>
      </c>
      <c r="R2844" t="s">
        <v>13373</v>
      </c>
      <c r="S2844" s="34">
        <v>43137</v>
      </c>
      <c r="T2844" s="34">
        <v>43838</v>
      </c>
      <c r="U2844" t="s">
        <v>1977</v>
      </c>
      <c r="V2844" s="13">
        <v>273</v>
      </c>
      <c r="W2844">
        <v>139</v>
      </c>
      <c r="X2844">
        <v>21</v>
      </c>
      <c r="Y2844" s="54">
        <v>15.1</v>
      </c>
      <c r="AD2844" t="s">
        <v>41</v>
      </c>
      <c r="AG2844">
        <v>139</v>
      </c>
      <c r="AH2844">
        <v>5</v>
      </c>
      <c r="AI2844">
        <v>23.809523810000002</v>
      </c>
      <c r="AJ2844" t="s">
        <v>13374</v>
      </c>
      <c r="AM2844" t="s">
        <v>1978</v>
      </c>
      <c r="AN2844" t="s">
        <v>2007</v>
      </c>
      <c r="AO2844" t="s">
        <v>1980</v>
      </c>
      <c r="AP2844" t="s">
        <v>2053</v>
      </c>
      <c r="AQ2844" t="s">
        <v>13375</v>
      </c>
    </row>
    <row r="2845" spans="1:43" ht="23.85" customHeight="1">
      <c r="A2845" t="b">
        <v>0</v>
      </c>
      <c r="B2845" t="s">
        <v>13367</v>
      </c>
      <c r="C2845" t="s">
        <v>1951</v>
      </c>
      <c r="D2845" t="s">
        <v>13368</v>
      </c>
      <c r="E2845" t="s">
        <v>1146</v>
      </c>
      <c r="F2845" t="s">
        <v>1148</v>
      </c>
      <c r="G2845" t="s">
        <v>1147</v>
      </c>
      <c r="H2845" t="s">
        <v>13376</v>
      </c>
      <c r="I2845" t="s">
        <v>5811</v>
      </c>
      <c r="J2845" t="s">
        <v>1955</v>
      </c>
      <c r="K2845" t="s">
        <v>13377</v>
      </c>
      <c r="L2845" t="s">
        <v>2160</v>
      </c>
      <c r="M2845" t="s">
        <v>13378</v>
      </c>
      <c r="N2845" t="s">
        <v>13379</v>
      </c>
      <c r="O2845" t="s">
        <v>2163</v>
      </c>
      <c r="P2845" t="s">
        <v>2377</v>
      </c>
      <c r="Q2845" t="s">
        <v>38</v>
      </c>
      <c r="R2845" t="s">
        <v>13373</v>
      </c>
      <c r="S2845" s="34">
        <v>43137</v>
      </c>
      <c r="T2845" s="34">
        <v>43838</v>
      </c>
      <c r="U2845" t="s">
        <v>1977</v>
      </c>
      <c r="V2845" s="13">
        <v>273</v>
      </c>
      <c r="W2845">
        <v>142</v>
      </c>
      <c r="X2845">
        <v>22</v>
      </c>
      <c r="Y2845" s="54">
        <v>15.5</v>
      </c>
      <c r="AD2845" t="s">
        <v>41</v>
      </c>
      <c r="AG2845">
        <v>142</v>
      </c>
      <c r="AH2845">
        <v>4</v>
      </c>
      <c r="AI2845">
        <v>18.18181818</v>
      </c>
      <c r="AJ2845" t="s">
        <v>13380</v>
      </c>
      <c r="AM2845" t="s">
        <v>1978</v>
      </c>
      <c r="AN2845" t="s">
        <v>2007</v>
      </c>
      <c r="AO2845" t="s">
        <v>1980</v>
      </c>
      <c r="AP2845" t="s">
        <v>2053</v>
      </c>
      <c r="AQ2845" t="s">
        <v>13375</v>
      </c>
    </row>
    <row r="2846" spans="1:43" ht="23.85" customHeight="1">
      <c r="A2846" t="b">
        <v>1</v>
      </c>
      <c r="B2846" t="s">
        <v>3005</v>
      </c>
      <c r="C2846" t="s">
        <v>1951</v>
      </c>
      <c r="D2846" t="s">
        <v>3006</v>
      </c>
      <c r="E2846" t="s">
        <v>1244</v>
      </c>
      <c r="F2846" t="s">
        <v>1246</v>
      </c>
      <c r="G2846" t="s">
        <v>1245</v>
      </c>
      <c r="H2846" t="s">
        <v>13381</v>
      </c>
      <c r="I2846" t="s">
        <v>3008</v>
      </c>
      <c r="J2846" t="s">
        <v>2175</v>
      </c>
      <c r="K2846" t="s">
        <v>10977</v>
      </c>
      <c r="L2846" t="s">
        <v>2442</v>
      </c>
      <c r="M2846" t="s">
        <v>10978</v>
      </c>
      <c r="N2846" t="s">
        <v>10979</v>
      </c>
      <c r="O2846" t="s">
        <v>1960</v>
      </c>
      <c r="P2846" t="s">
        <v>3012</v>
      </c>
      <c r="Q2846" t="s">
        <v>38</v>
      </c>
      <c r="R2846" t="s">
        <v>3013</v>
      </c>
      <c r="S2846" s="34">
        <v>42255</v>
      </c>
      <c r="T2846" s="34">
        <v>43787</v>
      </c>
      <c r="U2846" t="s">
        <v>1963</v>
      </c>
      <c r="V2846" s="13">
        <v>0</v>
      </c>
      <c r="W2846">
        <v>6</v>
      </c>
      <c r="X2846">
        <v>0</v>
      </c>
      <c r="Y2846" s="54">
        <v>0</v>
      </c>
      <c r="Z2846" t="s">
        <v>3014</v>
      </c>
      <c r="AM2846" t="s">
        <v>1978</v>
      </c>
      <c r="AN2846" t="s">
        <v>1979</v>
      </c>
      <c r="AO2846" t="s">
        <v>1980</v>
      </c>
      <c r="AP2846" t="s">
        <v>2053</v>
      </c>
      <c r="AQ2846" t="s">
        <v>3015</v>
      </c>
    </row>
    <row r="2847" spans="1:43" ht="23.85" customHeight="1">
      <c r="A2847" t="b">
        <v>0</v>
      </c>
      <c r="B2847" t="s">
        <v>8608</v>
      </c>
      <c r="C2847" t="s">
        <v>1951</v>
      </c>
      <c r="D2847" t="s">
        <v>8609</v>
      </c>
      <c r="E2847" t="s">
        <v>170</v>
      </c>
      <c r="F2847" t="s">
        <v>172</v>
      </c>
      <c r="G2847" t="s">
        <v>171</v>
      </c>
      <c r="H2847" t="s">
        <v>13382</v>
      </c>
      <c r="I2847" t="s">
        <v>2557</v>
      </c>
      <c r="J2847" t="s">
        <v>1955</v>
      </c>
      <c r="K2847" t="s">
        <v>6933</v>
      </c>
      <c r="L2847" t="s">
        <v>13383</v>
      </c>
      <c r="M2847" t="s">
        <v>8612</v>
      </c>
      <c r="N2847" t="s">
        <v>8613</v>
      </c>
      <c r="O2847" t="s">
        <v>1960</v>
      </c>
      <c r="P2847" t="s">
        <v>8614</v>
      </c>
      <c r="Q2847" t="s">
        <v>245</v>
      </c>
      <c r="R2847" t="s">
        <v>8615</v>
      </c>
      <c r="S2847" s="34">
        <v>43174</v>
      </c>
      <c r="T2847" s="34">
        <v>44882</v>
      </c>
      <c r="U2847" t="s">
        <v>1963</v>
      </c>
      <c r="V2847" s="13">
        <v>900</v>
      </c>
      <c r="W2847">
        <v>318</v>
      </c>
      <c r="X2847">
        <v>94</v>
      </c>
      <c r="Y2847" s="54">
        <v>29.6</v>
      </c>
      <c r="AM2847" t="s">
        <v>1978</v>
      </c>
      <c r="AN2847" t="s">
        <v>2007</v>
      </c>
      <c r="AO2847" t="s">
        <v>1980</v>
      </c>
      <c r="AP2847" t="s">
        <v>2042</v>
      </c>
      <c r="AQ2847" t="s">
        <v>8616</v>
      </c>
    </row>
    <row r="2848" spans="1:43" ht="23.85" customHeight="1">
      <c r="A2848" t="b">
        <v>0</v>
      </c>
      <c r="B2848" t="s">
        <v>11196</v>
      </c>
      <c r="C2848" t="s">
        <v>1951</v>
      </c>
      <c r="D2848" t="s">
        <v>11197</v>
      </c>
      <c r="E2848" t="s">
        <v>664</v>
      </c>
      <c r="F2848" t="s">
        <v>666</v>
      </c>
      <c r="G2848" t="s">
        <v>665</v>
      </c>
      <c r="H2848" t="s">
        <v>13384</v>
      </c>
      <c r="I2848" t="s">
        <v>6470</v>
      </c>
      <c r="J2848" t="s">
        <v>2175</v>
      </c>
      <c r="K2848" t="s">
        <v>11207</v>
      </c>
      <c r="L2848" t="s">
        <v>2025</v>
      </c>
      <c r="M2848" t="s">
        <v>11208</v>
      </c>
      <c r="N2848" t="s">
        <v>11209</v>
      </c>
      <c r="O2848" t="s">
        <v>2063</v>
      </c>
      <c r="P2848" t="s">
        <v>3781</v>
      </c>
      <c r="Q2848" t="s">
        <v>11210</v>
      </c>
      <c r="R2848" t="s">
        <v>11203</v>
      </c>
      <c r="S2848" s="34">
        <v>42304</v>
      </c>
      <c r="T2848" s="34">
        <v>44478</v>
      </c>
      <c r="U2848" t="s">
        <v>1963</v>
      </c>
      <c r="V2848" s="13">
        <v>0</v>
      </c>
      <c r="W2848">
        <v>68</v>
      </c>
      <c r="X2848">
        <v>0</v>
      </c>
      <c r="Y2848" s="54">
        <v>0</v>
      </c>
      <c r="AM2848" t="s">
        <v>1978</v>
      </c>
      <c r="AN2848" t="s">
        <v>2007</v>
      </c>
      <c r="AO2848" t="s">
        <v>1980</v>
      </c>
      <c r="AP2848" t="s">
        <v>2042</v>
      </c>
      <c r="AQ2848" t="s">
        <v>11205</v>
      </c>
    </row>
    <row r="2849" spans="1:43" ht="23.85" customHeight="1">
      <c r="A2849" t="b">
        <v>0</v>
      </c>
      <c r="B2849" t="s">
        <v>8608</v>
      </c>
      <c r="C2849" t="s">
        <v>1951</v>
      </c>
      <c r="D2849" t="s">
        <v>8609</v>
      </c>
      <c r="E2849" t="s">
        <v>170</v>
      </c>
      <c r="F2849" t="s">
        <v>172</v>
      </c>
      <c r="G2849" t="s">
        <v>171</v>
      </c>
      <c r="H2849" t="s">
        <v>13385</v>
      </c>
      <c r="I2849" t="s">
        <v>2557</v>
      </c>
      <c r="J2849" t="s">
        <v>1955</v>
      </c>
      <c r="K2849" t="s">
        <v>6933</v>
      </c>
      <c r="L2849" t="s">
        <v>13386</v>
      </c>
      <c r="M2849" t="s">
        <v>9380</v>
      </c>
      <c r="N2849" t="s">
        <v>8613</v>
      </c>
      <c r="O2849" t="s">
        <v>1960</v>
      </c>
      <c r="P2849" t="s">
        <v>8614</v>
      </c>
      <c r="Q2849" t="s">
        <v>245</v>
      </c>
      <c r="R2849" t="s">
        <v>8615</v>
      </c>
      <c r="S2849" s="34">
        <v>43174</v>
      </c>
      <c r="T2849" s="34">
        <v>44882</v>
      </c>
      <c r="U2849" t="s">
        <v>1963</v>
      </c>
      <c r="V2849" s="13">
        <v>900</v>
      </c>
      <c r="W2849">
        <v>89</v>
      </c>
      <c r="X2849">
        <v>17</v>
      </c>
      <c r="Y2849" s="54">
        <v>20.2</v>
      </c>
      <c r="AM2849" t="s">
        <v>1978</v>
      </c>
      <c r="AN2849" t="s">
        <v>2007</v>
      </c>
      <c r="AO2849" t="s">
        <v>1980</v>
      </c>
      <c r="AP2849" t="s">
        <v>2042</v>
      </c>
      <c r="AQ2849" t="s">
        <v>8616</v>
      </c>
    </row>
    <row r="2850" spans="1:43" ht="23.85" customHeight="1">
      <c r="A2850" t="b">
        <v>0</v>
      </c>
      <c r="B2850" t="s">
        <v>3365</v>
      </c>
      <c r="C2850" t="s">
        <v>1951</v>
      </c>
      <c r="D2850" t="s">
        <v>3366</v>
      </c>
      <c r="E2850" t="s">
        <v>45</v>
      </c>
      <c r="F2850" t="s">
        <v>47</v>
      </c>
      <c r="G2850" t="s">
        <v>46</v>
      </c>
      <c r="H2850" t="s">
        <v>13387</v>
      </c>
      <c r="I2850" t="s">
        <v>2023</v>
      </c>
      <c r="J2850" t="s">
        <v>1955</v>
      </c>
      <c r="K2850" t="s">
        <v>3368</v>
      </c>
      <c r="L2850" t="s">
        <v>13388</v>
      </c>
      <c r="M2850" t="s">
        <v>3369</v>
      </c>
      <c r="N2850" t="s">
        <v>3370</v>
      </c>
      <c r="O2850" t="s">
        <v>1974</v>
      </c>
      <c r="P2850" t="s">
        <v>2276</v>
      </c>
      <c r="Q2850" t="s">
        <v>38</v>
      </c>
      <c r="R2850" t="s">
        <v>3371</v>
      </c>
      <c r="S2850" s="34">
        <v>41518</v>
      </c>
      <c r="T2850" s="34">
        <v>42278</v>
      </c>
      <c r="U2850" t="s">
        <v>1977</v>
      </c>
      <c r="V2850" s="13">
        <v>364</v>
      </c>
      <c r="W2850">
        <v>28</v>
      </c>
      <c r="X2850">
        <v>4</v>
      </c>
      <c r="Y2850" s="54">
        <v>14.28571429</v>
      </c>
      <c r="AM2850" t="s">
        <v>1978</v>
      </c>
      <c r="AO2850" t="s">
        <v>1980</v>
      </c>
      <c r="AQ2850" t="s">
        <v>3373</v>
      </c>
    </row>
    <row r="2851" spans="1:43" ht="23.85" customHeight="1">
      <c r="A2851" t="b">
        <v>0</v>
      </c>
      <c r="B2851" t="s">
        <v>13389</v>
      </c>
      <c r="C2851" t="s">
        <v>1951</v>
      </c>
      <c r="D2851" t="s">
        <v>13390</v>
      </c>
      <c r="E2851" t="s">
        <v>861</v>
      </c>
      <c r="F2851" t="s">
        <v>863</v>
      </c>
      <c r="G2851" t="s">
        <v>862</v>
      </c>
      <c r="H2851" t="s">
        <v>13391</v>
      </c>
      <c r="I2851" t="s">
        <v>2272</v>
      </c>
      <c r="J2851" t="s">
        <v>1955</v>
      </c>
      <c r="K2851" t="s">
        <v>2273</v>
      </c>
      <c r="L2851" t="s">
        <v>2160</v>
      </c>
      <c r="M2851" t="s">
        <v>13392</v>
      </c>
      <c r="N2851" t="s">
        <v>13393</v>
      </c>
      <c r="O2851" t="s">
        <v>1974</v>
      </c>
      <c r="P2851" t="s">
        <v>2276</v>
      </c>
      <c r="Q2851" t="s">
        <v>38</v>
      </c>
      <c r="R2851" t="s">
        <v>13394</v>
      </c>
      <c r="S2851" s="34">
        <v>43188</v>
      </c>
      <c r="T2851" s="34">
        <v>44337</v>
      </c>
      <c r="U2851" t="s">
        <v>1963</v>
      </c>
      <c r="V2851" s="13">
        <v>364</v>
      </c>
      <c r="W2851">
        <v>190</v>
      </c>
      <c r="X2851">
        <v>3</v>
      </c>
      <c r="Y2851" s="54">
        <v>2.1</v>
      </c>
      <c r="AJ2851" t="s">
        <v>13395</v>
      </c>
      <c r="AM2851" t="s">
        <v>1978</v>
      </c>
      <c r="AN2851" t="s">
        <v>2007</v>
      </c>
      <c r="AO2851" t="s">
        <v>2008</v>
      </c>
      <c r="AP2851" t="s">
        <v>2042</v>
      </c>
      <c r="AQ2851" t="s">
        <v>13396</v>
      </c>
    </row>
    <row r="2852" spans="1:43" ht="23.85" customHeight="1">
      <c r="A2852" t="b">
        <v>0</v>
      </c>
      <c r="B2852" t="s">
        <v>13397</v>
      </c>
      <c r="C2852" t="s">
        <v>1951</v>
      </c>
      <c r="D2852" t="s">
        <v>13398</v>
      </c>
      <c r="E2852" t="s">
        <v>284</v>
      </c>
      <c r="F2852" t="s">
        <v>286</v>
      </c>
      <c r="G2852" t="s">
        <v>285</v>
      </c>
      <c r="H2852" t="s">
        <v>13399</v>
      </c>
      <c r="I2852" t="s">
        <v>7121</v>
      </c>
      <c r="J2852" t="s">
        <v>1955</v>
      </c>
      <c r="K2852" t="s">
        <v>9121</v>
      </c>
      <c r="L2852" t="s">
        <v>2160</v>
      </c>
      <c r="M2852" t="s">
        <v>13400</v>
      </c>
      <c r="N2852" t="s">
        <v>13401</v>
      </c>
      <c r="O2852" t="s">
        <v>1960</v>
      </c>
      <c r="P2852" t="s">
        <v>3058</v>
      </c>
      <c r="Q2852" t="s">
        <v>5935</v>
      </c>
      <c r="R2852" t="s">
        <v>13402</v>
      </c>
      <c r="S2852" s="34">
        <v>43026</v>
      </c>
      <c r="T2852" s="34">
        <v>44294</v>
      </c>
      <c r="U2852" t="s">
        <v>1963</v>
      </c>
      <c r="V2852" s="13">
        <v>780</v>
      </c>
      <c r="W2852">
        <v>91</v>
      </c>
      <c r="X2852">
        <v>0</v>
      </c>
      <c r="Y2852" s="54">
        <v>0</v>
      </c>
      <c r="Z2852" t="s">
        <v>13403</v>
      </c>
      <c r="AD2852" t="s">
        <v>30</v>
      </c>
      <c r="AG2852">
        <v>0</v>
      </c>
      <c r="AH2852">
        <v>0</v>
      </c>
      <c r="AI2852">
        <v>0</v>
      </c>
      <c r="AM2852" t="s">
        <v>1978</v>
      </c>
      <c r="AN2852" t="s">
        <v>1979</v>
      </c>
      <c r="AO2852" t="s">
        <v>1980</v>
      </c>
      <c r="AQ2852" t="s">
        <v>13404</v>
      </c>
    </row>
    <row r="2853" spans="1:43" ht="23.85" customHeight="1">
      <c r="A2853" t="b">
        <v>0</v>
      </c>
      <c r="B2853" t="s">
        <v>13405</v>
      </c>
      <c r="C2853" t="s">
        <v>1951</v>
      </c>
      <c r="D2853" t="s">
        <v>13406</v>
      </c>
      <c r="E2853" t="s">
        <v>162</v>
      </c>
      <c r="F2853" t="s">
        <v>164</v>
      </c>
      <c r="G2853" t="s">
        <v>163</v>
      </c>
      <c r="H2853" t="s">
        <v>13407</v>
      </c>
      <c r="I2853" t="s">
        <v>12918</v>
      </c>
      <c r="J2853" t="s">
        <v>2175</v>
      </c>
      <c r="K2853" t="s">
        <v>13408</v>
      </c>
      <c r="L2853" t="s">
        <v>13409</v>
      </c>
      <c r="M2853" t="s">
        <v>13410</v>
      </c>
      <c r="N2853" t="s">
        <v>13411</v>
      </c>
      <c r="O2853" t="s">
        <v>6171</v>
      </c>
      <c r="P2853" t="s">
        <v>7393</v>
      </c>
      <c r="Q2853" t="s">
        <v>38</v>
      </c>
      <c r="R2853" t="s">
        <v>13412</v>
      </c>
      <c r="S2853" s="34">
        <v>43251</v>
      </c>
      <c r="T2853" s="34">
        <v>44778</v>
      </c>
      <c r="U2853" t="s">
        <v>1977</v>
      </c>
      <c r="V2853" s="13">
        <v>168</v>
      </c>
      <c r="W2853">
        <v>25</v>
      </c>
      <c r="X2853">
        <v>0</v>
      </c>
      <c r="Y2853" s="54">
        <v>0</v>
      </c>
      <c r="Z2853" t="s">
        <v>13413</v>
      </c>
      <c r="AD2853" t="s">
        <v>30</v>
      </c>
      <c r="AJ2853" t="s">
        <v>13414</v>
      </c>
      <c r="AM2853" t="s">
        <v>1978</v>
      </c>
      <c r="AN2853" t="s">
        <v>2007</v>
      </c>
      <c r="AO2853" t="s">
        <v>4175</v>
      </c>
      <c r="AP2853" t="s">
        <v>2009</v>
      </c>
      <c r="AQ2853" t="s">
        <v>13415</v>
      </c>
    </row>
    <row r="2854" spans="1:43" ht="23.85" customHeight="1">
      <c r="A2854" t="b">
        <v>0</v>
      </c>
      <c r="B2854" t="s">
        <v>13405</v>
      </c>
      <c r="C2854" t="s">
        <v>1951</v>
      </c>
      <c r="D2854" t="s">
        <v>13406</v>
      </c>
      <c r="E2854" t="s">
        <v>162</v>
      </c>
      <c r="F2854" t="s">
        <v>164</v>
      </c>
      <c r="G2854" t="s">
        <v>163</v>
      </c>
      <c r="H2854" t="s">
        <v>13416</v>
      </c>
      <c r="I2854" t="s">
        <v>12918</v>
      </c>
      <c r="J2854" t="s">
        <v>1955</v>
      </c>
      <c r="K2854" t="s">
        <v>13417</v>
      </c>
      <c r="L2854" t="s">
        <v>13409</v>
      </c>
      <c r="M2854" t="s">
        <v>13418</v>
      </c>
      <c r="N2854" t="s">
        <v>13419</v>
      </c>
      <c r="O2854" t="s">
        <v>6171</v>
      </c>
      <c r="P2854" t="s">
        <v>7393</v>
      </c>
      <c r="Q2854" t="s">
        <v>38</v>
      </c>
      <c r="R2854" t="s">
        <v>13412</v>
      </c>
      <c r="S2854" s="34">
        <v>43251</v>
      </c>
      <c r="T2854" s="34">
        <v>44778</v>
      </c>
      <c r="U2854" t="s">
        <v>1977</v>
      </c>
      <c r="V2854" s="13">
        <v>168</v>
      </c>
      <c r="W2854">
        <v>48</v>
      </c>
      <c r="X2854">
        <v>3</v>
      </c>
      <c r="Y2854" s="54">
        <v>6.3</v>
      </c>
      <c r="Z2854" t="s">
        <v>13413</v>
      </c>
      <c r="AD2854" t="s">
        <v>30</v>
      </c>
      <c r="AJ2854" t="s">
        <v>13420</v>
      </c>
      <c r="AM2854" t="s">
        <v>1978</v>
      </c>
      <c r="AN2854" t="s">
        <v>2007</v>
      </c>
      <c r="AO2854" t="s">
        <v>4175</v>
      </c>
      <c r="AP2854" t="s">
        <v>2009</v>
      </c>
      <c r="AQ2854" t="s">
        <v>13415</v>
      </c>
    </row>
    <row r="2855" spans="1:43" ht="23.85" customHeight="1">
      <c r="A2855" t="b">
        <v>0</v>
      </c>
      <c r="B2855" t="s">
        <v>13405</v>
      </c>
      <c r="C2855" t="s">
        <v>1951</v>
      </c>
      <c r="D2855" t="s">
        <v>13406</v>
      </c>
      <c r="E2855" t="s">
        <v>162</v>
      </c>
      <c r="F2855" t="s">
        <v>164</v>
      </c>
      <c r="G2855" t="s">
        <v>163</v>
      </c>
      <c r="H2855" t="s">
        <v>13421</v>
      </c>
      <c r="I2855" t="s">
        <v>12918</v>
      </c>
      <c r="J2855" t="s">
        <v>2175</v>
      </c>
      <c r="K2855" t="s">
        <v>13422</v>
      </c>
      <c r="L2855" t="s">
        <v>13409</v>
      </c>
      <c r="M2855" t="s">
        <v>13423</v>
      </c>
      <c r="N2855" t="s">
        <v>13411</v>
      </c>
      <c r="O2855" t="s">
        <v>6171</v>
      </c>
      <c r="P2855" t="s">
        <v>7393</v>
      </c>
      <c r="Q2855" t="s">
        <v>38</v>
      </c>
      <c r="R2855" t="s">
        <v>13412</v>
      </c>
      <c r="S2855" s="34">
        <v>43251</v>
      </c>
      <c r="T2855" s="34">
        <v>44778</v>
      </c>
      <c r="U2855" t="s">
        <v>1977</v>
      </c>
      <c r="V2855" s="13">
        <v>168</v>
      </c>
      <c r="W2855">
        <v>26</v>
      </c>
      <c r="X2855">
        <v>0</v>
      </c>
      <c r="Y2855" s="54">
        <v>0</v>
      </c>
      <c r="Z2855" t="s">
        <v>13413</v>
      </c>
      <c r="AD2855" t="s">
        <v>30</v>
      </c>
      <c r="AJ2855" t="s">
        <v>13414</v>
      </c>
      <c r="AM2855" t="s">
        <v>1978</v>
      </c>
      <c r="AN2855" t="s">
        <v>2007</v>
      </c>
      <c r="AO2855" t="s">
        <v>4175</v>
      </c>
      <c r="AP2855" t="s">
        <v>2009</v>
      </c>
      <c r="AQ2855" t="s">
        <v>13415</v>
      </c>
    </row>
    <row r="2856" spans="1:43" ht="23.85" customHeight="1">
      <c r="A2856" t="b">
        <v>0</v>
      </c>
      <c r="B2856" t="s">
        <v>13405</v>
      </c>
      <c r="C2856" t="s">
        <v>1951</v>
      </c>
      <c r="D2856" t="s">
        <v>13406</v>
      </c>
      <c r="E2856" t="s">
        <v>162</v>
      </c>
      <c r="F2856" t="s">
        <v>164</v>
      </c>
      <c r="G2856" t="s">
        <v>163</v>
      </c>
      <c r="H2856" t="s">
        <v>13424</v>
      </c>
      <c r="I2856" t="s">
        <v>12918</v>
      </c>
      <c r="J2856" t="s">
        <v>1955</v>
      </c>
      <c r="K2856" t="s">
        <v>13425</v>
      </c>
      <c r="L2856" t="s">
        <v>13409</v>
      </c>
      <c r="M2856" t="s">
        <v>13426</v>
      </c>
      <c r="N2856" t="s">
        <v>13427</v>
      </c>
      <c r="O2856" t="s">
        <v>6171</v>
      </c>
      <c r="P2856" t="s">
        <v>7393</v>
      </c>
      <c r="Q2856" t="s">
        <v>38</v>
      </c>
      <c r="R2856" t="s">
        <v>13412</v>
      </c>
      <c r="S2856" s="34">
        <v>43251</v>
      </c>
      <c r="T2856" s="34">
        <v>44778</v>
      </c>
      <c r="U2856" t="s">
        <v>1977</v>
      </c>
      <c r="V2856" s="13">
        <v>168</v>
      </c>
      <c r="W2856">
        <v>49</v>
      </c>
      <c r="X2856">
        <v>0</v>
      </c>
      <c r="Y2856" s="54">
        <v>0</v>
      </c>
      <c r="Z2856" t="s">
        <v>13413</v>
      </c>
      <c r="AD2856" t="s">
        <v>30</v>
      </c>
      <c r="AJ2856" t="s">
        <v>13428</v>
      </c>
      <c r="AM2856" t="s">
        <v>1978</v>
      </c>
      <c r="AN2856" t="s">
        <v>2007</v>
      </c>
      <c r="AO2856" t="s">
        <v>4175</v>
      </c>
      <c r="AP2856" t="s">
        <v>2009</v>
      </c>
      <c r="AQ2856" t="s">
        <v>13415</v>
      </c>
    </row>
    <row r="2857" spans="1:43" ht="23.85" customHeight="1">
      <c r="A2857" t="b">
        <v>0</v>
      </c>
      <c r="B2857" t="s">
        <v>13429</v>
      </c>
      <c r="C2857" t="s">
        <v>1951</v>
      </c>
      <c r="D2857" t="s">
        <v>13430</v>
      </c>
      <c r="E2857" t="s">
        <v>1261</v>
      </c>
      <c r="F2857" t="s">
        <v>1263</v>
      </c>
      <c r="G2857" t="s">
        <v>1262</v>
      </c>
      <c r="H2857" t="s">
        <v>13431</v>
      </c>
      <c r="I2857" t="s">
        <v>3258</v>
      </c>
      <c r="J2857" t="s">
        <v>1955</v>
      </c>
      <c r="K2857" t="s">
        <v>9375</v>
      </c>
      <c r="L2857" t="s">
        <v>12904</v>
      </c>
      <c r="M2857" t="s">
        <v>13432</v>
      </c>
      <c r="N2857" t="s">
        <v>13433</v>
      </c>
      <c r="O2857" t="s">
        <v>1974</v>
      </c>
      <c r="P2857" t="s">
        <v>2883</v>
      </c>
      <c r="Q2857" t="s">
        <v>38</v>
      </c>
      <c r="R2857" t="s">
        <v>13434</v>
      </c>
      <c r="S2857" s="34">
        <v>43270</v>
      </c>
      <c r="T2857" s="34">
        <v>44271</v>
      </c>
      <c r="U2857" t="s">
        <v>1977</v>
      </c>
      <c r="V2857" s="13">
        <v>462</v>
      </c>
      <c r="W2857">
        <v>97</v>
      </c>
      <c r="X2857">
        <v>1</v>
      </c>
      <c r="Y2857" s="54">
        <v>1</v>
      </c>
      <c r="Z2857" t="s">
        <v>9587</v>
      </c>
      <c r="AJ2857" t="s">
        <v>13435</v>
      </c>
      <c r="AM2857" t="s">
        <v>1978</v>
      </c>
      <c r="AN2857" t="s">
        <v>2007</v>
      </c>
      <c r="AO2857" t="s">
        <v>2008</v>
      </c>
      <c r="AP2857" t="s">
        <v>2009</v>
      </c>
      <c r="AQ2857" t="s">
        <v>13230</v>
      </c>
    </row>
    <row r="2858" spans="1:43" ht="23.85" customHeight="1">
      <c r="A2858" t="b">
        <v>0</v>
      </c>
      <c r="B2858" t="s">
        <v>13429</v>
      </c>
      <c r="C2858" t="s">
        <v>1951</v>
      </c>
      <c r="D2858" t="s">
        <v>13430</v>
      </c>
      <c r="E2858" t="s">
        <v>1261</v>
      </c>
      <c r="F2858" t="s">
        <v>1263</v>
      </c>
      <c r="G2858" t="s">
        <v>1262</v>
      </c>
      <c r="H2858" t="s">
        <v>13436</v>
      </c>
      <c r="I2858" t="s">
        <v>3258</v>
      </c>
      <c r="J2858" t="s">
        <v>1955</v>
      </c>
      <c r="K2858" t="s">
        <v>13437</v>
      </c>
      <c r="L2858" t="s">
        <v>12904</v>
      </c>
      <c r="M2858" t="s">
        <v>13438</v>
      </c>
      <c r="N2858" t="s">
        <v>13439</v>
      </c>
      <c r="O2858" t="s">
        <v>1974</v>
      </c>
      <c r="P2858" t="s">
        <v>2883</v>
      </c>
      <c r="Q2858" t="s">
        <v>38</v>
      </c>
      <c r="R2858" t="s">
        <v>13434</v>
      </c>
      <c r="S2858" s="34">
        <v>43270</v>
      </c>
      <c r="T2858" s="34">
        <v>44271</v>
      </c>
      <c r="U2858" t="s">
        <v>1977</v>
      </c>
      <c r="V2858" s="13">
        <v>462</v>
      </c>
      <c r="W2858">
        <v>98</v>
      </c>
      <c r="X2858">
        <v>7</v>
      </c>
      <c r="Y2858" s="54">
        <v>7.1</v>
      </c>
      <c r="Z2858" t="s">
        <v>9587</v>
      </c>
      <c r="AJ2858" t="s">
        <v>13440</v>
      </c>
      <c r="AM2858" t="s">
        <v>1978</v>
      </c>
      <c r="AN2858" t="s">
        <v>2007</v>
      </c>
      <c r="AO2858" t="s">
        <v>2008</v>
      </c>
      <c r="AP2858" t="s">
        <v>2009</v>
      </c>
      <c r="AQ2858" t="s">
        <v>13230</v>
      </c>
    </row>
    <row r="2859" spans="1:43" ht="23.85" customHeight="1">
      <c r="A2859" t="b">
        <v>0</v>
      </c>
      <c r="B2859" t="s">
        <v>13429</v>
      </c>
      <c r="C2859" t="s">
        <v>1951</v>
      </c>
      <c r="D2859" t="s">
        <v>13430</v>
      </c>
      <c r="E2859" t="s">
        <v>1261</v>
      </c>
      <c r="F2859" t="s">
        <v>1263</v>
      </c>
      <c r="G2859" t="s">
        <v>1262</v>
      </c>
      <c r="H2859" t="s">
        <v>13441</v>
      </c>
      <c r="I2859" t="s">
        <v>3258</v>
      </c>
      <c r="J2859" t="s">
        <v>2175</v>
      </c>
      <c r="K2859" t="s">
        <v>2176</v>
      </c>
      <c r="L2859" t="s">
        <v>12904</v>
      </c>
      <c r="M2859" t="s">
        <v>13442</v>
      </c>
      <c r="N2859" t="s">
        <v>13443</v>
      </c>
      <c r="O2859" t="s">
        <v>1974</v>
      </c>
      <c r="P2859" t="s">
        <v>2883</v>
      </c>
      <c r="Q2859" t="s">
        <v>38</v>
      </c>
      <c r="R2859" t="s">
        <v>13434</v>
      </c>
      <c r="S2859" s="34">
        <v>43270</v>
      </c>
      <c r="T2859" s="34">
        <v>44271</v>
      </c>
      <c r="U2859" t="s">
        <v>1977</v>
      </c>
      <c r="V2859" s="13">
        <v>462</v>
      </c>
      <c r="W2859">
        <v>94</v>
      </c>
      <c r="X2859">
        <v>2</v>
      </c>
      <c r="Y2859" s="54">
        <v>2.1</v>
      </c>
      <c r="Z2859" t="s">
        <v>9587</v>
      </c>
      <c r="AJ2859" t="s">
        <v>13444</v>
      </c>
      <c r="AM2859" t="s">
        <v>1978</v>
      </c>
      <c r="AN2859" t="s">
        <v>2007</v>
      </c>
      <c r="AO2859" t="s">
        <v>2008</v>
      </c>
      <c r="AP2859" t="s">
        <v>2009</v>
      </c>
      <c r="AQ2859" t="s">
        <v>13230</v>
      </c>
    </row>
    <row r="2860" spans="1:43" ht="23.85" customHeight="1">
      <c r="A2860" t="b">
        <v>1</v>
      </c>
      <c r="B2860" t="s">
        <v>5747</v>
      </c>
      <c r="C2860" t="s">
        <v>1951</v>
      </c>
      <c r="D2860" t="s">
        <v>5748</v>
      </c>
      <c r="E2860" t="s">
        <v>433</v>
      </c>
      <c r="F2860" t="s">
        <v>435</v>
      </c>
      <c r="G2860" t="s">
        <v>434</v>
      </c>
      <c r="H2860" t="s">
        <v>13445</v>
      </c>
      <c r="I2860" t="s">
        <v>3620</v>
      </c>
      <c r="J2860" t="s">
        <v>2175</v>
      </c>
      <c r="K2860" t="s">
        <v>11255</v>
      </c>
      <c r="L2860" t="s">
        <v>5750</v>
      </c>
      <c r="M2860" t="s">
        <v>11256</v>
      </c>
      <c r="N2860" t="s">
        <v>11257</v>
      </c>
      <c r="O2860" t="s">
        <v>1974</v>
      </c>
      <c r="P2860" t="s">
        <v>2363</v>
      </c>
      <c r="Q2860" t="s">
        <v>5753</v>
      </c>
      <c r="R2860" t="s">
        <v>5754</v>
      </c>
      <c r="S2860" s="34">
        <v>42396</v>
      </c>
      <c r="T2860" s="34">
        <v>43103</v>
      </c>
      <c r="U2860" t="s">
        <v>1977</v>
      </c>
      <c r="V2860" s="13">
        <v>0</v>
      </c>
      <c r="W2860">
        <v>19</v>
      </c>
      <c r="X2860">
        <v>0</v>
      </c>
      <c r="Y2860" s="54">
        <v>0</v>
      </c>
      <c r="AA2860" t="s">
        <v>5755</v>
      </c>
      <c r="AJ2860" t="s">
        <v>13446</v>
      </c>
      <c r="AM2860" t="s">
        <v>1978</v>
      </c>
      <c r="AN2860" t="s">
        <v>2007</v>
      </c>
      <c r="AO2860" t="s">
        <v>2008</v>
      </c>
      <c r="AP2860" t="s">
        <v>2009</v>
      </c>
      <c r="AQ2860" t="s">
        <v>5757</v>
      </c>
    </row>
    <row r="2861" spans="1:43" ht="23.85" customHeight="1">
      <c r="A2861" t="b">
        <v>0</v>
      </c>
      <c r="B2861" t="s">
        <v>4803</v>
      </c>
      <c r="C2861" t="s">
        <v>1951</v>
      </c>
      <c r="D2861" t="s">
        <v>4804</v>
      </c>
      <c r="E2861" t="s">
        <v>669</v>
      </c>
      <c r="F2861" t="s">
        <v>671</v>
      </c>
      <c r="G2861" t="s">
        <v>670</v>
      </c>
      <c r="H2861" t="s">
        <v>13447</v>
      </c>
      <c r="I2861" t="s">
        <v>2200</v>
      </c>
      <c r="J2861" t="s">
        <v>1955</v>
      </c>
      <c r="K2861" t="s">
        <v>9886</v>
      </c>
      <c r="L2861" t="s">
        <v>13448</v>
      </c>
      <c r="M2861" t="s">
        <v>9887</v>
      </c>
      <c r="N2861" t="s">
        <v>4808</v>
      </c>
      <c r="O2861" t="s">
        <v>2063</v>
      </c>
      <c r="P2861" t="s">
        <v>2064</v>
      </c>
      <c r="Q2861" t="s">
        <v>38</v>
      </c>
      <c r="R2861" t="s">
        <v>4809</v>
      </c>
      <c r="S2861" s="34">
        <v>43354</v>
      </c>
      <c r="T2861" s="34">
        <v>43956</v>
      </c>
      <c r="U2861" t="s">
        <v>1977</v>
      </c>
      <c r="V2861" s="13">
        <v>28</v>
      </c>
      <c r="W2861">
        <v>128</v>
      </c>
      <c r="X2861">
        <v>1</v>
      </c>
      <c r="Y2861" s="54">
        <v>0.8</v>
      </c>
      <c r="AM2861" t="s">
        <v>1978</v>
      </c>
      <c r="AN2861" t="s">
        <v>2007</v>
      </c>
      <c r="AO2861" t="s">
        <v>1980</v>
      </c>
      <c r="AP2861" t="s">
        <v>2053</v>
      </c>
      <c r="AQ2861" t="s">
        <v>4810</v>
      </c>
    </row>
    <row r="2862" spans="1:43" ht="23.85" customHeight="1">
      <c r="A2862" t="b">
        <v>0</v>
      </c>
      <c r="B2862" t="s">
        <v>4803</v>
      </c>
      <c r="C2862" t="s">
        <v>1951</v>
      </c>
      <c r="D2862" t="s">
        <v>4804</v>
      </c>
      <c r="E2862" t="s">
        <v>669</v>
      </c>
      <c r="F2862" t="s">
        <v>671</v>
      </c>
      <c r="G2862" t="s">
        <v>670</v>
      </c>
      <c r="H2862" t="s">
        <v>13449</v>
      </c>
      <c r="I2862" t="s">
        <v>2200</v>
      </c>
      <c r="J2862" t="s">
        <v>1955</v>
      </c>
      <c r="K2862" t="s">
        <v>9886</v>
      </c>
      <c r="L2862" t="s">
        <v>6105</v>
      </c>
      <c r="M2862" t="s">
        <v>9887</v>
      </c>
      <c r="N2862" t="s">
        <v>4808</v>
      </c>
      <c r="O2862" t="s">
        <v>2063</v>
      </c>
      <c r="P2862" t="s">
        <v>2064</v>
      </c>
      <c r="Q2862" t="s">
        <v>38</v>
      </c>
      <c r="R2862" t="s">
        <v>4809</v>
      </c>
      <c r="S2862" s="34">
        <v>43354</v>
      </c>
      <c r="T2862" s="34">
        <v>43956</v>
      </c>
      <c r="U2862" t="s">
        <v>1977</v>
      </c>
      <c r="V2862" s="13">
        <v>56</v>
      </c>
      <c r="W2862">
        <v>124</v>
      </c>
      <c r="X2862">
        <v>0</v>
      </c>
      <c r="Y2862" s="54">
        <v>0</v>
      </c>
      <c r="AM2862" t="s">
        <v>1978</v>
      </c>
      <c r="AN2862" t="s">
        <v>2007</v>
      </c>
      <c r="AO2862" t="s">
        <v>1980</v>
      </c>
      <c r="AP2862" t="s">
        <v>2053</v>
      </c>
      <c r="AQ2862" t="s">
        <v>4810</v>
      </c>
    </row>
    <row r="2863" spans="1:43" ht="23.85" customHeight="1">
      <c r="A2863" t="b">
        <v>0</v>
      </c>
      <c r="B2863" t="s">
        <v>4803</v>
      </c>
      <c r="C2863" t="s">
        <v>1951</v>
      </c>
      <c r="D2863" t="s">
        <v>4804</v>
      </c>
      <c r="E2863" t="s">
        <v>669</v>
      </c>
      <c r="F2863" t="s">
        <v>671</v>
      </c>
      <c r="G2863" t="s">
        <v>670</v>
      </c>
      <c r="H2863" t="s">
        <v>13450</v>
      </c>
      <c r="I2863" t="s">
        <v>2200</v>
      </c>
      <c r="J2863" t="s">
        <v>1955</v>
      </c>
      <c r="K2863" t="s">
        <v>9886</v>
      </c>
      <c r="L2863" t="s">
        <v>13451</v>
      </c>
      <c r="M2863" t="s">
        <v>9887</v>
      </c>
      <c r="N2863" t="s">
        <v>4808</v>
      </c>
      <c r="O2863" t="s">
        <v>2063</v>
      </c>
      <c r="P2863" t="s">
        <v>2064</v>
      </c>
      <c r="Q2863" t="s">
        <v>38</v>
      </c>
      <c r="R2863" t="s">
        <v>4809</v>
      </c>
      <c r="S2863" s="34">
        <v>43354</v>
      </c>
      <c r="T2863" s="34">
        <v>43956</v>
      </c>
      <c r="U2863" t="s">
        <v>1977</v>
      </c>
      <c r="V2863" s="13">
        <v>84</v>
      </c>
      <c r="W2863">
        <v>125</v>
      </c>
      <c r="X2863">
        <v>1</v>
      </c>
      <c r="Y2863" s="54">
        <v>0.8</v>
      </c>
      <c r="AM2863" t="s">
        <v>1978</v>
      </c>
      <c r="AN2863" t="s">
        <v>2007</v>
      </c>
      <c r="AO2863" t="s">
        <v>1980</v>
      </c>
      <c r="AP2863" t="s">
        <v>2053</v>
      </c>
      <c r="AQ2863" t="s">
        <v>4810</v>
      </c>
    </row>
    <row r="2864" spans="1:43" ht="23.85" customHeight="1">
      <c r="A2864" t="b">
        <v>0</v>
      </c>
      <c r="B2864" t="s">
        <v>4803</v>
      </c>
      <c r="C2864" t="s">
        <v>1951</v>
      </c>
      <c r="D2864" t="s">
        <v>4804</v>
      </c>
      <c r="E2864" t="s">
        <v>669</v>
      </c>
      <c r="F2864" t="s">
        <v>671</v>
      </c>
      <c r="G2864" t="s">
        <v>670</v>
      </c>
      <c r="H2864" t="s">
        <v>13452</v>
      </c>
      <c r="I2864" t="s">
        <v>2200</v>
      </c>
      <c r="J2864" t="s">
        <v>1955</v>
      </c>
      <c r="K2864" t="s">
        <v>9886</v>
      </c>
      <c r="L2864" t="s">
        <v>13453</v>
      </c>
      <c r="M2864" t="s">
        <v>9887</v>
      </c>
      <c r="N2864" t="s">
        <v>4808</v>
      </c>
      <c r="O2864" t="s">
        <v>2063</v>
      </c>
      <c r="P2864" t="s">
        <v>2064</v>
      </c>
      <c r="Q2864" t="s">
        <v>38</v>
      </c>
      <c r="R2864" t="s">
        <v>4809</v>
      </c>
      <c r="S2864" s="34">
        <v>43354</v>
      </c>
      <c r="T2864" s="34">
        <v>43956</v>
      </c>
      <c r="U2864" t="s">
        <v>1977</v>
      </c>
      <c r="V2864" s="13">
        <v>365</v>
      </c>
      <c r="W2864">
        <v>128</v>
      </c>
      <c r="X2864">
        <v>1</v>
      </c>
      <c r="Y2864" s="54">
        <v>0.8</v>
      </c>
      <c r="AJ2864" t="s">
        <v>13454</v>
      </c>
      <c r="AM2864" t="s">
        <v>1978</v>
      </c>
      <c r="AN2864" t="s">
        <v>2007</v>
      </c>
      <c r="AO2864" t="s">
        <v>1980</v>
      </c>
      <c r="AP2864" t="s">
        <v>2053</v>
      </c>
      <c r="AQ2864" t="s">
        <v>4810</v>
      </c>
    </row>
    <row r="2865" spans="1:43" ht="23.85" customHeight="1">
      <c r="A2865" t="b">
        <v>0</v>
      </c>
      <c r="B2865" t="s">
        <v>3114</v>
      </c>
      <c r="C2865" t="s">
        <v>1951</v>
      </c>
      <c r="D2865" t="s">
        <v>3115</v>
      </c>
      <c r="E2865" t="s">
        <v>170</v>
      </c>
      <c r="F2865" t="s">
        <v>172</v>
      </c>
      <c r="G2865" t="s">
        <v>171</v>
      </c>
      <c r="H2865" t="s">
        <v>13455</v>
      </c>
      <c r="I2865" t="s">
        <v>2557</v>
      </c>
      <c r="J2865" t="s">
        <v>2175</v>
      </c>
      <c r="K2865" t="s">
        <v>11391</v>
      </c>
      <c r="L2865" t="s">
        <v>3107</v>
      </c>
      <c r="M2865" t="s">
        <v>11392</v>
      </c>
      <c r="N2865" t="s">
        <v>11393</v>
      </c>
      <c r="O2865" t="s">
        <v>1960</v>
      </c>
      <c r="P2865" t="s">
        <v>3120</v>
      </c>
      <c r="Q2865" t="s">
        <v>11394</v>
      </c>
      <c r="R2865" t="s">
        <v>3122</v>
      </c>
      <c r="S2865" s="34">
        <v>42360</v>
      </c>
      <c r="T2865" s="34">
        <v>43959</v>
      </c>
      <c r="U2865" t="s">
        <v>1963</v>
      </c>
      <c r="V2865" s="13">
        <v>0</v>
      </c>
      <c r="W2865">
        <v>7</v>
      </c>
      <c r="X2865">
        <v>0</v>
      </c>
      <c r="Y2865" s="54">
        <v>0</v>
      </c>
      <c r="AM2865" t="s">
        <v>1978</v>
      </c>
      <c r="AN2865" t="s">
        <v>1979</v>
      </c>
      <c r="AO2865" t="s">
        <v>1980</v>
      </c>
      <c r="AP2865" t="s">
        <v>2053</v>
      </c>
      <c r="AQ2865" t="s">
        <v>3123</v>
      </c>
    </row>
    <row r="2866" spans="1:43" ht="23.85" customHeight="1">
      <c r="A2866" t="b">
        <v>0</v>
      </c>
      <c r="B2866" t="s">
        <v>4803</v>
      </c>
      <c r="C2866" t="s">
        <v>1951</v>
      </c>
      <c r="D2866" t="s">
        <v>4804</v>
      </c>
      <c r="E2866" t="s">
        <v>669</v>
      </c>
      <c r="F2866" t="s">
        <v>671</v>
      </c>
      <c r="G2866" t="s">
        <v>670</v>
      </c>
      <c r="H2866" t="s">
        <v>13456</v>
      </c>
      <c r="I2866" t="s">
        <v>2200</v>
      </c>
      <c r="J2866" t="s">
        <v>1955</v>
      </c>
      <c r="K2866" t="s">
        <v>7549</v>
      </c>
      <c r="L2866" t="s">
        <v>13448</v>
      </c>
      <c r="M2866" t="s">
        <v>7550</v>
      </c>
      <c r="N2866" t="s">
        <v>4808</v>
      </c>
      <c r="O2866" t="s">
        <v>2063</v>
      </c>
      <c r="P2866" t="s">
        <v>2064</v>
      </c>
      <c r="Q2866" t="s">
        <v>38</v>
      </c>
      <c r="R2866" t="s">
        <v>4809</v>
      </c>
      <c r="S2866" s="34">
        <v>43354</v>
      </c>
      <c r="T2866" s="34">
        <v>43956</v>
      </c>
      <c r="U2866" t="s">
        <v>1977</v>
      </c>
      <c r="V2866" s="13">
        <v>28</v>
      </c>
      <c r="W2866">
        <v>130</v>
      </c>
      <c r="X2866">
        <v>0</v>
      </c>
      <c r="Y2866" s="54">
        <v>0</v>
      </c>
      <c r="AM2866" t="s">
        <v>1978</v>
      </c>
      <c r="AN2866" t="s">
        <v>2007</v>
      </c>
      <c r="AO2866" t="s">
        <v>1980</v>
      </c>
      <c r="AP2866" t="s">
        <v>2053</v>
      </c>
      <c r="AQ2866" t="s">
        <v>4810</v>
      </c>
    </row>
    <row r="2867" spans="1:43" ht="23.85" customHeight="1">
      <c r="A2867" t="b">
        <v>0</v>
      </c>
      <c r="B2867" t="s">
        <v>4803</v>
      </c>
      <c r="C2867" t="s">
        <v>1951</v>
      </c>
      <c r="D2867" t="s">
        <v>4804</v>
      </c>
      <c r="E2867" t="s">
        <v>669</v>
      </c>
      <c r="F2867" t="s">
        <v>671</v>
      </c>
      <c r="G2867" t="s">
        <v>670</v>
      </c>
      <c r="H2867" t="s">
        <v>13457</v>
      </c>
      <c r="I2867" t="s">
        <v>2200</v>
      </c>
      <c r="J2867" t="s">
        <v>1955</v>
      </c>
      <c r="K2867" t="s">
        <v>7549</v>
      </c>
      <c r="L2867" t="s">
        <v>6105</v>
      </c>
      <c r="M2867" t="s">
        <v>7550</v>
      </c>
      <c r="N2867" t="s">
        <v>4808</v>
      </c>
      <c r="O2867" t="s">
        <v>2063</v>
      </c>
      <c r="P2867" t="s">
        <v>2064</v>
      </c>
      <c r="Q2867" t="s">
        <v>38</v>
      </c>
      <c r="R2867" t="s">
        <v>4809</v>
      </c>
      <c r="S2867" s="34">
        <v>43354</v>
      </c>
      <c r="T2867" s="34">
        <v>43956</v>
      </c>
      <c r="U2867" t="s">
        <v>1977</v>
      </c>
      <c r="V2867" s="13">
        <v>56</v>
      </c>
      <c r="W2867">
        <v>126</v>
      </c>
      <c r="X2867">
        <v>1</v>
      </c>
      <c r="Y2867" s="54">
        <v>0.8</v>
      </c>
      <c r="AM2867" t="s">
        <v>1978</v>
      </c>
      <c r="AN2867" t="s">
        <v>2007</v>
      </c>
      <c r="AO2867" t="s">
        <v>1980</v>
      </c>
      <c r="AP2867" t="s">
        <v>2053</v>
      </c>
      <c r="AQ2867" t="s">
        <v>4810</v>
      </c>
    </row>
    <row r="2868" spans="1:43" ht="23.85" customHeight="1">
      <c r="A2868" t="b">
        <v>0</v>
      </c>
      <c r="B2868" t="s">
        <v>4803</v>
      </c>
      <c r="C2868" t="s">
        <v>1951</v>
      </c>
      <c r="D2868" t="s">
        <v>4804</v>
      </c>
      <c r="E2868" t="s">
        <v>669</v>
      </c>
      <c r="F2868" t="s">
        <v>671</v>
      </c>
      <c r="G2868" t="s">
        <v>670</v>
      </c>
      <c r="H2868" t="s">
        <v>13458</v>
      </c>
      <c r="I2868" t="s">
        <v>2200</v>
      </c>
      <c r="J2868" t="s">
        <v>1955</v>
      </c>
      <c r="K2868" t="s">
        <v>7549</v>
      </c>
      <c r="L2868" t="s">
        <v>13451</v>
      </c>
      <c r="M2868" t="s">
        <v>7550</v>
      </c>
      <c r="N2868" t="s">
        <v>4808</v>
      </c>
      <c r="O2868" t="s">
        <v>2063</v>
      </c>
      <c r="P2868" t="s">
        <v>2064</v>
      </c>
      <c r="Q2868" t="s">
        <v>38</v>
      </c>
      <c r="R2868" t="s">
        <v>4809</v>
      </c>
      <c r="S2868" s="34">
        <v>43354</v>
      </c>
      <c r="T2868" s="34">
        <v>43956</v>
      </c>
      <c r="U2868" t="s">
        <v>1977</v>
      </c>
      <c r="V2868" s="13">
        <v>84</v>
      </c>
      <c r="W2868">
        <v>121</v>
      </c>
      <c r="X2868">
        <v>0</v>
      </c>
      <c r="Y2868" s="54">
        <v>0</v>
      </c>
      <c r="AM2868" t="s">
        <v>1978</v>
      </c>
      <c r="AN2868" t="s">
        <v>2007</v>
      </c>
      <c r="AO2868" t="s">
        <v>1980</v>
      </c>
      <c r="AP2868" t="s">
        <v>2053</v>
      </c>
      <c r="AQ2868" t="s">
        <v>4810</v>
      </c>
    </row>
    <row r="2869" spans="1:43" ht="23.85" customHeight="1">
      <c r="A2869" t="b">
        <v>0</v>
      </c>
      <c r="B2869" t="s">
        <v>4803</v>
      </c>
      <c r="C2869" t="s">
        <v>1951</v>
      </c>
      <c r="D2869" t="s">
        <v>4804</v>
      </c>
      <c r="E2869" t="s">
        <v>669</v>
      </c>
      <c r="F2869" t="s">
        <v>671</v>
      </c>
      <c r="G2869" t="s">
        <v>670</v>
      </c>
      <c r="H2869" t="s">
        <v>13459</v>
      </c>
      <c r="I2869" t="s">
        <v>2200</v>
      </c>
      <c r="J2869" t="s">
        <v>1955</v>
      </c>
      <c r="K2869" t="s">
        <v>7549</v>
      </c>
      <c r="L2869" t="s">
        <v>13453</v>
      </c>
      <c r="M2869" t="s">
        <v>7550</v>
      </c>
      <c r="N2869" t="s">
        <v>4808</v>
      </c>
      <c r="O2869" t="s">
        <v>2063</v>
      </c>
      <c r="P2869" t="s">
        <v>2064</v>
      </c>
      <c r="Q2869" t="s">
        <v>38</v>
      </c>
      <c r="R2869" t="s">
        <v>4809</v>
      </c>
      <c r="S2869" s="34">
        <v>43354</v>
      </c>
      <c r="T2869" s="34">
        <v>43956</v>
      </c>
      <c r="U2869" t="s">
        <v>1977</v>
      </c>
      <c r="V2869" s="13">
        <v>365</v>
      </c>
      <c r="W2869">
        <v>130</v>
      </c>
      <c r="X2869">
        <v>4</v>
      </c>
      <c r="Y2869" s="54">
        <v>3.8</v>
      </c>
      <c r="AJ2869" t="s">
        <v>13460</v>
      </c>
      <c r="AM2869" t="s">
        <v>1978</v>
      </c>
      <c r="AN2869" t="s">
        <v>2007</v>
      </c>
      <c r="AO2869" t="s">
        <v>1980</v>
      </c>
      <c r="AP2869" t="s">
        <v>2053</v>
      </c>
      <c r="AQ2869" t="s">
        <v>4810</v>
      </c>
    </row>
    <row r="2870" spans="1:43" ht="23.85" customHeight="1">
      <c r="A2870" t="b">
        <v>1</v>
      </c>
      <c r="B2870" t="s">
        <v>8689</v>
      </c>
      <c r="C2870" t="s">
        <v>1951</v>
      </c>
      <c r="D2870" t="s">
        <v>8690</v>
      </c>
      <c r="E2870" t="s">
        <v>830</v>
      </c>
      <c r="F2870" t="s">
        <v>1088</v>
      </c>
      <c r="G2870" t="s">
        <v>1087</v>
      </c>
      <c r="H2870" t="s">
        <v>13461</v>
      </c>
      <c r="I2870" t="s">
        <v>2215</v>
      </c>
      <c r="J2870" t="s">
        <v>2175</v>
      </c>
      <c r="K2870" t="s">
        <v>11470</v>
      </c>
      <c r="L2870" t="s">
        <v>2025</v>
      </c>
      <c r="M2870" t="s">
        <v>11471</v>
      </c>
      <c r="N2870" t="s">
        <v>11472</v>
      </c>
      <c r="O2870" t="s">
        <v>2220</v>
      </c>
      <c r="P2870" t="s">
        <v>8695</v>
      </c>
      <c r="Q2870" t="s">
        <v>38</v>
      </c>
      <c r="R2870" t="s">
        <v>8696</v>
      </c>
      <c r="S2870" s="34">
        <v>42357</v>
      </c>
      <c r="T2870" s="34">
        <v>43257</v>
      </c>
      <c r="U2870" t="s">
        <v>2223</v>
      </c>
      <c r="V2870" s="13">
        <v>0</v>
      </c>
      <c r="W2870">
        <v>234</v>
      </c>
      <c r="X2870">
        <v>0</v>
      </c>
      <c r="Y2870" s="54">
        <v>0</v>
      </c>
      <c r="AA2870" t="s">
        <v>8697</v>
      </c>
      <c r="AM2870" t="s">
        <v>1978</v>
      </c>
      <c r="AN2870" t="s">
        <v>2007</v>
      </c>
      <c r="AO2870" t="s">
        <v>2008</v>
      </c>
      <c r="AP2870" t="s">
        <v>2053</v>
      </c>
      <c r="AQ2870" t="s">
        <v>8698</v>
      </c>
    </row>
    <row r="2871" spans="1:43" ht="23.85" customHeight="1">
      <c r="A2871" t="b">
        <v>0</v>
      </c>
      <c r="B2871" t="s">
        <v>4803</v>
      </c>
      <c r="C2871" t="s">
        <v>1951</v>
      </c>
      <c r="D2871" t="s">
        <v>4804</v>
      </c>
      <c r="E2871" t="s">
        <v>669</v>
      </c>
      <c r="F2871" t="s">
        <v>671</v>
      </c>
      <c r="G2871" t="s">
        <v>670</v>
      </c>
      <c r="H2871" t="s">
        <v>13462</v>
      </c>
      <c r="I2871" t="s">
        <v>2200</v>
      </c>
      <c r="J2871" t="s">
        <v>1955</v>
      </c>
      <c r="K2871" t="s">
        <v>13463</v>
      </c>
      <c r="L2871" t="s">
        <v>13448</v>
      </c>
      <c r="M2871" t="s">
        <v>13464</v>
      </c>
      <c r="N2871" t="s">
        <v>4808</v>
      </c>
      <c r="O2871" t="s">
        <v>2063</v>
      </c>
      <c r="P2871" t="s">
        <v>2064</v>
      </c>
      <c r="Q2871" t="s">
        <v>38</v>
      </c>
      <c r="R2871" t="s">
        <v>4809</v>
      </c>
      <c r="S2871" s="34">
        <v>43354</v>
      </c>
      <c r="T2871" s="34">
        <v>43956</v>
      </c>
      <c r="U2871" t="s">
        <v>1977</v>
      </c>
      <c r="V2871" s="13">
        <v>28</v>
      </c>
      <c r="W2871">
        <v>13</v>
      </c>
      <c r="X2871">
        <v>0</v>
      </c>
      <c r="Y2871" s="54">
        <v>0</v>
      </c>
      <c r="AM2871" t="s">
        <v>1978</v>
      </c>
      <c r="AN2871" t="s">
        <v>2007</v>
      </c>
      <c r="AO2871" t="s">
        <v>1980</v>
      </c>
      <c r="AP2871" t="s">
        <v>2053</v>
      </c>
      <c r="AQ2871" t="s">
        <v>4810</v>
      </c>
    </row>
    <row r="2872" spans="1:43" ht="23.85" customHeight="1">
      <c r="A2872" t="b">
        <v>0</v>
      </c>
      <c r="B2872" t="s">
        <v>4803</v>
      </c>
      <c r="C2872" t="s">
        <v>1951</v>
      </c>
      <c r="D2872" t="s">
        <v>4804</v>
      </c>
      <c r="E2872" t="s">
        <v>669</v>
      </c>
      <c r="F2872" t="s">
        <v>671</v>
      </c>
      <c r="G2872" t="s">
        <v>670</v>
      </c>
      <c r="H2872" t="s">
        <v>13465</v>
      </c>
      <c r="I2872" t="s">
        <v>2200</v>
      </c>
      <c r="J2872" t="s">
        <v>1955</v>
      </c>
      <c r="K2872" t="s">
        <v>13463</v>
      </c>
      <c r="L2872" t="s">
        <v>6105</v>
      </c>
      <c r="M2872" t="s">
        <v>13464</v>
      </c>
      <c r="N2872" t="s">
        <v>4808</v>
      </c>
      <c r="O2872" t="s">
        <v>2063</v>
      </c>
      <c r="P2872" t="s">
        <v>2064</v>
      </c>
      <c r="Q2872" t="s">
        <v>38</v>
      </c>
      <c r="R2872" t="s">
        <v>4809</v>
      </c>
      <c r="S2872" s="34">
        <v>43354</v>
      </c>
      <c r="T2872" s="34">
        <v>43956</v>
      </c>
      <c r="U2872" t="s">
        <v>1977</v>
      </c>
      <c r="V2872" s="13">
        <v>56</v>
      </c>
      <c r="W2872">
        <v>13</v>
      </c>
      <c r="X2872">
        <v>0</v>
      </c>
      <c r="Y2872" s="54">
        <v>0</v>
      </c>
      <c r="AM2872" t="s">
        <v>1978</v>
      </c>
      <c r="AN2872" t="s">
        <v>2007</v>
      </c>
      <c r="AO2872" t="s">
        <v>1980</v>
      </c>
      <c r="AP2872" t="s">
        <v>2053</v>
      </c>
      <c r="AQ2872" t="s">
        <v>4810</v>
      </c>
    </row>
    <row r="2873" spans="1:43" ht="23.85" customHeight="1">
      <c r="A2873" t="b">
        <v>0</v>
      </c>
      <c r="B2873" t="s">
        <v>4803</v>
      </c>
      <c r="C2873" t="s">
        <v>1951</v>
      </c>
      <c r="D2873" t="s">
        <v>4804</v>
      </c>
      <c r="E2873" t="s">
        <v>669</v>
      </c>
      <c r="F2873" t="s">
        <v>671</v>
      </c>
      <c r="G2873" t="s">
        <v>670</v>
      </c>
      <c r="H2873" t="s">
        <v>13466</v>
      </c>
      <c r="I2873" t="s">
        <v>2200</v>
      </c>
      <c r="J2873" t="s">
        <v>1955</v>
      </c>
      <c r="K2873" t="s">
        <v>13463</v>
      </c>
      <c r="L2873" t="s">
        <v>13451</v>
      </c>
      <c r="M2873" t="s">
        <v>13464</v>
      </c>
      <c r="N2873" t="s">
        <v>4808</v>
      </c>
      <c r="O2873" t="s">
        <v>2063</v>
      </c>
      <c r="P2873" t="s">
        <v>2064</v>
      </c>
      <c r="Q2873" t="s">
        <v>38</v>
      </c>
      <c r="R2873" t="s">
        <v>4809</v>
      </c>
      <c r="S2873" s="34">
        <v>43354</v>
      </c>
      <c r="T2873" s="34">
        <v>43956</v>
      </c>
      <c r="U2873" t="s">
        <v>1977</v>
      </c>
      <c r="V2873" s="13">
        <v>84</v>
      </c>
      <c r="W2873">
        <v>12</v>
      </c>
      <c r="X2873">
        <v>0</v>
      </c>
      <c r="Y2873" s="54">
        <v>0</v>
      </c>
      <c r="AM2873" t="s">
        <v>1978</v>
      </c>
      <c r="AN2873" t="s">
        <v>2007</v>
      </c>
      <c r="AO2873" t="s">
        <v>1980</v>
      </c>
      <c r="AP2873" t="s">
        <v>2053</v>
      </c>
      <c r="AQ2873" t="s">
        <v>4810</v>
      </c>
    </row>
    <row r="2874" spans="1:43" ht="23.85" customHeight="1">
      <c r="A2874" t="b">
        <v>0</v>
      </c>
      <c r="B2874" t="s">
        <v>4803</v>
      </c>
      <c r="C2874" t="s">
        <v>1951</v>
      </c>
      <c r="D2874" t="s">
        <v>4804</v>
      </c>
      <c r="E2874" t="s">
        <v>669</v>
      </c>
      <c r="F2874" t="s">
        <v>671</v>
      </c>
      <c r="G2874" t="s">
        <v>670</v>
      </c>
      <c r="H2874" t="s">
        <v>13467</v>
      </c>
      <c r="I2874" t="s">
        <v>2200</v>
      </c>
      <c r="J2874" t="s">
        <v>1955</v>
      </c>
      <c r="K2874" t="s">
        <v>13463</v>
      </c>
      <c r="L2874" t="s">
        <v>13453</v>
      </c>
      <c r="M2874" t="s">
        <v>13464</v>
      </c>
      <c r="N2874" t="s">
        <v>4808</v>
      </c>
      <c r="O2874" t="s">
        <v>2063</v>
      </c>
      <c r="P2874" t="s">
        <v>2064</v>
      </c>
      <c r="Q2874" t="s">
        <v>38</v>
      </c>
      <c r="R2874" t="s">
        <v>4809</v>
      </c>
      <c r="S2874" s="34">
        <v>43354</v>
      </c>
      <c r="T2874" s="34">
        <v>43956</v>
      </c>
      <c r="U2874" t="s">
        <v>1977</v>
      </c>
      <c r="V2874" s="13">
        <v>365</v>
      </c>
      <c r="W2874">
        <v>13</v>
      </c>
      <c r="X2874">
        <v>0</v>
      </c>
      <c r="Y2874" s="54">
        <v>0</v>
      </c>
      <c r="AJ2874" t="s">
        <v>6175</v>
      </c>
      <c r="AM2874" t="s">
        <v>1978</v>
      </c>
      <c r="AN2874" t="s">
        <v>2007</v>
      </c>
      <c r="AO2874" t="s">
        <v>1980</v>
      </c>
      <c r="AP2874" t="s">
        <v>2053</v>
      </c>
      <c r="AQ2874" t="s">
        <v>4810</v>
      </c>
    </row>
    <row r="2875" spans="1:43" ht="23.85" customHeight="1">
      <c r="A2875" t="b">
        <v>0</v>
      </c>
      <c r="B2875" t="s">
        <v>11549</v>
      </c>
      <c r="C2875" t="s">
        <v>1951</v>
      </c>
      <c r="D2875" t="s">
        <v>11550</v>
      </c>
      <c r="E2875" t="s">
        <v>1115</v>
      </c>
      <c r="F2875" t="s">
        <v>1117</v>
      </c>
      <c r="G2875" t="s">
        <v>1116</v>
      </c>
      <c r="H2875" t="s">
        <v>13468</v>
      </c>
      <c r="I2875" t="s">
        <v>5715</v>
      </c>
      <c r="J2875" t="s">
        <v>2175</v>
      </c>
      <c r="K2875" t="s">
        <v>2646</v>
      </c>
      <c r="L2875" t="s">
        <v>13469</v>
      </c>
      <c r="M2875" t="s">
        <v>13470</v>
      </c>
      <c r="N2875" t="s">
        <v>13471</v>
      </c>
      <c r="O2875" t="s">
        <v>2063</v>
      </c>
      <c r="P2875" t="s">
        <v>8771</v>
      </c>
      <c r="Q2875" t="s">
        <v>38</v>
      </c>
      <c r="R2875" t="s">
        <v>11556</v>
      </c>
      <c r="S2875" s="34">
        <v>42375</v>
      </c>
      <c r="T2875" s="34">
        <v>43621</v>
      </c>
      <c r="U2875" t="s">
        <v>1977</v>
      </c>
      <c r="V2875" s="13">
        <v>0</v>
      </c>
      <c r="W2875">
        <v>133</v>
      </c>
      <c r="X2875">
        <v>0</v>
      </c>
      <c r="Y2875" s="54">
        <v>0</v>
      </c>
      <c r="AD2875" t="s">
        <v>30</v>
      </c>
      <c r="AG2875">
        <v>0</v>
      </c>
      <c r="AH2875">
        <v>0</v>
      </c>
      <c r="AI2875">
        <v>0</v>
      </c>
      <c r="AM2875" t="s">
        <v>1978</v>
      </c>
      <c r="AN2875" t="s">
        <v>2007</v>
      </c>
      <c r="AO2875" t="s">
        <v>2008</v>
      </c>
      <c r="AP2875" t="s">
        <v>2009</v>
      </c>
      <c r="AQ2875" t="s">
        <v>11557</v>
      </c>
    </row>
    <row r="2876" spans="1:43" ht="23.85" customHeight="1">
      <c r="A2876" t="b">
        <v>0</v>
      </c>
      <c r="B2876" t="s">
        <v>4803</v>
      </c>
      <c r="C2876" t="s">
        <v>1951</v>
      </c>
      <c r="D2876" t="s">
        <v>4804</v>
      </c>
      <c r="E2876" t="s">
        <v>669</v>
      </c>
      <c r="F2876" t="s">
        <v>671</v>
      </c>
      <c r="G2876" t="s">
        <v>670</v>
      </c>
      <c r="H2876" t="s">
        <v>13472</v>
      </c>
      <c r="I2876" t="s">
        <v>2200</v>
      </c>
      <c r="J2876" t="s">
        <v>1955</v>
      </c>
      <c r="K2876" t="s">
        <v>4806</v>
      </c>
      <c r="L2876" t="s">
        <v>13448</v>
      </c>
      <c r="M2876" t="s">
        <v>4807</v>
      </c>
      <c r="N2876" t="s">
        <v>4808</v>
      </c>
      <c r="O2876" t="s">
        <v>2063</v>
      </c>
      <c r="P2876" t="s">
        <v>2064</v>
      </c>
      <c r="Q2876" t="s">
        <v>38</v>
      </c>
      <c r="R2876" t="s">
        <v>4809</v>
      </c>
      <c r="S2876" s="34">
        <v>43354</v>
      </c>
      <c r="T2876" s="34">
        <v>43956</v>
      </c>
      <c r="U2876" t="s">
        <v>1977</v>
      </c>
      <c r="V2876" s="13">
        <v>28</v>
      </c>
      <c r="W2876">
        <v>13</v>
      </c>
      <c r="X2876">
        <v>0</v>
      </c>
      <c r="Y2876" s="54">
        <v>0</v>
      </c>
      <c r="AM2876" t="s">
        <v>1978</v>
      </c>
      <c r="AN2876" t="s">
        <v>2007</v>
      </c>
      <c r="AO2876" t="s">
        <v>1980</v>
      </c>
      <c r="AP2876" t="s">
        <v>2053</v>
      </c>
      <c r="AQ2876" t="s">
        <v>4810</v>
      </c>
    </row>
    <row r="2877" spans="1:43" ht="23.85" customHeight="1">
      <c r="A2877" t="b">
        <v>0</v>
      </c>
      <c r="B2877" t="s">
        <v>4803</v>
      </c>
      <c r="C2877" t="s">
        <v>1951</v>
      </c>
      <c r="D2877" t="s">
        <v>4804</v>
      </c>
      <c r="E2877" t="s">
        <v>669</v>
      </c>
      <c r="F2877" t="s">
        <v>671</v>
      </c>
      <c r="G2877" t="s">
        <v>670</v>
      </c>
      <c r="H2877" t="s">
        <v>13473</v>
      </c>
      <c r="I2877" t="s">
        <v>2200</v>
      </c>
      <c r="J2877" t="s">
        <v>1955</v>
      </c>
      <c r="K2877" t="s">
        <v>4806</v>
      </c>
      <c r="L2877" t="s">
        <v>6105</v>
      </c>
      <c r="M2877" t="s">
        <v>4807</v>
      </c>
      <c r="N2877" t="s">
        <v>4808</v>
      </c>
      <c r="O2877" t="s">
        <v>2063</v>
      </c>
      <c r="P2877" t="s">
        <v>2064</v>
      </c>
      <c r="Q2877" t="s">
        <v>38</v>
      </c>
      <c r="R2877" t="s">
        <v>4809</v>
      </c>
      <c r="S2877" s="34">
        <v>43354</v>
      </c>
      <c r="T2877" s="34">
        <v>43956</v>
      </c>
      <c r="U2877" t="s">
        <v>1977</v>
      </c>
      <c r="V2877" s="13">
        <v>56</v>
      </c>
      <c r="W2877">
        <v>13</v>
      </c>
      <c r="X2877">
        <v>0</v>
      </c>
      <c r="Y2877" s="54">
        <v>0</v>
      </c>
      <c r="AM2877" t="s">
        <v>1978</v>
      </c>
      <c r="AN2877" t="s">
        <v>2007</v>
      </c>
      <c r="AO2877" t="s">
        <v>1980</v>
      </c>
      <c r="AP2877" t="s">
        <v>2053</v>
      </c>
      <c r="AQ2877" t="s">
        <v>4810</v>
      </c>
    </row>
    <row r="2878" spans="1:43" ht="23.85" customHeight="1">
      <c r="A2878" t="b">
        <v>0</v>
      </c>
      <c r="B2878" t="s">
        <v>4803</v>
      </c>
      <c r="C2878" t="s">
        <v>1951</v>
      </c>
      <c r="D2878" t="s">
        <v>4804</v>
      </c>
      <c r="E2878" t="s">
        <v>669</v>
      </c>
      <c r="F2878" t="s">
        <v>671</v>
      </c>
      <c r="G2878" t="s">
        <v>670</v>
      </c>
      <c r="H2878" t="s">
        <v>13474</v>
      </c>
      <c r="I2878" t="s">
        <v>2200</v>
      </c>
      <c r="J2878" t="s">
        <v>1955</v>
      </c>
      <c r="K2878" t="s">
        <v>4806</v>
      </c>
      <c r="L2878" t="s">
        <v>13451</v>
      </c>
      <c r="M2878" t="s">
        <v>4807</v>
      </c>
      <c r="N2878" t="s">
        <v>4808</v>
      </c>
      <c r="O2878" t="s">
        <v>2063</v>
      </c>
      <c r="P2878" t="s">
        <v>2064</v>
      </c>
      <c r="Q2878" t="s">
        <v>38</v>
      </c>
      <c r="R2878" t="s">
        <v>4809</v>
      </c>
      <c r="S2878" s="34">
        <v>43354</v>
      </c>
      <c r="T2878" s="34">
        <v>43956</v>
      </c>
      <c r="U2878" t="s">
        <v>1977</v>
      </c>
      <c r="V2878" s="13">
        <v>84</v>
      </c>
      <c r="W2878">
        <v>13</v>
      </c>
      <c r="X2878">
        <v>0</v>
      </c>
      <c r="Y2878" s="54">
        <v>0</v>
      </c>
      <c r="AM2878" t="s">
        <v>1978</v>
      </c>
      <c r="AN2878" t="s">
        <v>2007</v>
      </c>
      <c r="AO2878" t="s">
        <v>1980</v>
      </c>
      <c r="AP2878" t="s">
        <v>2053</v>
      </c>
      <c r="AQ2878" t="s">
        <v>4810</v>
      </c>
    </row>
    <row r="2879" spans="1:43" ht="23.85" customHeight="1">
      <c r="A2879" t="b">
        <v>0</v>
      </c>
      <c r="B2879" t="s">
        <v>4803</v>
      </c>
      <c r="C2879" t="s">
        <v>1951</v>
      </c>
      <c r="D2879" t="s">
        <v>4804</v>
      </c>
      <c r="E2879" t="s">
        <v>669</v>
      </c>
      <c r="F2879" t="s">
        <v>671</v>
      </c>
      <c r="G2879" t="s">
        <v>670</v>
      </c>
      <c r="H2879" t="s">
        <v>13475</v>
      </c>
      <c r="I2879" t="s">
        <v>2200</v>
      </c>
      <c r="J2879" t="s">
        <v>1955</v>
      </c>
      <c r="K2879" t="s">
        <v>4806</v>
      </c>
      <c r="L2879" t="s">
        <v>13453</v>
      </c>
      <c r="M2879" t="s">
        <v>4807</v>
      </c>
      <c r="N2879" t="s">
        <v>4808</v>
      </c>
      <c r="O2879" t="s">
        <v>2063</v>
      </c>
      <c r="P2879" t="s">
        <v>2064</v>
      </c>
      <c r="Q2879" t="s">
        <v>38</v>
      </c>
      <c r="R2879" t="s">
        <v>4809</v>
      </c>
      <c r="S2879" s="34">
        <v>43354</v>
      </c>
      <c r="T2879" s="34">
        <v>43956</v>
      </c>
      <c r="U2879" t="s">
        <v>1977</v>
      </c>
      <c r="V2879" s="13">
        <v>365</v>
      </c>
      <c r="W2879">
        <v>13</v>
      </c>
      <c r="X2879">
        <v>1</v>
      </c>
      <c r="Y2879" s="54">
        <v>7.7</v>
      </c>
      <c r="AJ2879" t="s">
        <v>13476</v>
      </c>
      <c r="AM2879" t="s">
        <v>1978</v>
      </c>
      <c r="AN2879" t="s">
        <v>2007</v>
      </c>
      <c r="AO2879" t="s">
        <v>1980</v>
      </c>
      <c r="AP2879" t="s">
        <v>2053</v>
      </c>
      <c r="AQ2879" t="s">
        <v>4810</v>
      </c>
    </row>
    <row r="2880" spans="1:43" ht="23.85" customHeight="1">
      <c r="A2880" t="b">
        <v>1</v>
      </c>
      <c r="B2880" t="s">
        <v>13477</v>
      </c>
      <c r="C2880" t="s">
        <v>1951</v>
      </c>
      <c r="D2880" t="s">
        <v>13478</v>
      </c>
      <c r="E2880" t="s">
        <v>1261</v>
      </c>
      <c r="F2880" t="s">
        <v>1263</v>
      </c>
      <c r="G2880" t="s">
        <v>1262</v>
      </c>
      <c r="H2880" t="s">
        <v>13479</v>
      </c>
      <c r="I2880" t="s">
        <v>3258</v>
      </c>
      <c r="J2880" t="s">
        <v>1955</v>
      </c>
      <c r="K2880" t="s">
        <v>7180</v>
      </c>
      <c r="L2880" t="s">
        <v>13480</v>
      </c>
      <c r="M2880" t="s">
        <v>13481</v>
      </c>
      <c r="N2880" t="s">
        <v>13482</v>
      </c>
      <c r="O2880" t="s">
        <v>1974</v>
      </c>
      <c r="P2880" t="s">
        <v>2883</v>
      </c>
      <c r="Q2880" t="s">
        <v>13483</v>
      </c>
      <c r="R2880" t="s">
        <v>13484</v>
      </c>
      <c r="S2880" s="34">
        <v>43294</v>
      </c>
      <c r="T2880" s="34">
        <v>43791</v>
      </c>
      <c r="U2880" t="s">
        <v>1977</v>
      </c>
      <c r="V2880" s="13">
        <v>112</v>
      </c>
      <c r="W2880">
        <v>107</v>
      </c>
      <c r="X2880">
        <v>2</v>
      </c>
      <c r="Y2880" s="54">
        <v>1.9</v>
      </c>
      <c r="Z2880" t="s">
        <v>13485</v>
      </c>
      <c r="AA2880" t="s">
        <v>13486</v>
      </c>
      <c r="AM2880" t="s">
        <v>1978</v>
      </c>
      <c r="AN2880" t="s">
        <v>2007</v>
      </c>
      <c r="AO2880" t="s">
        <v>2008</v>
      </c>
      <c r="AP2880" t="s">
        <v>2009</v>
      </c>
      <c r="AQ2880" t="s">
        <v>13487</v>
      </c>
    </row>
    <row r="2881" spans="1:43" ht="23.85" customHeight="1">
      <c r="A2881" t="b">
        <v>1</v>
      </c>
      <c r="B2881" t="s">
        <v>13477</v>
      </c>
      <c r="C2881" t="s">
        <v>1951</v>
      </c>
      <c r="D2881" t="s">
        <v>13478</v>
      </c>
      <c r="E2881" t="s">
        <v>1261</v>
      </c>
      <c r="F2881" t="s">
        <v>1263</v>
      </c>
      <c r="G2881" t="s">
        <v>1262</v>
      </c>
      <c r="H2881" t="s">
        <v>13488</v>
      </c>
      <c r="I2881" t="s">
        <v>3258</v>
      </c>
      <c r="J2881" t="s">
        <v>2175</v>
      </c>
      <c r="K2881" t="s">
        <v>2176</v>
      </c>
      <c r="L2881" t="s">
        <v>13480</v>
      </c>
      <c r="M2881" t="s">
        <v>13489</v>
      </c>
      <c r="N2881" t="s">
        <v>13490</v>
      </c>
      <c r="O2881" t="s">
        <v>1974</v>
      </c>
      <c r="P2881" t="s">
        <v>2883</v>
      </c>
      <c r="Q2881" t="s">
        <v>13483</v>
      </c>
      <c r="R2881" t="s">
        <v>13484</v>
      </c>
      <c r="S2881" s="34">
        <v>43294</v>
      </c>
      <c r="T2881" s="34">
        <v>43791</v>
      </c>
      <c r="U2881" t="s">
        <v>1977</v>
      </c>
      <c r="V2881" s="13">
        <v>112</v>
      </c>
      <c r="W2881">
        <v>107</v>
      </c>
      <c r="X2881">
        <v>4</v>
      </c>
      <c r="Y2881" s="54">
        <v>3.7</v>
      </c>
      <c r="Z2881" t="s">
        <v>13485</v>
      </c>
      <c r="AA2881" t="s">
        <v>13486</v>
      </c>
      <c r="AM2881" t="s">
        <v>1978</v>
      </c>
      <c r="AN2881" t="s">
        <v>2007</v>
      </c>
      <c r="AO2881" t="s">
        <v>2008</v>
      </c>
      <c r="AP2881" t="s">
        <v>2009</v>
      </c>
      <c r="AQ2881" t="s">
        <v>13487</v>
      </c>
    </row>
    <row r="2882" spans="1:43" ht="23.85" customHeight="1">
      <c r="A2882" t="b">
        <v>0</v>
      </c>
      <c r="B2882" t="s">
        <v>13491</v>
      </c>
      <c r="C2882" t="s">
        <v>1951</v>
      </c>
      <c r="D2882" t="s">
        <v>13492</v>
      </c>
      <c r="E2882" t="s">
        <v>376</v>
      </c>
      <c r="F2882" t="s">
        <v>378</v>
      </c>
      <c r="G2882" t="s">
        <v>377</v>
      </c>
      <c r="H2882" t="s">
        <v>13493</v>
      </c>
      <c r="I2882" t="s">
        <v>6551</v>
      </c>
      <c r="J2882" t="s">
        <v>1955</v>
      </c>
      <c r="K2882" t="s">
        <v>6552</v>
      </c>
      <c r="L2882" t="s">
        <v>2160</v>
      </c>
      <c r="M2882" t="s">
        <v>13494</v>
      </c>
      <c r="N2882" t="s">
        <v>13495</v>
      </c>
      <c r="O2882" t="s">
        <v>2966</v>
      </c>
      <c r="P2882" t="s">
        <v>2967</v>
      </c>
      <c r="Q2882" t="s">
        <v>38</v>
      </c>
      <c r="R2882" t="s">
        <v>13496</v>
      </c>
      <c r="S2882" s="34">
        <v>43441</v>
      </c>
      <c r="T2882" s="34">
        <v>44419</v>
      </c>
      <c r="U2882" t="s">
        <v>1963</v>
      </c>
      <c r="V2882" s="13">
        <v>180</v>
      </c>
      <c r="W2882">
        <v>25</v>
      </c>
      <c r="X2882">
        <v>1</v>
      </c>
      <c r="Y2882" s="54">
        <v>4</v>
      </c>
      <c r="Z2882" t="s">
        <v>13497</v>
      </c>
      <c r="AM2882" t="s">
        <v>1978</v>
      </c>
      <c r="AN2882" t="s">
        <v>1979</v>
      </c>
      <c r="AO2882" t="s">
        <v>1980</v>
      </c>
      <c r="AQ2882" t="s">
        <v>13498</v>
      </c>
    </row>
    <row r="2883" spans="1:43" ht="23.85" customHeight="1">
      <c r="A2883" t="b">
        <v>1</v>
      </c>
      <c r="B2883" t="s">
        <v>13499</v>
      </c>
      <c r="C2883" t="s">
        <v>1951</v>
      </c>
      <c r="D2883" t="s">
        <v>13500</v>
      </c>
      <c r="E2883" t="s">
        <v>771</v>
      </c>
      <c r="F2883" t="s">
        <v>773</v>
      </c>
      <c r="G2883" t="s">
        <v>772</v>
      </c>
      <c r="H2883" t="s">
        <v>13501</v>
      </c>
      <c r="I2883" t="s">
        <v>2518</v>
      </c>
      <c r="J2883" t="s">
        <v>2175</v>
      </c>
      <c r="K2883" t="s">
        <v>13502</v>
      </c>
      <c r="L2883" t="s">
        <v>2340</v>
      </c>
      <c r="M2883" t="s">
        <v>13503</v>
      </c>
      <c r="N2883" t="s">
        <v>13504</v>
      </c>
      <c r="O2883" t="s">
        <v>1974</v>
      </c>
      <c r="P2883" t="s">
        <v>8333</v>
      </c>
      <c r="Q2883" t="s">
        <v>6387</v>
      </c>
      <c r="R2883" t="s">
        <v>13505</v>
      </c>
      <c r="S2883" s="34">
        <v>43424</v>
      </c>
      <c r="T2883" s="34">
        <v>44159</v>
      </c>
      <c r="U2883" t="s">
        <v>1977</v>
      </c>
      <c r="V2883" s="13">
        <v>420</v>
      </c>
      <c r="W2883">
        <v>26</v>
      </c>
      <c r="X2883">
        <v>0</v>
      </c>
      <c r="Y2883" s="54">
        <v>3.8</v>
      </c>
      <c r="Z2883" t="s">
        <v>13506</v>
      </c>
      <c r="AA2883" t="s">
        <v>13507</v>
      </c>
      <c r="AM2883" t="s">
        <v>1978</v>
      </c>
      <c r="AN2883" t="s">
        <v>2007</v>
      </c>
      <c r="AO2883" t="s">
        <v>2008</v>
      </c>
      <c r="AP2883" t="s">
        <v>2009</v>
      </c>
      <c r="AQ2883" t="s">
        <v>13508</v>
      </c>
    </row>
    <row r="2884" spans="1:43" ht="23.85" customHeight="1">
      <c r="A2884" t="b">
        <v>1</v>
      </c>
      <c r="B2884" t="s">
        <v>13499</v>
      </c>
      <c r="C2884" t="s">
        <v>1951</v>
      </c>
      <c r="D2884" t="s">
        <v>13500</v>
      </c>
      <c r="E2884" t="s">
        <v>771</v>
      </c>
      <c r="F2884" t="s">
        <v>773</v>
      </c>
      <c r="G2884" t="s">
        <v>772</v>
      </c>
      <c r="H2884" t="s">
        <v>13509</v>
      </c>
      <c r="I2884" t="s">
        <v>2518</v>
      </c>
      <c r="J2884" t="s">
        <v>2175</v>
      </c>
      <c r="K2884" t="s">
        <v>13510</v>
      </c>
      <c r="L2884" t="s">
        <v>2340</v>
      </c>
      <c r="M2884" t="s">
        <v>13511</v>
      </c>
      <c r="N2884" t="s">
        <v>13512</v>
      </c>
      <c r="O2884" t="s">
        <v>1974</v>
      </c>
      <c r="P2884" t="s">
        <v>8333</v>
      </c>
      <c r="Q2884" t="s">
        <v>6387</v>
      </c>
      <c r="R2884" t="s">
        <v>13505</v>
      </c>
      <c r="S2884" s="34">
        <v>43424</v>
      </c>
      <c r="T2884" s="34">
        <v>44159</v>
      </c>
      <c r="U2884" t="s">
        <v>1977</v>
      </c>
      <c r="V2884" s="13">
        <v>420</v>
      </c>
      <c r="W2884">
        <v>13</v>
      </c>
      <c r="X2884">
        <v>0</v>
      </c>
      <c r="Y2884" s="54">
        <v>0</v>
      </c>
      <c r="Z2884" t="s">
        <v>13506</v>
      </c>
      <c r="AA2884" t="s">
        <v>13507</v>
      </c>
      <c r="AM2884" t="s">
        <v>1978</v>
      </c>
      <c r="AN2884" t="s">
        <v>2007</v>
      </c>
      <c r="AO2884" t="s">
        <v>2008</v>
      </c>
      <c r="AP2884" t="s">
        <v>2009</v>
      </c>
      <c r="AQ2884" t="s">
        <v>13508</v>
      </c>
    </row>
    <row r="2885" spans="1:43" ht="23.85" customHeight="1">
      <c r="A2885" t="b">
        <v>1</v>
      </c>
      <c r="B2885" t="s">
        <v>13499</v>
      </c>
      <c r="C2885" t="s">
        <v>1951</v>
      </c>
      <c r="D2885" t="s">
        <v>13500</v>
      </c>
      <c r="E2885" t="s">
        <v>771</v>
      </c>
      <c r="F2885" t="s">
        <v>773</v>
      </c>
      <c r="G2885" t="s">
        <v>772</v>
      </c>
      <c r="H2885" t="s">
        <v>13513</v>
      </c>
      <c r="I2885" t="s">
        <v>2518</v>
      </c>
      <c r="J2885" t="s">
        <v>1955</v>
      </c>
      <c r="K2885" t="s">
        <v>13514</v>
      </c>
      <c r="L2885" t="s">
        <v>2340</v>
      </c>
      <c r="M2885" t="s">
        <v>13515</v>
      </c>
      <c r="N2885" t="s">
        <v>13516</v>
      </c>
      <c r="O2885" t="s">
        <v>1974</v>
      </c>
      <c r="P2885" t="s">
        <v>8333</v>
      </c>
      <c r="Q2885" t="s">
        <v>6387</v>
      </c>
      <c r="R2885" t="s">
        <v>13505</v>
      </c>
      <c r="S2885" s="34">
        <v>43424</v>
      </c>
      <c r="T2885" s="34">
        <v>44159</v>
      </c>
      <c r="U2885" t="s">
        <v>1977</v>
      </c>
      <c r="V2885" s="13">
        <v>420</v>
      </c>
      <c r="W2885">
        <v>14</v>
      </c>
      <c r="X2885">
        <v>0</v>
      </c>
      <c r="Y2885" s="54">
        <v>7.1</v>
      </c>
      <c r="Z2885" t="s">
        <v>13506</v>
      </c>
      <c r="AA2885" t="s">
        <v>13507</v>
      </c>
      <c r="AM2885" t="s">
        <v>1978</v>
      </c>
      <c r="AN2885" t="s">
        <v>2007</v>
      </c>
      <c r="AO2885" t="s">
        <v>2008</v>
      </c>
      <c r="AP2885" t="s">
        <v>2009</v>
      </c>
      <c r="AQ2885" t="s">
        <v>13508</v>
      </c>
    </row>
    <row r="2886" spans="1:43" ht="23.85" customHeight="1">
      <c r="A2886" t="b">
        <v>1</v>
      </c>
      <c r="B2886" t="s">
        <v>13499</v>
      </c>
      <c r="C2886" t="s">
        <v>1951</v>
      </c>
      <c r="D2886" t="s">
        <v>13500</v>
      </c>
      <c r="E2886" t="s">
        <v>771</v>
      </c>
      <c r="F2886" t="s">
        <v>773</v>
      </c>
      <c r="G2886" t="s">
        <v>772</v>
      </c>
      <c r="H2886" t="s">
        <v>13517</v>
      </c>
      <c r="I2886" t="s">
        <v>2518</v>
      </c>
      <c r="J2886" t="s">
        <v>1955</v>
      </c>
      <c r="K2886" t="s">
        <v>13518</v>
      </c>
      <c r="L2886" t="s">
        <v>2340</v>
      </c>
      <c r="M2886" t="s">
        <v>13519</v>
      </c>
      <c r="N2886" t="s">
        <v>13520</v>
      </c>
      <c r="O2886" t="s">
        <v>1974</v>
      </c>
      <c r="P2886" t="s">
        <v>8333</v>
      </c>
      <c r="Q2886" t="s">
        <v>6387</v>
      </c>
      <c r="R2886" t="s">
        <v>13505</v>
      </c>
      <c r="S2886" s="34">
        <v>43424</v>
      </c>
      <c r="T2886" s="34">
        <v>44159</v>
      </c>
      <c r="U2886" t="s">
        <v>1977</v>
      </c>
      <c r="V2886" s="13">
        <v>420</v>
      </c>
      <c r="W2886">
        <v>24</v>
      </c>
      <c r="X2886">
        <v>0</v>
      </c>
      <c r="Y2886" s="54">
        <v>0</v>
      </c>
      <c r="Z2886" t="s">
        <v>13506</v>
      </c>
      <c r="AA2886" t="s">
        <v>13507</v>
      </c>
      <c r="AM2886" t="s">
        <v>1978</v>
      </c>
      <c r="AN2886" t="s">
        <v>2007</v>
      </c>
      <c r="AO2886" t="s">
        <v>2008</v>
      </c>
      <c r="AP2886" t="s">
        <v>2009</v>
      </c>
      <c r="AQ2886" t="s">
        <v>13508</v>
      </c>
    </row>
    <row r="2887" spans="1:43" ht="23.85" customHeight="1">
      <c r="A2887" t="b">
        <v>1</v>
      </c>
      <c r="B2887" t="s">
        <v>13521</v>
      </c>
      <c r="C2887" t="s">
        <v>1951</v>
      </c>
      <c r="D2887" t="s">
        <v>13522</v>
      </c>
      <c r="E2887" t="s">
        <v>771</v>
      </c>
      <c r="F2887" t="s">
        <v>773</v>
      </c>
      <c r="G2887" t="s">
        <v>772</v>
      </c>
      <c r="H2887" t="s">
        <v>13523</v>
      </c>
      <c r="I2887" t="s">
        <v>2518</v>
      </c>
      <c r="J2887" t="s">
        <v>2175</v>
      </c>
      <c r="K2887" t="s">
        <v>13502</v>
      </c>
      <c r="L2887" t="s">
        <v>2340</v>
      </c>
      <c r="M2887" t="s">
        <v>13503</v>
      </c>
      <c r="N2887" t="s">
        <v>13524</v>
      </c>
      <c r="O2887" t="s">
        <v>1974</v>
      </c>
      <c r="P2887" t="s">
        <v>13525</v>
      </c>
      <c r="Q2887" t="s">
        <v>6387</v>
      </c>
      <c r="R2887" t="s">
        <v>13526</v>
      </c>
      <c r="S2887" s="34">
        <v>43382</v>
      </c>
      <c r="T2887" s="34">
        <v>44335</v>
      </c>
      <c r="U2887" t="s">
        <v>1977</v>
      </c>
      <c r="V2887" s="13">
        <v>420</v>
      </c>
      <c r="W2887">
        <v>55</v>
      </c>
      <c r="X2887">
        <v>1</v>
      </c>
      <c r="Y2887" s="54">
        <v>1.8</v>
      </c>
      <c r="Z2887" t="s">
        <v>13527</v>
      </c>
      <c r="AA2887" t="s">
        <v>13507</v>
      </c>
      <c r="AM2887" t="s">
        <v>1978</v>
      </c>
      <c r="AN2887" t="s">
        <v>2007</v>
      </c>
      <c r="AO2887" t="s">
        <v>2008</v>
      </c>
      <c r="AP2887" t="s">
        <v>2009</v>
      </c>
      <c r="AQ2887" t="s">
        <v>13528</v>
      </c>
    </row>
    <row r="2888" spans="1:43" ht="23.85" customHeight="1">
      <c r="A2888" t="b">
        <v>1</v>
      </c>
      <c r="B2888" t="s">
        <v>13521</v>
      </c>
      <c r="C2888" t="s">
        <v>1951</v>
      </c>
      <c r="D2888" t="s">
        <v>13522</v>
      </c>
      <c r="E2888" t="s">
        <v>771</v>
      </c>
      <c r="F2888" t="s">
        <v>773</v>
      </c>
      <c r="G2888" t="s">
        <v>772</v>
      </c>
      <c r="H2888" t="s">
        <v>13529</v>
      </c>
      <c r="I2888" t="s">
        <v>2518</v>
      </c>
      <c r="J2888" t="s">
        <v>1955</v>
      </c>
      <c r="K2888" t="s">
        <v>13530</v>
      </c>
      <c r="L2888" t="s">
        <v>2340</v>
      </c>
      <c r="M2888" t="s">
        <v>13531</v>
      </c>
      <c r="N2888" t="s">
        <v>13532</v>
      </c>
      <c r="O2888" t="s">
        <v>1974</v>
      </c>
      <c r="P2888" t="s">
        <v>13525</v>
      </c>
      <c r="Q2888" t="s">
        <v>6387</v>
      </c>
      <c r="R2888" t="s">
        <v>13526</v>
      </c>
      <c r="S2888" s="34">
        <v>43382</v>
      </c>
      <c r="T2888" s="34">
        <v>44335</v>
      </c>
      <c r="U2888" t="s">
        <v>1977</v>
      </c>
      <c r="V2888" s="13">
        <v>420</v>
      </c>
      <c r="W2888">
        <v>56</v>
      </c>
      <c r="X2888">
        <v>2</v>
      </c>
      <c r="Y2888" s="54">
        <v>3.6</v>
      </c>
      <c r="Z2888" t="s">
        <v>13527</v>
      </c>
      <c r="AA2888" t="s">
        <v>13507</v>
      </c>
      <c r="AM2888" t="s">
        <v>1978</v>
      </c>
      <c r="AN2888" t="s">
        <v>2007</v>
      </c>
      <c r="AO2888" t="s">
        <v>2008</v>
      </c>
      <c r="AP2888" t="s">
        <v>2009</v>
      </c>
      <c r="AQ2888" t="s">
        <v>13528</v>
      </c>
    </row>
    <row r="2889" spans="1:43" ht="23.85" customHeight="1">
      <c r="A2889" t="b">
        <v>0</v>
      </c>
      <c r="B2889" t="s">
        <v>13533</v>
      </c>
      <c r="C2889" t="s">
        <v>1951</v>
      </c>
      <c r="D2889" t="s">
        <v>13534</v>
      </c>
      <c r="E2889" t="s">
        <v>303</v>
      </c>
      <c r="F2889" t="s">
        <v>305</v>
      </c>
      <c r="G2889" t="s">
        <v>304</v>
      </c>
      <c r="H2889" t="s">
        <v>13535</v>
      </c>
      <c r="I2889" t="s">
        <v>2310</v>
      </c>
      <c r="J2889" t="s">
        <v>1955</v>
      </c>
      <c r="K2889" t="s">
        <v>13536</v>
      </c>
      <c r="L2889" t="s">
        <v>2160</v>
      </c>
      <c r="M2889" t="s">
        <v>13537</v>
      </c>
      <c r="N2889" t="s">
        <v>13538</v>
      </c>
      <c r="O2889" t="s">
        <v>2204</v>
      </c>
      <c r="P2889" t="s">
        <v>13539</v>
      </c>
      <c r="Q2889" t="s">
        <v>6244</v>
      </c>
      <c r="R2889" t="s">
        <v>13540</v>
      </c>
      <c r="S2889" s="34">
        <v>43488</v>
      </c>
      <c r="T2889" s="34">
        <v>44550</v>
      </c>
      <c r="U2889" t="s">
        <v>1977</v>
      </c>
      <c r="V2889" s="13">
        <v>760</v>
      </c>
      <c r="W2889">
        <v>120</v>
      </c>
      <c r="X2889">
        <v>1</v>
      </c>
      <c r="Y2889" s="54">
        <v>0.8</v>
      </c>
      <c r="AM2889" t="s">
        <v>1978</v>
      </c>
      <c r="AN2889" t="s">
        <v>2007</v>
      </c>
      <c r="AO2889" t="s">
        <v>2008</v>
      </c>
      <c r="AP2889" t="s">
        <v>2009</v>
      </c>
      <c r="AQ2889" t="s">
        <v>13541</v>
      </c>
    </row>
    <row r="2890" spans="1:43" ht="23.85" customHeight="1">
      <c r="A2890" t="b">
        <v>1</v>
      </c>
      <c r="B2890" t="s">
        <v>13542</v>
      </c>
      <c r="C2890" t="s">
        <v>1951</v>
      </c>
      <c r="D2890" t="s">
        <v>13543</v>
      </c>
      <c r="E2890" t="s">
        <v>433</v>
      </c>
      <c r="F2890" t="s">
        <v>435</v>
      </c>
      <c r="G2890" t="s">
        <v>434</v>
      </c>
      <c r="H2890" t="s">
        <v>13544</v>
      </c>
      <c r="I2890" t="s">
        <v>3620</v>
      </c>
      <c r="J2890" t="s">
        <v>2175</v>
      </c>
      <c r="K2890" t="s">
        <v>13545</v>
      </c>
      <c r="L2890" t="s">
        <v>13546</v>
      </c>
      <c r="M2890" t="s">
        <v>13547</v>
      </c>
      <c r="N2890" t="s">
        <v>13548</v>
      </c>
      <c r="O2890" t="s">
        <v>1974</v>
      </c>
      <c r="P2890" t="s">
        <v>4364</v>
      </c>
      <c r="Q2890" t="s">
        <v>38</v>
      </c>
      <c r="R2890" t="s">
        <v>13549</v>
      </c>
      <c r="S2890" s="34">
        <v>43367</v>
      </c>
      <c r="T2890" s="34">
        <v>44719</v>
      </c>
      <c r="U2890" t="s">
        <v>1977</v>
      </c>
      <c r="V2890" s="13">
        <v>168</v>
      </c>
      <c r="W2890">
        <v>39</v>
      </c>
      <c r="X2890">
        <v>0</v>
      </c>
      <c r="Y2890" s="54">
        <v>0</v>
      </c>
      <c r="AJ2890" t="s">
        <v>13550</v>
      </c>
      <c r="AM2890" t="s">
        <v>1978</v>
      </c>
      <c r="AN2890" t="s">
        <v>2007</v>
      </c>
      <c r="AO2890" t="s">
        <v>2008</v>
      </c>
      <c r="AP2890" t="s">
        <v>2009</v>
      </c>
      <c r="AQ2890" t="s">
        <v>13551</v>
      </c>
    </row>
    <row r="2891" spans="1:43" ht="23.85" customHeight="1">
      <c r="A2891" t="b">
        <v>1</v>
      </c>
      <c r="B2891" t="s">
        <v>13542</v>
      </c>
      <c r="C2891" t="s">
        <v>1951</v>
      </c>
      <c r="D2891" t="s">
        <v>13543</v>
      </c>
      <c r="E2891" t="s">
        <v>433</v>
      </c>
      <c r="F2891" t="s">
        <v>435</v>
      </c>
      <c r="G2891" t="s">
        <v>434</v>
      </c>
      <c r="H2891" t="s">
        <v>13552</v>
      </c>
      <c r="I2891" t="s">
        <v>3620</v>
      </c>
      <c r="J2891" t="s">
        <v>1955</v>
      </c>
      <c r="K2891" t="s">
        <v>13553</v>
      </c>
      <c r="L2891" t="s">
        <v>13546</v>
      </c>
      <c r="M2891" t="s">
        <v>13554</v>
      </c>
      <c r="N2891" t="s">
        <v>13555</v>
      </c>
      <c r="O2891" t="s">
        <v>1974</v>
      </c>
      <c r="P2891" t="s">
        <v>4364</v>
      </c>
      <c r="Q2891" t="s">
        <v>38</v>
      </c>
      <c r="R2891" t="s">
        <v>13549</v>
      </c>
      <c r="S2891" s="34">
        <v>43367</v>
      </c>
      <c r="T2891" s="34">
        <v>44719</v>
      </c>
      <c r="U2891" t="s">
        <v>1977</v>
      </c>
      <c r="V2891" s="13">
        <v>168</v>
      </c>
      <c r="W2891">
        <v>42</v>
      </c>
      <c r="X2891">
        <v>0</v>
      </c>
      <c r="Y2891" s="54">
        <v>0</v>
      </c>
      <c r="AJ2891" t="s">
        <v>13556</v>
      </c>
      <c r="AM2891" t="s">
        <v>1978</v>
      </c>
      <c r="AN2891" t="s">
        <v>2007</v>
      </c>
      <c r="AO2891" t="s">
        <v>2008</v>
      </c>
      <c r="AP2891" t="s">
        <v>2009</v>
      </c>
      <c r="AQ2891" t="s">
        <v>13551</v>
      </c>
    </row>
    <row r="2892" spans="1:43" ht="23.85" customHeight="1">
      <c r="A2892" t="b">
        <v>1</v>
      </c>
      <c r="B2892" t="s">
        <v>13542</v>
      </c>
      <c r="C2892" t="s">
        <v>1951</v>
      </c>
      <c r="D2892" t="s">
        <v>13543</v>
      </c>
      <c r="E2892" t="s">
        <v>433</v>
      </c>
      <c r="F2892" t="s">
        <v>435</v>
      </c>
      <c r="G2892" t="s">
        <v>434</v>
      </c>
      <c r="H2892" t="s">
        <v>13557</v>
      </c>
      <c r="I2892" t="s">
        <v>3620</v>
      </c>
      <c r="J2892" t="s">
        <v>2175</v>
      </c>
      <c r="K2892" t="s">
        <v>13558</v>
      </c>
      <c r="L2892" t="s">
        <v>13546</v>
      </c>
      <c r="M2892" t="s">
        <v>13559</v>
      </c>
      <c r="N2892" t="s">
        <v>13548</v>
      </c>
      <c r="O2892" t="s">
        <v>1974</v>
      </c>
      <c r="P2892" t="s">
        <v>4364</v>
      </c>
      <c r="Q2892" t="s">
        <v>38</v>
      </c>
      <c r="R2892" t="s">
        <v>13549</v>
      </c>
      <c r="S2892" s="34">
        <v>43367</v>
      </c>
      <c r="T2892" s="34">
        <v>44719</v>
      </c>
      <c r="U2892" t="s">
        <v>1977</v>
      </c>
      <c r="V2892" s="13">
        <v>168</v>
      </c>
      <c r="W2892">
        <v>77</v>
      </c>
      <c r="X2892">
        <v>0</v>
      </c>
      <c r="Y2892" s="54">
        <v>0</v>
      </c>
      <c r="AJ2892" t="s">
        <v>13560</v>
      </c>
      <c r="AM2892" t="s">
        <v>1978</v>
      </c>
      <c r="AN2892" t="s">
        <v>2007</v>
      </c>
      <c r="AO2892" t="s">
        <v>2008</v>
      </c>
      <c r="AP2892" t="s">
        <v>2009</v>
      </c>
      <c r="AQ2892" t="s">
        <v>13551</v>
      </c>
    </row>
    <row r="2893" spans="1:43" ht="23.85" customHeight="1">
      <c r="A2893" t="b">
        <v>1</v>
      </c>
      <c r="B2893" t="s">
        <v>13542</v>
      </c>
      <c r="C2893" t="s">
        <v>1951</v>
      </c>
      <c r="D2893" t="s">
        <v>13543</v>
      </c>
      <c r="E2893" t="s">
        <v>433</v>
      </c>
      <c r="F2893" t="s">
        <v>435</v>
      </c>
      <c r="G2893" t="s">
        <v>434</v>
      </c>
      <c r="H2893" t="s">
        <v>13561</v>
      </c>
      <c r="I2893" t="s">
        <v>3620</v>
      </c>
      <c r="J2893" t="s">
        <v>1955</v>
      </c>
      <c r="K2893" t="s">
        <v>13562</v>
      </c>
      <c r="L2893" t="s">
        <v>13546</v>
      </c>
      <c r="M2893" t="s">
        <v>13563</v>
      </c>
      <c r="N2893" t="s">
        <v>13564</v>
      </c>
      <c r="O2893" t="s">
        <v>1974</v>
      </c>
      <c r="P2893" t="s">
        <v>4364</v>
      </c>
      <c r="Q2893" t="s">
        <v>38</v>
      </c>
      <c r="R2893" t="s">
        <v>13549</v>
      </c>
      <c r="S2893" s="34">
        <v>43367</v>
      </c>
      <c r="T2893" s="34">
        <v>44719</v>
      </c>
      <c r="U2893" t="s">
        <v>1977</v>
      </c>
      <c r="V2893" s="13">
        <v>168</v>
      </c>
      <c r="W2893">
        <v>77</v>
      </c>
      <c r="X2893">
        <v>2</v>
      </c>
      <c r="Y2893" s="54">
        <v>2.5974025969999999</v>
      </c>
      <c r="AJ2893" t="s">
        <v>13565</v>
      </c>
      <c r="AM2893" t="s">
        <v>1978</v>
      </c>
      <c r="AN2893" t="s">
        <v>2007</v>
      </c>
      <c r="AO2893" t="s">
        <v>2008</v>
      </c>
      <c r="AP2893" t="s">
        <v>2009</v>
      </c>
      <c r="AQ2893" t="s">
        <v>13551</v>
      </c>
    </row>
    <row r="2894" spans="1:43" ht="23.85" customHeight="1">
      <c r="A2894" t="b">
        <v>1</v>
      </c>
      <c r="B2894" t="s">
        <v>13542</v>
      </c>
      <c r="C2894" t="s">
        <v>1951</v>
      </c>
      <c r="D2894" t="s">
        <v>13543</v>
      </c>
      <c r="E2894" t="s">
        <v>433</v>
      </c>
      <c r="F2894" t="s">
        <v>435</v>
      </c>
      <c r="G2894" t="s">
        <v>434</v>
      </c>
      <c r="H2894" t="s">
        <v>13566</v>
      </c>
      <c r="I2894" t="s">
        <v>3620</v>
      </c>
      <c r="J2894" t="s">
        <v>1955</v>
      </c>
      <c r="K2894" t="s">
        <v>13567</v>
      </c>
      <c r="L2894" t="s">
        <v>13546</v>
      </c>
      <c r="M2894" t="s">
        <v>13568</v>
      </c>
      <c r="N2894" t="s">
        <v>13555</v>
      </c>
      <c r="O2894" t="s">
        <v>1974</v>
      </c>
      <c r="P2894" t="s">
        <v>4364</v>
      </c>
      <c r="Q2894" t="s">
        <v>38</v>
      </c>
      <c r="R2894" t="s">
        <v>13549</v>
      </c>
      <c r="S2894" s="34">
        <v>43367</v>
      </c>
      <c r="T2894" s="34">
        <v>44719</v>
      </c>
      <c r="U2894" t="s">
        <v>1977</v>
      </c>
      <c r="V2894" s="13">
        <v>168</v>
      </c>
      <c r="W2894">
        <v>76</v>
      </c>
      <c r="X2894">
        <v>1</v>
      </c>
      <c r="Y2894" s="54">
        <v>1.315789474</v>
      </c>
      <c r="AJ2894" t="s">
        <v>13569</v>
      </c>
      <c r="AM2894" t="s">
        <v>1978</v>
      </c>
      <c r="AN2894" t="s">
        <v>2007</v>
      </c>
      <c r="AO2894" t="s">
        <v>2008</v>
      </c>
      <c r="AP2894" t="s">
        <v>2009</v>
      </c>
      <c r="AQ2894" t="s">
        <v>13551</v>
      </c>
    </row>
    <row r="2895" spans="1:43" ht="23.85" customHeight="1">
      <c r="A2895" t="b">
        <v>1</v>
      </c>
      <c r="B2895" t="s">
        <v>13542</v>
      </c>
      <c r="C2895" t="s">
        <v>1951</v>
      </c>
      <c r="D2895" t="s">
        <v>13543</v>
      </c>
      <c r="E2895" t="s">
        <v>433</v>
      </c>
      <c r="F2895" t="s">
        <v>435</v>
      </c>
      <c r="G2895" t="s">
        <v>434</v>
      </c>
      <c r="H2895" t="s">
        <v>13570</v>
      </c>
      <c r="I2895" t="s">
        <v>3620</v>
      </c>
      <c r="J2895" t="s">
        <v>1955</v>
      </c>
      <c r="K2895" t="s">
        <v>13571</v>
      </c>
      <c r="L2895" t="s">
        <v>13572</v>
      </c>
      <c r="M2895" t="s">
        <v>13573</v>
      </c>
      <c r="N2895" t="s">
        <v>13574</v>
      </c>
      <c r="O2895" t="s">
        <v>1974</v>
      </c>
      <c r="P2895" t="s">
        <v>4364</v>
      </c>
      <c r="Q2895" t="s">
        <v>38</v>
      </c>
      <c r="R2895" t="s">
        <v>13549</v>
      </c>
      <c r="S2895" s="34">
        <v>43367</v>
      </c>
      <c r="T2895" s="34">
        <v>44719</v>
      </c>
      <c r="U2895" t="s">
        <v>1977</v>
      </c>
      <c r="V2895" s="13">
        <v>364</v>
      </c>
      <c r="W2895">
        <v>35</v>
      </c>
      <c r="X2895">
        <v>4</v>
      </c>
      <c r="Y2895" s="54">
        <v>11.42857143</v>
      </c>
      <c r="AM2895" t="s">
        <v>1978</v>
      </c>
      <c r="AN2895" t="s">
        <v>2007</v>
      </c>
      <c r="AO2895" t="s">
        <v>2008</v>
      </c>
      <c r="AP2895" t="s">
        <v>2009</v>
      </c>
      <c r="AQ2895" t="s">
        <v>13551</v>
      </c>
    </row>
    <row r="2896" spans="1:43" ht="23.85" customHeight="1">
      <c r="A2896" t="b">
        <v>1</v>
      </c>
      <c r="B2896" t="s">
        <v>13542</v>
      </c>
      <c r="C2896" t="s">
        <v>1951</v>
      </c>
      <c r="D2896" t="s">
        <v>13543</v>
      </c>
      <c r="E2896" t="s">
        <v>433</v>
      </c>
      <c r="F2896" t="s">
        <v>435</v>
      </c>
      <c r="G2896" t="s">
        <v>434</v>
      </c>
      <c r="H2896" t="s">
        <v>13575</v>
      </c>
      <c r="I2896" t="s">
        <v>3620</v>
      </c>
      <c r="J2896" t="s">
        <v>1955</v>
      </c>
      <c r="K2896" t="s">
        <v>13576</v>
      </c>
      <c r="L2896" t="s">
        <v>13572</v>
      </c>
      <c r="M2896" t="s">
        <v>13577</v>
      </c>
      <c r="N2896" t="s">
        <v>13574</v>
      </c>
      <c r="O2896" t="s">
        <v>1974</v>
      </c>
      <c r="P2896" t="s">
        <v>4364</v>
      </c>
      <c r="Q2896" t="s">
        <v>38</v>
      </c>
      <c r="R2896" t="s">
        <v>13549</v>
      </c>
      <c r="S2896" s="34">
        <v>43367</v>
      </c>
      <c r="T2896" s="34">
        <v>44719</v>
      </c>
      <c r="U2896" t="s">
        <v>1977</v>
      </c>
      <c r="V2896" s="13">
        <v>364</v>
      </c>
      <c r="W2896">
        <v>39</v>
      </c>
      <c r="X2896">
        <v>1</v>
      </c>
      <c r="Y2896" s="54">
        <v>2.5641025640000001</v>
      </c>
      <c r="AM2896" t="s">
        <v>1978</v>
      </c>
      <c r="AN2896" t="s">
        <v>2007</v>
      </c>
      <c r="AO2896" t="s">
        <v>2008</v>
      </c>
      <c r="AP2896" t="s">
        <v>2009</v>
      </c>
      <c r="AQ2896" t="s">
        <v>13551</v>
      </c>
    </row>
    <row r="2897" spans="1:43" ht="23.85" customHeight="1">
      <c r="A2897" t="b">
        <v>1</v>
      </c>
      <c r="B2897" t="s">
        <v>13542</v>
      </c>
      <c r="C2897" t="s">
        <v>1951</v>
      </c>
      <c r="D2897" t="s">
        <v>13543</v>
      </c>
      <c r="E2897" t="s">
        <v>433</v>
      </c>
      <c r="F2897" t="s">
        <v>435</v>
      </c>
      <c r="G2897" t="s">
        <v>434</v>
      </c>
      <c r="H2897" t="s">
        <v>13578</v>
      </c>
      <c r="I2897" t="s">
        <v>3620</v>
      </c>
      <c r="J2897" t="s">
        <v>1955</v>
      </c>
      <c r="K2897" t="s">
        <v>13579</v>
      </c>
      <c r="L2897" t="s">
        <v>13572</v>
      </c>
      <c r="M2897" t="s">
        <v>13580</v>
      </c>
      <c r="N2897" t="s">
        <v>13581</v>
      </c>
      <c r="O2897" t="s">
        <v>1974</v>
      </c>
      <c r="P2897" t="s">
        <v>4364</v>
      </c>
      <c r="Q2897" t="s">
        <v>38</v>
      </c>
      <c r="R2897" t="s">
        <v>13549</v>
      </c>
      <c r="S2897" s="34">
        <v>43367</v>
      </c>
      <c r="T2897" s="34">
        <v>44719</v>
      </c>
      <c r="U2897" t="s">
        <v>1977</v>
      </c>
      <c r="V2897" s="13">
        <v>364</v>
      </c>
      <c r="W2897">
        <v>36</v>
      </c>
      <c r="X2897">
        <v>1</v>
      </c>
      <c r="Y2897" s="54">
        <v>2.7777777779999999</v>
      </c>
      <c r="AJ2897" t="s">
        <v>13582</v>
      </c>
      <c r="AM2897" t="s">
        <v>1978</v>
      </c>
      <c r="AN2897" t="s">
        <v>2007</v>
      </c>
      <c r="AO2897" t="s">
        <v>2008</v>
      </c>
      <c r="AP2897" t="s">
        <v>2009</v>
      </c>
      <c r="AQ2897" t="s">
        <v>13551</v>
      </c>
    </row>
    <row r="2898" spans="1:43" ht="23.85" customHeight="1">
      <c r="A2898" t="b">
        <v>1</v>
      </c>
      <c r="B2898" t="s">
        <v>13542</v>
      </c>
      <c r="C2898" t="s">
        <v>1951</v>
      </c>
      <c r="D2898" t="s">
        <v>13543</v>
      </c>
      <c r="E2898" t="s">
        <v>433</v>
      </c>
      <c r="F2898" t="s">
        <v>435</v>
      </c>
      <c r="G2898" t="s">
        <v>434</v>
      </c>
      <c r="H2898" t="s">
        <v>13583</v>
      </c>
      <c r="I2898" t="s">
        <v>3620</v>
      </c>
      <c r="J2898" t="s">
        <v>1955</v>
      </c>
      <c r="K2898" t="s">
        <v>13584</v>
      </c>
      <c r="L2898" t="s">
        <v>13572</v>
      </c>
      <c r="M2898" t="s">
        <v>13585</v>
      </c>
      <c r="N2898" t="s">
        <v>13574</v>
      </c>
      <c r="O2898" t="s">
        <v>1974</v>
      </c>
      <c r="P2898" t="s">
        <v>4364</v>
      </c>
      <c r="Q2898" t="s">
        <v>38</v>
      </c>
      <c r="R2898" t="s">
        <v>13549</v>
      </c>
      <c r="S2898" s="34">
        <v>43367</v>
      </c>
      <c r="T2898" s="34">
        <v>44719</v>
      </c>
      <c r="U2898" t="s">
        <v>1977</v>
      </c>
      <c r="V2898" s="13">
        <v>364</v>
      </c>
      <c r="W2898">
        <v>37</v>
      </c>
      <c r="X2898">
        <v>0</v>
      </c>
      <c r="Y2898" s="54">
        <v>0</v>
      </c>
      <c r="AM2898" t="s">
        <v>1978</v>
      </c>
      <c r="AN2898" t="s">
        <v>2007</v>
      </c>
      <c r="AO2898" t="s">
        <v>2008</v>
      </c>
      <c r="AP2898" t="s">
        <v>2009</v>
      </c>
      <c r="AQ2898" t="s">
        <v>13551</v>
      </c>
    </row>
    <row r="2899" spans="1:43" ht="23.85" customHeight="1">
      <c r="A2899" t="b">
        <v>1</v>
      </c>
      <c r="B2899" t="s">
        <v>13542</v>
      </c>
      <c r="C2899" t="s">
        <v>1951</v>
      </c>
      <c r="D2899" t="s">
        <v>13543</v>
      </c>
      <c r="E2899" t="s">
        <v>433</v>
      </c>
      <c r="F2899" t="s">
        <v>435</v>
      </c>
      <c r="G2899" t="s">
        <v>434</v>
      </c>
      <c r="H2899" t="s">
        <v>13586</v>
      </c>
      <c r="I2899" t="s">
        <v>3620</v>
      </c>
      <c r="J2899" t="s">
        <v>1955</v>
      </c>
      <c r="K2899" t="s">
        <v>13587</v>
      </c>
      <c r="L2899" t="s">
        <v>13572</v>
      </c>
      <c r="M2899" t="s">
        <v>13588</v>
      </c>
      <c r="N2899" t="s">
        <v>13581</v>
      </c>
      <c r="O2899" t="s">
        <v>1974</v>
      </c>
      <c r="P2899" t="s">
        <v>4364</v>
      </c>
      <c r="Q2899" t="s">
        <v>38</v>
      </c>
      <c r="R2899" t="s">
        <v>13549</v>
      </c>
      <c r="S2899" s="34">
        <v>43367</v>
      </c>
      <c r="T2899" s="34">
        <v>44719</v>
      </c>
      <c r="U2899" t="s">
        <v>1977</v>
      </c>
      <c r="V2899" s="13">
        <v>364</v>
      </c>
      <c r="W2899">
        <v>77</v>
      </c>
      <c r="X2899">
        <v>5</v>
      </c>
      <c r="Y2899" s="54">
        <v>6.493506494</v>
      </c>
      <c r="AJ2899" t="s">
        <v>13589</v>
      </c>
      <c r="AM2899" t="s">
        <v>1978</v>
      </c>
      <c r="AN2899" t="s">
        <v>2007</v>
      </c>
      <c r="AO2899" t="s">
        <v>2008</v>
      </c>
      <c r="AP2899" t="s">
        <v>2009</v>
      </c>
      <c r="AQ2899" t="s">
        <v>13551</v>
      </c>
    </row>
    <row r="2900" spans="1:43" ht="23.85" customHeight="1">
      <c r="A2900" t="b">
        <v>1</v>
      </c>
      <c r="B2900" t="s">
        <v>13542</v>
      </c>
      <c r="C2900" t="s">
        <v>1951</v>
      </c>
      <c r="D2900" t="s">
        <v>13543</v>
      </c>
      <c r="E2900" t="s">
        <v>433</v>
      </c>
      <c r="F2900" t="s">
        <v>435</v>
      </c>
      <c r="G2900" t="s">
        <v>434</v>
      </c>
      <c r="H2900" t="s">
        <v>13590</v>
      </c>
      <c r="I2900" t="s">
        <v>3620</v>
      </c>
      <c r="J2900" t="s">
        <v>1955</v>
      </c>
      <c r="K2900" t="s">
        <v>13591</v>
      </c>
      <c r="L2900" t="s">
        <v>13572</v>
      </c>
      <c r="M2900" t="s">
        <v>13592</v>
      </c>
      <c r="N2900" t="s">
        <v>13574</v>
      </c>
      <c r="O2900" t="s">
        <v>1974</v>
      </c>
      <c r="P2900" t="s">
        <v>4364</v>
      </c>
      <c r="Q2900" t="s">
        <v>38</v>
      </c>
      <c r="R2900" t="s">
        <v>13549</v>
      </c>
      <c r="S2900" s="34">
        <v>43367</v>
      </c>
      <c r="T2900" s="34">
        <v>44719</v>
      </c>
      <c r="U2900" t="s">
        <v>1977</v>
      </c>
      <c r="V2900" s="13">
        <v>364</v>
      </c>
      <c r="W2900">
        <v>69</v>
      </c>
      <c r="X2900">
        <v>0</v>
      </c>
      <c r="Y2900" s="54">
        <v>0</v>
      </c>
      <c r="AM2900" t="s">
        <v>1978</v>
      </c>
      <c r="AN2900" t="s">
        <v>2007</v>
      </c>
      <c r="AO2900" t="s">
        <v>2008</v>
      </c>
      <c r="AP2900" t="s">
        <v>2009</v>
      </c>
      <c r="AQ2900" t="s">
        <v>13551</v>
      </c>
    </row>
    <row r="2901" spans="1:43" ht="23.85" customHeight="1">
      <c r="A2901" t="b">
        <v>0</v>
      </c>
      <c r="B2901" t="s">
        <v>13593</v>
      </c>
      <c r="C2901" t="s">
        <v>1951</v>
      </c>
      <c r="D2901" t="s">
        <v>13594</v>
      </c>
      <c r="E2901" t="s">
        <v>187</v>
      </c>
      <c r="F2901" t="s">
        <v>189</v>
      </c>
      <c r="G2901" t="s">
        <v>188</v>
      </c>
      <c r="H2901" t="s">
        <v>13595</v>
      </c>
      <c r="I2901" t="s">
        <v>3165</v>
      </c>
      <c r="J2901" t="s">
        <v>1955</v>
      </c>
      <c r="K2901" t="s">
        <v>13596</v>
      </c>
      <c r="L2901" t="s">
        <v>2160</v>
      </c>
      <c r="M2901" t="s">
        <v>13597</v>
      </c>
      <c r="N2901" t="s">
        <v>13598</v>
      </c>
      <c r="O2901" t="s">
        <v>1960</v>
      </c>
      <c r="P2901" t="s">
        <v>13599</v>
      </c>
      <c r="Q2901" t="s">
        <v>13600</v>
      </c>
      <c r="R2901" t="s">
        <v>13601</v>
      </c>
      <c r="S2901" s="34">
        <v>43327</v>
      </c>
      <c r="T2901" s="34">
        <v>44229</v>
      </c>
      <c r="U2901" t="s">
        <v>1963</v>
      </c>
      <c r="V2901" s="13">
        <v>930</v>
      </c>
      <c r="W2901">
        <v>10</v>
      </c>
      <c r="X2901">
        <v>2</v>
      </c>
      <c r="Y2901" s="54">
        <v>20</v>
      </c>
      <c r="AJ2901" t="s">
        <v>13602</v>
      </c>
      <c r="AM2901" t="s">
        <v>1978</v>
      </c>
      <c r="AN2901" t="s">
        <v>2007</v>
      </c>
      <c r="AO2901" t="s">
        <v>1980</v>
      </c>
      <c r="AP2901" t="s">
        <v>2042</v>
      </c>
      <c r="AQ2901" t="s">
        <v>13603</v>
      </c>
    </row>
    <row r="2902" spans="1:43" ht="23.85" customHeight="1">
      <c r="A2902" t="b">
        <v>0</v>
      </c>
      <c r="B2902" t="s">
        <v>13593</v>
      </c>
      <c r="C2902" t="s">
        <v>1951</v>
      </c>
      <c r="D2902" t="s">
        <v>13594</v>
      </c>
      <c r="E2902" t="s">
        <v>187</v>
      </c>
      <c r="F2902" t="s">
        <v>189</v>
      </c>
      <c r="G2902" t="s">
        <v>188</v>
      </c>
      <c r="H2902" t="s">
        <v>13604</v>
      </c>
      <c r="I2902" t="s">
        <v>3165</v>
      </c>
      <c r="J2902" t="s">
        <v>1955</v>
      </c>
      <c r="K2902" t="s">
        <v>13605</v>
      </c>
      <c r="L2902" t="s">
        <v>2160</v>
      </c>
      <c r="M2902" t="s">
        <v>13606</v>
      </c>
      <c r="N2902" t="s">
        <v>13607</v>
      </c>
      <c r="O2902" t="s">
        <v>1960</v>
      </c>
      <c r="P2902" t="s">
        <v>13599</v>
      </c>
      <c r="Q2902" t="s">
        <v>13600</v>
      </c>
      <c r="R2902" t="s">
        <v>13601</v>
      </c>
      <c r="S2902" s="34">
        <v>43327</v>
      </c>
      <c r="T2902" s="34">
        <v>44229</v>
      </c>
      <c r="U2902" t="s">
        <v>1963</v>
      </c>
      <c r="V2902" s="13">
        <v>930</v>
      </c>
      <c r="W2902">
        <v>12</v>
      </c>
      <c r="X2902">
        <v>1</v>
      </c>
      <c r="Y2902" s="54">
        <v>8.3000000000000007</v>
      </c>
      <c r="AJ2902" t="s">
        <v>13608</v>
      </c>
      <c r="AM2902" t="s">
        <v>1978</v>
      </c>
      <c r="AN2902" t="s">
        <v>2007</v>
      </c>
      <c r="AO2902" t="s">
        <v>1980</v>
      </c>
      <c r="AP2902" t="s">
        <v>2042</v>
      </c>
      <c r="AQ2902" t="s">
        <v>13603</v>
      </c>
    </row>
    <row r="2903" spans="1:43" ht="23.85" customHeight="1">
      <c r="A2903" t="b">
        <v>1</v>
      </c>
      <c r="B2903" t="s">
        <v>13609</v>
      </c>
      <c r="C2903" t="s">
        <v>1951</v>
      </c>
      <c r="D2903" t="s">
        <v>13610</v>
      </c>
      <c r="E2903" t="s">
        <v>573</v>
      </c>
      <c r="F2903" t="s">
        <v>575</v>
      </c>
      <c r="G2903" t="s">
        <v>574</v>
      </c>
      <c r="H2903" t="s">
        <v>13611</v>
      </c>
      <c r="I2903" t="s">
        <v>13612</v>
      </c>
      <c r="J2903" t="s">
        <v>1955</v>
      </c>
      <c r="K2903" t="s">
        <v>13613</v>
      </c>
      <c r="L2903" t="s">
        <v>2160</v>
      </c>
      <c r="M2903" t="s">
        <v>13614</v>
      </c>
      <c r="N2903" t="s">
        <v>13615</v>
      </c>
      <c r="O2903" t="s">
        <v>1960</v>
      </c>
      <c r="P2903" t="s">
        <v>13616</v>
      </c>
      <c r="Q2903" t="s">
        <v>573</v>
      </c>
      <c r="R2903" t="s">
        <v>13617</v>
      </c>
      <c r="S2903" s="34">
        <v>43318</v>
      </c>
      <c r="T2903" s="34">
        <v>44692</v>
      </c>
      <c r="U2903" t="s">
        <v>1963</v>
      </c>
      <c r="V2903" s="13">
        <v>742</v>
      </c>
      <c r="W2903">
        <v>25</v>
      </c>
      <c r="X2903">
        <v>2</v>
      </c>
      <c r="Y2903" s="54">
        <v>8</v>
      </c>
      <c r="AA2903" t="s">
        <v>13618</v>
      </c>
      <c r="AM2903" t="s">
        <v>1978</v>
      </c>
      <c r="AN2903" t="s">
        <v>1979</v>
      </c>
      <c r="AO2903" t="s">
        <v>1980</v>
      </c>
      <c r="AP2903" t="s">
        <v>2053</v>
      </c>
      <c r="AQ2903" t="s">
        <v>13619</v>
      </c>
    </row>
    <row r="2904" spans="1:43" ht="23.85" customHeight="1">
      <c r="A2904" t="b">
        <v>1</v>
      </c>
      <c r="B2904" t="s">
        <v>13609</v>
      </c>
      <c r="C2904" t="s">
        <v>1951</v>
      </c>
      <c r="D2904" t="s">
        <v>13610</v>
      </c>
      <c r="E2904" t="s">
        <v>573</v>
      </c>
      <c r="F2904" t="s">
        <v>575</v>
      </c>
      <c r="G2904" t="s">
        <v>574</v>
      </c>
      <c r="H2904" t="s">
        <v>13620</v>
      </c>
      <c r="I2904" t="s">
        <v>13612</v>
      </c>
      <c r="J2904" t="s">
        <v>1955</v>
      </c>
      <c r="K2904" t="s">
        <v>13621</v>
      </c>
      <c r="L2904" t="s">
        <v>2160</v>
      </c>
      <c r="M2904" t="s">
        <v>13622</v>
      </c>
      <c r="N2904" t="s">
        <v>13623</v>
      </c>
      <c r="O2904" t="s">
        <v>1960</v>
      </c>
      <c r="P2904" t="s">
        <v>13616</v>
      </c>
      <c r="Q2904" t="s">
        <v>573</v>
      </c>
      <c r="R2904" t="s">
        <v>13617</v>
      </c>
      <c r="S2904" s="34">
        <v>43318</v>
      </c>
      <c r="T2904" s="34">
        <v>44692</v>
      </c>
      <c r="U2904" t="s">
        <v>1963</v>
      </c>
      <c r="V2904" s="13">
        <v>756</v>
      </c>
      <c r="W2904">
        <v>24</v>
      </c>
      <c r="X2904">
        <v>0</v>
      </c>
      <c r="Y2904" s="54">
        <v>0</v>
      </c>
      <c r="AA2904" t="s">
        <v>13618</v>
      </c>
      <c r="AM2904" t="s">
        <v>1978</v>
      </c>
      <c r="AN2904" t="s">
        <v>1979</v>
      </c>
      <c r="AO2904" t="s">
        <v>1980</v>
      </c>
      <c r="AP2904" t="s">
        <v>2053</v>
      </c>
      <c r="AQ2904" t="s">
        <v>13619</v>
      </c>
    </row>
    <row r="2905" spans="1:43" ht="23.85" customHeight="1">
      <c r="A2905" t="b">
        <v>1</v>
      </c>
      <c r="B2905" t="s">
        <v>13609</v>
      </c>
      <c r="C2905" t="s">
        <v>1951</v>
      </c>
      <c r="D2905" t="s">
        <v>13610</v>
      </c>
      <c r="E2905" t="s">
        <v>573</v>
      </c>
      <c r="F2905" t="s">
        <v>575</v>
      </c>
      <c r="G2905" t="s">
        <v>574</v>
      </c>
      <c r="H2905" t="s">
        <v>13624</v>
      </c>
      <c r="I2905" t="s">
        <v>13612</v>
      </c>
      <c r="J2905" t="s">
        <v>1955</v>
      </c>
      <c r="K2905" t="s">
        <v>13625</v>
      </c>
      <c r="L2905" t="s">
        <v>2160</v>
      </c>
      <c r="M2905" t="s">
        <v>13626</v>
      </c>
      <c r="N2905" t="s">
        <v>13623</v>
      </c>
      <c r="O2905" t="s">
        <v>1960</v>
      </c>
      <c r="P2905" t="s">
        <v>13616</v>
      </c>
      <c r="Q2905" t="s">
        <v>573</v>
      </c>
      <c r="R2905" t="s">
        <v>13617</v>
      </c>
      <c r="S2905" s="34">
        <v>43318</v>
      </c>
      <c r="T2905" s="34">
        <v>44692</v>
      </c>
      <c r="U2905" t="s">
        <v>1963</v>
      </c>
      <c r="V2905" s="13">
        <v>427</v>
      </c>
      <c r="W2905">
        <v>17</v>
      </c>
      <c r="X2905">
        <v>1</v>
      </c>
      <c r="Y2905" s="54">
        <v>5.8823529409999997</v>
      </c>
      <c r="AA2905" t="s">
        <v>13618</v>
      </c>
      <c r="AM2905" t="s">
        <v>1978</v>
      </c>
      <c r="AN2905" t="s">
        <v>1979</v>
      </c>
      <c r="AO2905" t="s">
        <v>1980</v>
      </c>
      <c r="AP2905" t="s">
        <v>2053</v>
      </c>
      <c r="AQ2905" t="s">
        <v>13619</v>
      </c>
    </row>
    <row r="2906" spans="1:43" ht="23.85" customHeight="1">
      <c r="A2906" t="b">
        <v>1</v>
      </c>
      <c r="B2906" t="s">
        <v>13609</v>
      </c>
      <c r="C2906" t="s">
        <v>1951</v>
      </c>
      <c r="D2906" t="s">
        <v>13610</v>
      </c>
      <c r="E2906" t="s">
        <v>573</v>
      </c>
      <c r="F2906" t="s">
        <v>575</v>
      </c>
      <c r="G2906" t="s">
        <v>574</v>
      </c>
      <c r="H2906" t="s">
        <v>13627</v>
      </c>
      <c r="I2906" t="s">
        <v>13612</v>
      </c>
      <c r="J2906" t="s">
        <v>1955</v>
      </c>
      <c r="K2906" t="s">
        <v>13628</v>
      </c>
      <c r="L2906" t="s">
        <v>2160</v>
      </c>
      <c r="M2906" t="s">
        <v>13629</v>
      </c>
      <c r="N2906" t="s">
        <v>13623</v>
      </c>
      <c r="O2906" t="s">
        <v>1960</v>
      </c>
      <c r="P2906" t="s">
        <v>13616</v>
      </c>
      <c r="Q2906" t="s">
        <v>573</v>
      </c>
      <c r="R2906" t="s">
        <v>13617</v>
      </c>
      <c r="S2906" s="34">
        <v>43318</v>
      </c>
      <c r="T2906" s="34">
        <v>44692</v>
      </c>
      <c r="U2906" t="s">
        <v>1963</v>
      </c>
      <c r="V2906" s="13">
        <v>378</v>
      </c>
      <c r="W2906">
        <v>30</v>
      </c>
      <c r="X2906">
        <v>1</v>
      </c>
      <c r="Y2906" s="54">
        <v>3.3333333330000001</v>
      </c>
      <c r="AA2906" t="s">
        <v>13618</v>
      </c>
      <c r="AM2906" t="s">
        <v>1978</v>
      </c>
      <c r="AN2906" t="s">
        <v>1979</v>
      </c>
      <c r="AO2906" t="s">
        <v>1980</v>
      </c>
      <c r="AP2906" t="s">
        <v>2053</v>
      </c>
      <c r="AQ2906" t="s">
        <v>13619</v>
      </c>
    </row>
    <row r="2907" spans="1:43" ht="23.85" customHeight="1">
      <c r="A2907" t="b">
        <v>1</v>
      </c>
      <c r="B2907" t="s">
        <v>13609</v>
      </c>
      <c r="C2907" t="s">
        <v>1951</v>
      </c>
      <c r="D2907" t="s">
        <v>13610</v>
      </c>
      <c r="E2907" t="s">
        <v>170</v>
      </c>
      <c r="F2907" t="s">
        <v>172</v>
      </c>
      <c r="G2907" t="s">
        <v>171</v>
      </c>
      <c r="H2907" t="s">
        <v>13630</v>
      </c>
      <c r="I2907" t="s">
        <v>2557</v>
      </c>
      <c r="J2907" t="s">
        <v>1955</v>
      </c>
      <c r="K2907" t="s">
        <v>13613</v>
      </c>
      <c r="L2907" t="s">
        <v>2160</v>
      </c>
      <c r="M2907" t="s">
        <v>13614</v>
      </c>
      <c r="N2907" t="s">
        <v>13631</v>
      </c>
      <c r="O2907" t="s">
        <v>1960</v>
      </c>
      <c r="P2907" t="s">
        <v>13616</v>
      </c>
      <c r="Q2907" t="s">
        <v>573</v>
      </c>
      <c r="R2907" t="s">
        <v>13617</v>
      </c>
      <c r="S2907" s="34">
        <v>43318</v>
      </c>
      <c r="T2907" s="34">
        <v>44692</v>
      </c>
      <c r="U2907" t="s">
        <v>1963</v>
      </c>
      <c r="V2907" s="13">
        <v>742</v>
      </c>
      <c r="W2907">
        <v>25</v>
      </c>
      <c r="X2907">
        <v>2</v>
      </c>
      <c r="Y2907" s="54">
        <v>8</v>
      </c>
      <c r="AA2907" t="s">
        <v>13618</v>
      </c>
      <c r="AM2907" t="s">
        <v>1978</v>
      </c>
      <c r="AN2907" t="s">
        <v>1979</v>
      </c>
      <c r="AO2907" t="s">
        <v>1980</v>
      </c>
      <c r="AP2907" t="s">
        <v>2053</v>
      </c>
      <c r="AQ2907" t="s">
        <v>13619</v>
      </c>
    </row>
    <row r="2908" spans="1:43" ht="23.85" customHeight="1">
      <c r="A2908" t="b">
        <v>1</v>
      </c>
      <c r="B2908" t="s">
        <v>13609</v>
      </c>
      <c r="C2908" t="s">
        <v>1951</v>
      </c>
      <c r="D2908" t="s">
        <v>13610</v>
      </c>
      <c r="E2908" t="s">
        <v>170</v>
      </c>
      <c r="F2908" t="s">
        <v>172</v>
      </c>
      <c r="G2908" t="s">
        <v>171</v>
      </c>
      <c r="H2908" t="s">
        <v>13632</v>
      </c>
      <c r="I2908" t="s">
        <v>2557</v>
      </c>
      <c r="J2908" t="s">
        <v>1955</v>
      </c>
      <c r="K2908" t="s">
        <v>13621</v>
      </c>
      <c r="L2908" t="s">
        <v>2160</v>
      </c>
      <c r="M2908" t="s">
        <v>13622</v>
      </c>
      <c r="N2908" t="s">
        <v>13633</v>
      </c>
      <c r="O2908" t="s">
        <v>1960</v>
      </c>
      <c r="P2908" t="s">
        <v>13616</v>
      </c>
      <c r="Q2908" t="s">
        <v>573</v>
      </c>
      <c r="R2908" t="s">
        <v>13617</v>
      </c>
      <c r="S2908" s="34">
        <v>43318</v>
      </c>
      <c r="T2908" s="34">
        <v>44692</v>
      </c>
      <c r="U2908" t="s">
        <v>1963</v>
      </c>
      <c r="V2908" s="13">
        <v>756</v>
      </c>
      <c r="W2908">
        <v>25</v>
      </c>
      <c r="X2908">
        <v>2</v>
      </c>
      <c r="Y2908" s="54">
        <v>8</v>
      </c>
      <c r="AA2908" t="s">
        <v>13618</v>
      </c>
      <c r="AM2908" t="s">
        <v>1978</v>
      </c>
      <c r="AN2908" t="s">
        <v>1979</v>
      </c>
      <c r="AO2908" t="s">
        <v>1980</v>
      </c>
      <c r="AP2908" t="s">
        <v>2053</v>
      </c>
      <c r="AQ2908" t="s">
        <v>13619</v>
      </c>
    </row>
    <row r="2909" spans="1:43" ht="23.85" customHeight="1">
      <c r="A2909" t="b">
        <v>1</v>
      </c>
      <c r="B2909" t="s">
        <v>13609</v>
      </c>
      <c r="C2909" t="s">
        <v>1951</v>
      </c>
      <c r="D2909" t="s">
        <v>13610</v>
      </c>
      <c r="E2909" t="s">
        <v>170</v>
      </c>
      <c r="F2909" t="s">
        <v>172</v>
      </c>
      <c r="G2909" t="s">
        <v>171</v>
      </c>
      <c r="H2909" t="s">
        <v>13634</v>
      </c>
      <c r="I2909" t="s">
        <v>2557</v>
      </c>
      <c r="J2909" t="s">
        <v>1955</v>
      </c>
      <c r="K2909" t="s">
        <v>13625</v>
      </c>
      <c r="L2909" t="s">
        <v>2160</v>
      </c>
      <c r="M2909" t="s">
        <v>13626</v>
      </c>
      <c r="N2909" t="s">
        <v>13623</v>
      </c>
      <c r="O2909" t="s">
        <v>1960</v>
      </c>
      <c r="P2909" t="s">
        <v>13616</v>
      </c>
      <c r="Q2909" t="s">
        <v>573</v>
      </c>
      <c r="R2909" t="s">
        <v>13617</v>
      </c>
      <c r="S2909" s="34">
        <v>43318</v>
      </c>
      <c r="T2909" s="34">
        <v>44692</v>
      </c>
      <c r="U2909" t="s">
        <v>1963</v>
      </c>
      <c r="V2909" s="13">
        <v>427</v>
      </c>
      <c r="W2909">
        <v>17</v>
      </c>
      <c r="X2909">
        <v>1</v>
      </c>
      <c r="Y2909" s="54">
        <v>5.8823529409999997</v>
      </c>
      <c r="AA2909" t="s">
        <v>13618</v>
      </c>
      <c r="AM2909" t="s">
        <v>1978</v>
      </c>
      <c r="AN2909" t="s">
        <v>1979</v>
      </c>
      <c r="AO2909" t="s">
        <v>1980</v>
      </c>
      <c r="AP2909" t="s">
        <v>2053</v>
      </c>
      <c r="AQ2909" t="s">
        <v>13619</v>
      </c>
    </row>
    <row r="2910" spans="1:43" ht="23.85" customHeight="1">
      <c r="A2910" t="b">
        <v>1</v>
      </c>
      <c r="B2910" t="s">
        <v>13609</v>
      </c>
      <c r="C2910" t="s">
        <v>1951</v>
      </c>
      <c r="D2910" t="s">
        <v>13610</v>
      </c>
      <c r="E2910" t="s">
        <v>170</v>
      </c>
      <c r="F2910" t="s">
        <v>172</v>
      </c>
      <c r="G2910" t="s">
        <v>171</v>
      </c>
      <c r="H2910" t="s">
        <v>13635</v>
      </c>
      <c r="I2910" t="s">
        <v>2557</v>
      </c>
      <c r="J2910" t="s">
        <v>1955</v>
      </c>
      <c r="K2910" t="s">
        <v>13628</v>
      </c>
      <c r="L2910" t="s">
        <v>2160</v>
      </c>
      <c r="M2910" t="s">
        <v>13629</v>
      </c>
      <c r="N2910" t="s">
        <v>13623</v>
      </c>
      <c r="O2910" t="s">
        <v>1960</v>
      </c>
      <c r="P2910" t="s">
        <v>13616</v>
      </c>
      <c r="Q2910" t="s">
        <v>573</v>
      </c>
      <c r="R2910" t="s">
        <v>13617</v>
      </c>
      <c r="S2910" s="34">
        <v>43318</v>
      </c>
      <c r="T2910" s="34">
        <v>44692</v>
      </c>
      <c r="U2910" t="s">
        <v>1963</v>
      </c>
      <c r="V2910" s="13">
        <v>378</v>
      </c>
      <c r="W2910">
        <v>30</v>
      </c>
      <c r="X2910">
        <v>0</v>
      </c>
      <c r="Y2910" s="54">
        <v>0</v>
      </c>
      <c r="AA2910" t="s">
        <v>13618</v>
      </c>
      <c r="AM2910" t="s">
        <v>1978</v>
      </c>
      <c r="AN2910" t="s">
        <v>1979</v>
      </c>
      <c r="AO2910" t="s">
        <v>1980</v>
      </c>
      <c r="AP2910" t="s">
        <v>2053</v>
      </c>
      <c r="AQ2910" t="s">
        <v>13619</v>
      </c>
    </row>
    <row r="2911" spans="1:43" ht="23.85" customHeight="1">
      <c r="A2911" t="b">
        <v>0</v>
      </c>
      <c r="B2911" t="s">
        <v>13636</v>
      </c>
      <c r="C2911" t="s">
        <v>1951</v>
      </c>
      <c r="D2911" t="s">
        <v>13637</v>
      </c>
      <c r="E2911" t="s">
        <v>187</v>
      </c>
      <c r="F2911" t="s">
        <v>189</v>
      </c>
      <c r="G2911" t="s">
        <v>188</v>
      </c>
      <c r="H2911" t="s">
        <v>13638</v>
      </c>
      <c r="I2911" t="s">
        <v>3165</v>
      </c>
      <c r="J2911" t="s">
        <v>1955</v>
      </c>
      <c r="K2911" t="s">
        <v>13639</v>
      </c>
      <c r="L2911" t="s">
        <v>2160</v>
      </c>
      <c r="M2911" t="s">
        <v>13640</v>
      </c>
      <c r="N2911" t="s">
        <v>13641</v>
      </c>
      <c r="O2911" t="s">
        <v>1960</v>
      </c>
      <c r="P2911" t="s">
        <v>11299</v>
      </c>
      <c r="Q2911" t="s">
        <v>38</v>
      </c>
      <c r="R2911" t="s">
        <v>13642</v>
      </c>
      <c r="S2911" s="34">
        <v>43300</v>
      </c>
      <c r="T2911" s="34">
        <v>44552</v>
      </c>
      <c r="U2911" t="s">
        <v>1963</v>
      </c>
      <c r="V2911" s="13">
        <v>1277</v>
      </c>
      <c r="W2911">
        <v>29</v>
      </c>
      <c r="X2911">
        <v>12</v>
      </c>
      <c r="Y2911" s="54">
        <v>41.4</v>
      </c>
      <c r="AA2911" t="s">
        <v>13643</v>
      </c>
      <c r="AJ2911" t="s">
        <v>13644</v>
      </c>
      <c r="AM2911" t="s">
        <v>1978</v>
      </c>
      <c r="AN2911" t="s">
        <v>2007</v>
      </c>
      <c r="AO2911" t="s">
        <v>1980</v>
      </c>
      <c r="AP2911" t="s">
        <v>2042</v>
      </c>
      <c r="AQ2911" t="s">
        <v>13645</v>
      </c>
    </row>
    <row r="2912" spans="1:43" ht="23.85" customHeight="1">
      <c r="A2912" t="b">
        <v>1</v>
      </c>
      <c r="B2912" t="s">
        <v>13646</v>
      </c>
      <c r="C2912" t="s">
        <v>1951</v>
      </c>
      <c r="D2912" t="s">
        <v>13647</v>
      </c>
      <c r="E2912" t="s">
        <v>1168</v>
      </c>
      <c r="F2912" t="s">
        <v>1170</v>
      </c>
      <c r="G2912" t="s">
        <v>1169</v>
      </c>
      <c r="H2912" t="s">
        <v>13648</v>
      </c>
      <c r="I2912" t="s">
        <v>3226</v>
      </c>
      <c r="J2912" t="s">
        <v>1955</v>
      </c>
      <c r="K2912" t="s">
        <v>13649</v>
      </c>
      <c r="L2912" t="s">
        <v>11571</v>
      </c>
      <c r="M2912" t="s">
        <v>13650</v>
      </c>
      <c r="N2912" t="s">
        <v>13651</v>
      </c>
      <c r="O2912" t="s">
        <v>1960</v>
      </c>
      <c r="P2912" t="s">
        <v>11063</v>
      </c>
      <c r="Q2912" t="s">
        <v>13652</v>
      </c>
      <c r="R2912" t="s">
        <v>13653</v>
      </c>
      <c r="S2912" s="34">
        <v>43430</v>
      </c>
      <c r="T2912" s="34">
        <v>44455</v>
      </c>
      <c r="U2912" t="s">
        <v>1963</v>
      </c>
      <c r="V2912" s="13">
        <v>7</v>
      </c>
      <c r="W2912">
        <v>1</v>
      </c>
      <c r="X2912">
        <v>0</v>
      </c>
      <c r="Y2912" s="54">
        <v>0</v>
      </c>
      <c r="AM2912" t="s">
        <v>1978</v>
      </c>
      <c r="AN2912" t="s">
        <v>2007</v>
      </c>
      <c r="AO2912" t="s">
        <v>1980</v>
      </c>
      <c r="AP2912" t="s">
        <v>2042</v>
      </c>
      <c r="AQ2912" t="s">
        <v>13654</v>
      </c>
    </row>
    <row r="2913" spans="1:43" ht="23.85" customHeight="1">
      <c r="A2913" t="b">
        <v>1</v>
      </c>
      <c r="B2913" t="s">
        <v>13646</v>
      </c>
      <c r="C2913" t="s">
        <v>1951</v>
      </c>
      <c r="D2913" t="s">
        <v>13647</v>
      </c>
      <c r="E2913" t="s">
        <v>1168</v>
      </c>
      <c r="F2913" t="s">
        <v>1170</v>
      </c>
      <c r="G2913" t="s">
        <v>1169</v>
      </c>
      <c r="H2913" t="s">
        <v>13655</v>
      </c>
      <c r="I2913" t="s">
        <v>3226</v>
      </c>
      <c r="J2913" t="s">
        <v>1955</v>
      </c>
      <c r="K2913" t="s">
        <v>13656</v>
      </c>
      <c r="L2913" t="s">
        <v>11571</v>
      </c>
      <c r="M2913" t="s">
        <v>13657</v>
      </c>
      <c r="N2913" t="s">
        <v>13658</v>
      </c>
      <c r="O2913" t="s">
        <v>1960</v>
      </c>
      <c r="P2913" t="s">
        <v>11063</v>
      </c>
      <c r="Q2913" t="s">
        <v>13652</v>
      </c>
      <c r="R2913" t="s">
        <v>13653</v>
      </c>
      <c r="S2913" s="34">
        <v>43430</v>
      </c>
      <c r="T2913" s="34">
        <v>44455</v>
      </c>
      <c r="U2913" t="s">
        <v>1963</v>
      </c>
      <c r="V2913" s="13">
        <v>7</v>
      </c>
      <c r="W2913">
        <v>1</v>
      </c>
      <c r="X2913">
        <v>0</v>
      </c>
      <c r="Y2913" s="54">
        <v>0</v>
      </c>
      <c r="AM2913" t="s">
        <v>1978</v>
      </c>
      <c r="AN2913" t="s">
        <v>2007</v>
      </c>
      <c r="AO2913" t="s">
        <v>1980</v>
      </c>
      <c r="AP2913" t="s">
        <v>2042</v>
      </c>
      <c r="AQ2913" t="s">
        <v>13654</v>
      </c>
    </row>
    <row r="2914" spans="1:43" ht="23.85" customHeight="1">
      <c r="A2914" t="b">
        <v>1</v>
      </c>
      <c r="B2914" t="s">
        <v>13646</v>
      </c>
      <c r="C2914" t="s">
        <v>1951</v>
      </c>
      <c r="D2914" t="s">
        <v>13647</v>
      </c>
      <c r="E2914" t="s">
        <v>1168</v>
      </c>
      <c r="F2914" t="s">
        <v>1170</v>
      </c>
      <c r="G2914" t="s">
        <v>1169</v>
      </c>
      <c r="H2914" t="s">
        <v>13659</v>
      </c>
      <c r="I2914" t="s">
        <v>3226</v>
      </c>
      <c r="J2914" t="s">
        <v>1955</v>
      </c>
      <c r="K2914" t="s">
        <v>13660</v>
      </c>
      <c r="L2914" t="s">
        <v>11571</v>
      </c>
      <c r="M2914" t="s">
        <v>13661</v>
      </c>
      <c r="N2914" t="s">
        <v>13662</v>
      </c>
      <c r="O2914" t="s">
        <v>1960</v>
      </c>
      <c r="P2914" t="s">
        <v>11063</v>
      </c>
      <c r="Q2914" t="s">
        <v>13652</v>
      </c>
      <c r="R2914" t="s">
        <v>13653</v>
      </c>
      <c r="S2914" s="34">
        <v>43430</v>
      </c>
      <c r="T2914" s="34">
        <v>44455</v>
      </c>
      <c r="U2914" t="s">
        <v>1963</v>
      </c>
      <c r="V2914" s="13">
        <v>7</v>
      </c>
      <c r="W2914">
        <v>5</v>
      </c>
      <c r="X2914">
        <v>0</v>
      </c>
      <c r="Y2914" s="54">
        <v>0</v>
      </c>
      <c r="AM2914" t="s">
        <v>1978</v>
      </c>
      <c r="AN2914" t="s">
        <v>2007</v>
      </c>
      <c r="AO2914" t="s">
        <v>1980</v>
      </c>
      <c r="AP2914" t="s">
        <v>2042</v>
      </c>
      <c r="AQ2914" t="s">
        <v>13654</v>
      </c>
    </row>
    <row r="2915" spans="1:43" ht="23.85" customHeight="1">
      <c r="A2915" t="b">
        <v>1</v>
      </c>
      <c r="B2915" t="s">
        <v>13646</v>
      </c>
      <c r="C2915" t="s">
        <v>1951</v>
      </c>
      <c r="D2915" t="s">
        <v>13647</v>
      </c>
      <c r="E2915" t="s">
        <v>1168</v>
      </c>
      <c r="F2915" t="s">
        <v>1170</v>
      </c>
      <c r="G2915" t="s">
        <v>1169</v>
      </c>
      <c r="H2915" t="s">
        <v>13663</v>
      </c>
      <c r="I2915" t="s">
        <v>3226</v>
      </c>
      <c r="J2915" t="s">
        <v>1955</v>
      </c>
      <c r="K2915" t="s">
        <v>13664</v>
      </c>
      <c r="L2915" t="s">
        <v>11571</v>
      </c>
      <c r="M2915" t="s">
        <v>13665</v>
      </c>
      <c r="N2915" t="s">
        <v>13666</v>
      </c>
      <c r="O2915" t="s">
        <v>1960</v>
      </c>
      <c r="P2915" t="s">
        <v>11063</v>
      </c>
      <c r="Q2915" t="s">
        <v>13652</v>
      </c>
      <c r="R2915" t="s">
        <v>13653</v>
      </c>
      <c r="S2915" s="34">
        <v>43430</v>
      </c>
      <c r="T2915" s="34">
        <v>44455</v>
      </c>
      <c r="U2915" t="s">
        <v>1963</v>
      </c>
      <c r="V2915" s="13">
        <v>7</v>
      </c>
      <c r="W2915">
        <v>2</v>
      </c>
      <c r="X2915">
        <v>0</v>
      </c>
      <c r="Y2915" s="54">
        <v>0</v>
      </c>
      <c r="AM2915" t="s">
        <v>1978</v>
      </c>
      <c r="AN2915" t="s">
        <v>2007</v>
      </c>
      <c r="AO2915" t="s">
        <v>1980</v>
      </c>
      <c r="AP2915" t="s">
        <v>2042</v>
      </c>
      <c r="AQ2915" t="s">
        <v>13654</v>
      </c>
    </row>
    <row r="2916" spans="1:43" ht="23.85" customHeight="1">
      <c r="A2916" t="b">
        <v>1</v>
      </c>
      <c r="B2916" t="s">
        <v>13646</v>
      </c>
      <c r="C2916" t="s">
        <v>1951</v>
      </c>
      <c r="D2916" t="s">
        <v>13647</v>
      </c>
      <c r="E2916" t="s">
        <v>1168</v>
      </c>
      <c r="F2916" t="s">
        <v>1170</v>
      </c>
      <c r="G2916" t="s">
        <v>1169</v>
      </c>
      <c r="H2916" t="s">
        <v>13667</v>
      </c>
      <c r="I2916" t="s">
        <v>3226</v>
      </c>
      <c r="J2916" t="s">
        <v>1955</v>
      </c>
      <c r="K2916" t="s">
        <v>13668</v>
      </c>
      <c r="L2916" t="s">
        <v>11571</v>
      </c>
      <c r="M2916" t="s">
        <v>13669</v>
      </c>
      <c r="N2916" t="s">
        <v>13670</v>
      </c>
      <c r="O2916" t="s">
        <v>1960</v>
      </c>
      <c r="P2916" t="s">
        <v>11063</v>
      </c>
      <c r="Q2916" t="s">
        <v>13652</v>
      </c>
      <c r="R2916" t="s">
        <v>13653</v>
      </c>
      <c r="S2916" s="34">
        <v>43430</v>
      </c>
      <c r="T2916" s="34">
        <v>44455</v>
      </c>
      <c r="U2916" t="s">
        <v>1963</v>
      </c>
      <c r="V2916" s="13">
        <v>7</v>
      </c>
      <c r="W2916">
        <v>15</v>
      </c>
      <c r="X2916">
        <v>0</v>
      </c>
      <c r="Y2916" s="54">
        <v>0</v>
      </c>
      <c r="AM2916" t="s">
        <v>1978</v>
      </c>
      <c r="AN2916" t="s">
        <v>2007</v>
      </c>
      <c r="AO2916" t="s">
        <v>1980</v>
      </c>
      <c r="AP2916" t="s">
        <v>2042</v>
      </c>
      <c r="AQ2916" t="s">
        <v>13654</v>
      </c>
    </row>
    <row r="2917" spans="1:43" ht="23.85" customHeight="1">
      <c r="A2917" t="b">
        <v>1</v>
      </c>
      <c r="B2917" t="s">
        <v>13646</v>
      </c>
      <c r="C2917" t="s">
        <v>1951</v>
      </c>
      <c r="D2917" t="s">
        <v>13647</v>
      </c>
      <c r="E2917" t="s">
        <v>1168</v>
      </c>
      <c r="F2917" t="s">
        <v>1170</v>
      </c>
      <c r="G2917" t="s">
        <v>1169</v>
      </c>
      <c r="H2917" t="s">
        <v>13671</v>
      </c>
      <c r="I2917" t="s">
        <v>3226</v>
      </c>
      <c r="J2917" t="s">
        <v>1955</v>
      </c>
      <c r="K2917" t="s">
        <v>13649</v>
      </c>
      <c r="L2917" t="s">
        <v>4140</v>
      </c>
      <c r="M2917" t="s">
        <v>13650</v>
      </c>
      <c r="N2917" t="s">
        <v>13651</v>
      </c>
      <c r="O2917" t="s">
        <v>1960</v>
      </c>
      <c r="P2917" t="s">
        <v>11063</v>
      </c>
      <c r="Q2917" t="s">
        <v>13652</v>
      </c>
      <c r="R2917" t="s">
        <v>13653</v>
      </c>
      <c r="S2917" s="34">
        <v>43430</v>
      </c>
      <c r="T2917" s="34">
        <v>44455</v>
      </c>
      <c r="U2917" t="s">
        <v>1963</v>
      </c>
      <c r="V2917" s="13">
        <v>28</v>
      </c>
      <c r="W2917">
        <v>1</v>
      </c>
      <c r="X2917">
        <v>0</v>
      </c>
      <c r="Y2917" s="54">
        <v>0</v>
      </c>
      <c r="AM2917" t="s">
        <v>1978</v>
      </c>
      <c r="AN2917" t="s">
        <v>2007</v>
      </c>
      <c r="AO2917" t="s">
        <v>1980</v>
      </c>
      <c r="AP2917" t="s">
        <v>2042</v>
      </c>
      <c r="AQ2917" t="s">
        <v>13654</v>
      </c>
    </row>
    <row r="2918" spans="1:43" ht="23.85" customHeight="1">
      <c r="A2918" t="b">
        <v>1</v>
      </c>
      <c r="B2918" t="s">
        <v>13646</v>
      </c>
      <c r="C2918" t="s">
        <v>1951</v>
      </c>
      <c r="D2918" t="s">
        <v>13647</v>
      </c>
      <c r="E2918" t="s">
        <v>1168</v>
      </c>
      <c r="F2918" t="s">
        <v>1170</v>
      </c>
      <c r="G2918" t="s">
        <v>1169</v>
      </c>
      <c r="H2918" t="s">
        <v>13672</v>
      </c>
      <c r="I2918" t="s">
        <v>3226</v>
      </c>
      <c r="J2918" t="s">
        <v>1955</v>
      </c>
      <c r="K2918" t="s">
        <v>13660</v>
      </c>
      <c r="L2918" t="s">
        <v>4140</v>
      </c>
      <c r="M2918" t="s">
        <v>13661</v>
      </c>
      <c r="N2918" t="s">
        <v>13662</v>
      </c>
      <c r="O2918" t="s">
        <v>1960</v>
      </c>
      <c r="P2918" t="s">
        <v>11063</v>
      </c>
      <c r="Q2918" t="s">
        <v>13652</v>
      </c>
      <c r="R2918" t="s">
        <v>13653</v>
      </c>
      <c r="S2918" s="34">
        <v>43430</v>
      </c>
      <c r="T2918" s="34">
        <v>44455</v>
      </c>
      <c r="U2918" t="s">
        <v>1963</v>
      </c>
      <c r="V2918" s="13">
        <v>28</v>
      </c>
      <c r="W2918">
        <v>3</v>
      </c>
      <c r="X2918">
        <v>0</v>
      </c>
      <c r="Y2918" s="54">
        <v>0</v>
      </c>
      <c r="AM2918" t="s">
        <v>1978</v>
      </c>
      <c r="AN2918" t="s">
        <v>2007</v>
      </c>
      <c r="AO2918" t="s">
        <v>1980</v>
      </c>
      <c r="AP2918" t="s">
        <v>2042</v>
      </c>
      <c r="AQ2918" t="s">
        <v>13654</v>
      </c>
    </row>
    <row r="2919" spans="1:43" ht="23.85" customHeight="1">
      <c r="A2919" t="b">
        <v>1</v>
      </c>
      <c r="B2919" t="s">
        <v>13646</v>
      </c>
      <c r="C2919" t="s">
        <v>1951</v>
      </c>
      <c r="D2919" t="s">
        <v>13647</v>
      </c>
      <c r="E2919" t="s">
        <v>1168</v>
      </c>
      <c r="F2919" t="s">
        <v>1170</v>
      </c>
      <c r="G2919" t="s">
        <v>1169</v>
      </c>
      <c r="H2919" t="s">
        <v>13673</v>
      </c>
      <c r="I2919" t="s">
        <v>3226</v>
      </c>
      <c r="J2919" t="s">
        <v>1955</v>
      </c>
      <c r="K2919" t="s">
        <v>13664</v>
      </c>
      <c r="L2919" t="s">
        <v>4140</v>
      </c>
      <c r="M2919" t="s">
        <v>13665</v>
      </c>
      <c r="N2919" t="s">
        <v>13666</v>
      </c>
      <c r="O2919" t="s">
        <v>1960</v>
      </c>
      <c r="P2919" t="s">
        <v>11063</v>
      </c>
      <c r="Q2919" t="s">
        <v>13652</v>
      </c>
      <c r="R2919" t="s">
        <v>13653</v>
      </c>
      <c r="S2919" s="34">
        <v>43430</v>
      </c>
      <c r="T2919" s="34">
        <v>44455</v>
      </c>
      <c r="U2919" t="s">
        <v>1963</v>
      </c>
      <c r="V2919" s="13">
        <v>28</v>
      </c>
      <c r="W2919">
        <v>3</v>
      </c>
      <c r="X2919">
        <v>1</v>
      </c>
      <c r="Y2919" s="54">
        <v>33.299999999999997</v>
      </c>
      <c r="AM2919" t="s">
        <v>1978</v>
      </c>
      <c r="AN2919" t="s">
        <v>2007</v>
      </c>
      <c r="AO2919" t="s">
        <v>1980</v>
      </c>
      <c r="AP2919" t="s">
        <v>2042</v>
      </c>
      <c r="AQ2919" t="s">
        <v>13654</v>
      </c>
    </row>
    <row r="2920" spans="1:43" ht="23.85" customHeight="1">
      <c r="A2920" t="b">
        <v>1</v>
      </c>
      <c r="B2920" t="s">
        <v>13646</v>
      </c>
      <c r="C2920" t="s">
        <v>1951</v>
      </c>
      <c r="D2920" t="s">
        <v>13647</v>
      </c>
      <c r="E2920" t="s">
        <v>1168</v>
      </c>
      <c r="F2920" t="s">
        <v>1170</v>
      </c>
      <c r="G2920" t="s">
        <v>1169</v>
      </c>
      <c r="H2920" t="s">
        <v>13674</v>
      </c>
      <c r="I2920" t="s">
        <v>3226</v>
      </c>
      <c r="J2920" t="s">
        <v>1955</v>
      </c>
      <c r="K2920" t="s">
        <v>13668</v>
      </c>
      <c r="L2920" t="s">
        <v>4140</v>
      </c>
      <c r="M2920" t="s">
        <v>13669</v>
      </c>
      <c r="N2920" t="s">
        <v>13670</v>
      </c>
      <c r="O2920" t="s">
        <v>1960</v>
      </c>
      <c r="P2920" t="s">
        <v>11063</v>
      </c>
      <c r="Q2920" t="s">
        <v>13652</v>
      </c>
      <c r="R2920" t="s">
        <v>13653</v>
      </c>
      <c r="S2920" s="34">
        <v>43430</v>
      </c>
      <c r="T2920" s="34">
        <v>44455</v>
      </c>
      <c r="U2920" t="s">
        <v>1963</v>
      </c>
      <c r="V2920" s="13">
        <v>28</v>
      </c>
      <c r="W2920">
        <v>15</v>
      </c>
      <c r="X2920">
        <v>2</v>
      </c>
      <c r="Y2920" s="54">
        <v>13.3</v>
      </c>
      <c r="AM2920" t="s">
        <v>1978</v>
      </c>
      <c r="AN2920" t="s">
        <v>2007</v>
      </c>
      <c r="AO2920" t="s">
        <v>1980</v>
      </c>
      <c r="AP2920" t="s">
        <v>2042</v>
      </c>
      <c r="AQ2920" t="s">
        <v>13654</v>
      </c>
    </row>
    <row r="2921" spans="1:43" ht="23.85" customHeight="1">
      <c r="A2921" t="b">
        <v>1</v>
      </c>
      <c r="B2921" t="s">
        <v>13646</v>
      </c>
      <c r="C2921" t="s">
        <v>1951</v>
      </c>
      <c r="D2921" t="s">
        <v>13647</v>
      </c>
      <c r="E2921" t="s">
        <v>1168</v>
      </c>
      <c r="F2921" t="s">
        <v>1170</v>
      </c>
      <c r="G2921" t="s">
        <v>1169</v>
      </c>
      <c r="H2921" t="s">
        <v>13675</v>
      </c>
      <c r="I2921" t="s">
        <v>3226</v>
      </c>
      <c r="J2921" t="s">
        <v>1955</v>
      </c>
      <c r="K2921" t="s">
        <v>13649</v>
      </c>
      <c r="L2921" t="s">
        <v>13676</v>
      </c>
      <c r="M2921" t="s">
        <v>13650</v>
      </c>
      <c r="N2921" t="s">
        <v>13651</v>
      </c>
      <c r="O2921" t="s">
        <v>1960</v>
      </c>
      <c r="P2921" t="s">
        <v>11063</v>
      </c>
      <c r="Q2921" t="s">
        <v>13652</v>
      </c>
      <c r="R2921" t="s">
        <v>13653</v>
      </c>
      <c r="S2921" s="34">
        <v>43430</v>
      </c>
      <c r="T2921" s="34">
        <v>44455</v>
      </c>
      <c r="U2921" t="s">
        <v>1963</v>
      </c>
      <c r="V2921" s="13">
        <v>49</v>
      </c>
      <c r="W2921">
        <v>1</v>
      </c>
      <c r="X2921">
        <v>0</v>
      </c>
      <c r="Y2921" s="54">
        <v>0</v>
      </c>
      <c r="AM2921" t="s">
        <v>1978</v>
      </c>
      <c r="AN2921" t="s">
        <v>2007</v>
      </c>
      <c r="AO2921" t="s">
        <v>1980</v>
      </c>
      <c r="AP2921" t="s">
        <v>2042</v>
      </c>
      <c r="AQ2921" t="s">
        <v>13654</v>
      </c>
    </row>
    <row r="2922" spans="1:43" ht="23.85" customHeight="1">
      <c r="A2922" t="b">
        <v>1</v>
      </c>
      <c r="B2922" t="s">
        <v>13646</v>
      </c>
      <c r="C2922" t="s">
        <v>1951</v>
      </c>
      <c r="D2922" t="s">
        <v>13647</v>
      </c>
      <c r="E2922" t="s">
        <v>1168</v>
      </c>
      <c r="F2922" t="s">
        <v>1170</v>
      </c>
      <c r="G2922" t="s">
        <v>1169</v>
      </c>
      <c r="H2922" t="s">
        <v>13677</v>
      </c>
      <c r="I2922" t="s">
        <v>3226</v>
      </c>
      <c r="J2922" t="s">
        <v>1955</v>
      </c>
      <c r="K2922" t="s">
        <v>13660</v>
      </c>
      <c r="L2922" t="s">
        <v>13676</v>
      </c>
      <c r="M2922" t="s">
        <v>13661</v>
      </c>
      <c r="N2922" t="s">
        <v>13662</v>
      </c>
      <c r="O2922" t="s">
        <v>1960</v>
      </c>
      <c r="P2922" t="s">
        <v>11063</v>
      </c>
      <c r="Q2922" t="s">
        <v>13652</v>
      </c>
      <c r="R2922" t="s">
        <v>13653</v>
      </c>
      <c r="S2922" s="34">
        <v>43430</v>
      </c>
      <c r="T2922" s="34">
        <v>44455</v>
      </c>
      <c r="U2922" t="s">
        <v>1963</v>
      </c>
      <c r="V2922" s="13">
        <v>49</v>
      </c>
      <c r="W2922">
        <v>3</v>
      </c>
      <c r="X2922">
        <v>0</v>
      </c>
      <c r="Y2922" s="54">
        <v>0</v>
      </c>
      <c r="AM2922" t="s">
        <v>1978</v>
      </c>
      <c r="AN2922" t="s">
        <v>2007</v>
      </c>
      <c r="AO2922" t="s">
        <v>1980</v>
      </c>
      <c r="AP2922" t="s">
        <v>2042</v>
      </c>
      <c r="AQ2922" t="s">
        <v>13654</v>
      </c>
    </row>
    <row r="2923" spans="1:43" ht="23.85" customHeight="1">
      <c r="A2923" t="b">
        <v>1</v>
      </c>
      <c r="B2923" t="s">
        <v>13646</v>
      </c>
      <c r="C2923" t="s">
        <v>1951</v>
      </c>
      <c r="D2923" t="s">
        <v>13647</v>
      </c>
      <c r="E2923" t="s">
        <v>1168</v>
      </c>
      <c r="F2923" t="s">
        <v>1170</v>
      </c>
      <c r="G2923" t="s">
        <v>1169</v>
      </c>
      <c r="H2923" t="s">
        <v>13678</v>
      </c>
      <c r="I2923" t="s">
        <v>3226</v>
      </c>
      <c r="J2923" t="s">
        <v>1955</v>
      </c>
      <c r="K2923" t="s">
        <v>13664</v>
      </c>
      <c r="L2923" t="s">
        <v>13676</v>
      </c>
      <c r="M2923" t="s">
        <v>13665</v>
      </c>
      <c r="N2923" t="s">
        <v>13666</v>
      </c>
      <c r="O2923" t="s">
        <v>1960</v>
      </c>
      <c r="P2923" t="s">
        <v>11063</v>
      </c>
      <c r="Q2923" t="s">
        <v>13652</v>
      </c>
      <c r="R2923" t="s">
        <v>13653</v>
      </c>
      <c r="S2923" s="34">
        <v>43430</v>
      </c>
      <c r="T2923" s="34">
        <v>44455</v>
      </c>
      <c r="U2923" t="s">
        <v>1963</v>
      </c>
      <c r="V2923" s="13">
        <v>49</v>
      </c>
      <c r="W2923">
        <v>3</v>
      </c>
      <c r="X2923">
        <v>0</v>
      </c>
      <c r="Y2923" s="54">
        <v>0</v>
      </c>
      <c r="AM2923" t="s">
        <v>1978</v>
      </c>
      <c r="AN2923" t="s">
        <v>2007</v>
      </c>
      <c r="AO2923" t="s">
        <v>1980</v>
      </c>
      <c r="AP2923" t="s">
        <v>2042</v>
      </c>
      <c r="AQ2923" t="s">
        <v>13654</v>
      </c>
    </row>
    <row r="2924" spans="1:43" ht="23.85" customHeight="1">
      <c r="A2924" t="b">
        <v>1</v>
      </c>
      <c r="B2924" t="s">
        <v>13646</v>
      </c>
      <c r="C2924" t="s">
        <v>1951</v>
      </c>
      <c r="D2924" t="s">
        <v>13647</v>
      </c>
      <c r="E2924" t="s">
        <v>1168</v>
      </c>
      <c r="F2924" t="s">
        <v>1170</v>
      </c>
      <c r="G2924" t="s">
        <v>1169</v>
      </c>
      <c r="H2924" t="s">
        <v>13679</v>
      </c>
      <c r="I2924" t="s">
        <v>3226</v>
      </c>
      <c r="J2924" t="s">
        <v>1955</v>
      </c>
      <c r="K2924" t="s">
        <v>13668</v>
      </c>
      <c r="L2924" t="s">
        <v>13676</v>
      </c>
      <c r="M2924" t="s">
        <v>13669</v>
      </c>
      <c r="N2924" t="s">
        <v>13670</v>
      </c>
      <c r="O2924" t="s">
        <v>1960</v>
      </c>
      <c r="P2924" t="s">
        <v>11063</v>
      </c>
      <c r="Q2924" t="s">
        <v>13652</v>
      </c>
      <c r="R2924" t="s">
        <v>13653</v>
      </c>
      <c r="S2924" s="34">
        <v>43430</v>
      </c>
      <c r="T2924" s="34">
        <v>44455</v>
      </c>
      <c r="U2924" t="s">
        <v>1963</v>
      </c>
      <c r="V2924" s="13">
        <v>49</v>
      </c>
      <c r="W2924">
        <v>12</v>
      </c>
      <c r="X2924">
        <v>1</v>
      </c>
      <c r="Y2924" s="54">
        <v>8.3000000000000007</v>
      </c>
      <c r="AM2924" t="s">
        <v>1978</v>
      </c>
      <c r="AN2924" t="s">
        <v>2007</v>
      </c>
      <c r="AO2924" t="s">
        <v>1980</v>
      </c>
      <c r="AP2924" t="s">
        <v>2042</v>
      </c>
      <c r="AQ2924" t="s">
        <v>13654</v>
      </c>
    </row>
    <row r="2925" spans="1:43" ht="23.85" customHeight="1">
      <c r="A2925" t="b">
        <v>1</v>
      </c>
      <c r="B2925" t="s">
        <v>13646</v>
      </c>
      <c r="C2925" t="s">
        <v>1951</v>
      </c>
      <c r="D2925" t="s">
        <v>13647</v>
      </c>
      <c r="E2925" t="s">
        <v>1168</v>
      </c>
      <c r="F2925" t="s">
        <v>1170</v>
      </c>
      <c r="G2925" t="s">
        <v>1169</v>
      </c>
      <c r="H2925" t="s">
        <v>13680</v>
      </c>
      <c r="I2925" t="s">
        <v>3226</v>
      </c>
      <c r="J2925" t="s">
        <v>1955</v>
      </c>
      <c r="K2925" t="s">
        <v>13649</v>
      </c>
      <c r="L2925" t="s">
        <v>13681</v>
      </c>
      <c r="M2925" t="s">
        <v>13650</v>
      </c>
      <c r="N2925" t="s">
        <v>13651</v>
      </c>
      <c r="O2925" t="s">
        <v>1960</v>
      </c>
      <c r="P2925" t="s">
        <v>11063</v>
      </c>
      <c r="Q2925" t="s">
        <v>13652</v>
      </c>
      <c r="R2925" t="s">
        <v>13653</v>
      </c>
      <c r="S2925" s="34">
        <v>43430</v>
      </c>
      <c r="T2925" s="34">
        <v>44455</v>
      </c>
      <c r="U2925" t="s">
        <v>1963</v>
      </c>
      <c r="V2925" s="13">
        <v>70</v>
      </c>
      <c r="W2925">
        <v>1</v>
      </c>
      <c r="X2925">
        <v>0</v>
      </c>
      <c r="Y2925" s="54">
        <v>0</v>
      </c>
      <c r="AM2925" t="s">
        <v>1978</v>
      </c>
      <c r="AN2925" t="s">
        <v>2007</v>
      </c>
      <c r="AO2925" t="s">
        <v>1980</v>
      </c>
      <c r="AP2925" t="s">
        <v>2042</v>
      </c>
      <c r="AQ2925" t="s">
        <v>13654</v>
      </c>
    </row>
    <row r="2926" spans="1:43" ht="23.85" customHeight="1">
      <c r="A2926" t="b">
        <v>1</v>
      </c>
      <c r="B2926" t="s">
        <v>13646</v>
      </c>
      <c r="C2926" t="s">
        <v>1951</v>
      </c>
      <c r="D2926" t="s">
        <v>13647</v>
      </c>
      <c r="E2926" t="s">
        <v>1168</v>
      </c>
      <c r="F2926" t="s">
        <v>1170</v>
      </c>
      <c r="G2926" t="s">
        <v>1169</v>
      </c>
      <c r="H2926" t="s">
        <v>13682</v>
      </c>
      <c r="I2926" t="s">
        <v>3226</v>
      </c>
      <c r="J2926" t="s">
        <v>1955</v>
      </c>
      <c r="K2926" t="s">
        <v>13660</v>
      </c>
      <c r="L2926" t="s">
        <v>13681</v>
      </c>
      <c r="M2926" t="s">
        <v>13661</v>
      </c>
      <c r="N2926" t="s">
        <v>13662</v>
      </c>
      <c r="O2926" t="s">
        <v>1960</v>
      </c>
      <c r="P2926" t="s">
        <v>11063</v>
      </c>
      <c r="Q2926" t="s">
        <v>13652</v>
      </c>
      <c r="R2926" t="s">
        <v>13653</v>
      </c>
      <c r="S2926" s="34">
        <v>43430</v>
      </c>
      <c r="T2926" s="34">
        <v>44455</v>
      </c>
      <c r="U2926" t="s">
        <v>1963</v>
      </c>
      <c r="V2926" s="13">
        <v>70</v>
      </c>
      <c r="W2926">
        <v>3</v>
      </c>
      <c r="X2926">
        <v>0</v>
      </c>
      <c r="Y2926" s="54">
        <v>0</v>
      </c>
      <c r="AM2926" t="s">
        <v>1978</v>
      </c>
      <c r="AN2926" t="s">
        <v>2007</v>
      </c>
      <c r="AO2926" t="s">
        <v>1980</v>
      </c>
      <c r="AP2926" t="s">
        <v>2042</v>
      </c>
      <c r="AQ2926" t="s">
        <v>13654</v>
      </c>
    </row>
    <row r="2927" spans="1:43" ht="23.85" customHeight="1">
      <c r="A2927" t="b">
        <v>1</v>
      </c>
      <c r="B2927" t="s">
        <v>13646</v>
      </c>
      <c r="C2927" t="s">
        <v>1951</v>
      </c>
      <c r="D2927" t="s">
        <v>13647</v>
      </c>
      <c r="E2927" t="s">
        <v>1168</v>
      </c>
      <c r="F2927" t="s">
        <v>1170</v>
      </c>
      <c r="G2927" t="s">
        <v>1169</v>
      </c>
      <c r="H2927" t="s">
        <v>13683</v>
      </c>
      <c r="I2927" t="s">
        <v>3226</v>
      </c>
      <c r="J2927" t="s">
        <v>1955</v>
      </c>
      <c r="K2927" t="s">
        <v>13664</v>
      </c>
      <c r="L2927" t="s">
        <v>13681</v>
      </c>
      <c r="M2927" t="s">
        <v>13665</v>
      </c>
      <c r="N2927" t="s">
        <v>13666</v>
      </c>
      <c r="O2927" t="s">
        <v>1960</v>
      </c>
      <c r="P2927" t="s">
        <v>11063</v>
      </c>
      <c r="Q2927" t="s">
        <v>13652</v>
      </c>
      <c r="R2927" t="s">
        <v>13653</v>
      </c>
      <c r="S2927" s="34">
        <v>43430</v>
      </c>
      <c r="T2927" s="34">
        <v>44455</v>
      </c>
      <c r="U2927" t="s">
        <v>1963</v>
      </c>
      <c r="V2927" s="13">
        <v>70</v>
      </c>
      <c r="W2927">
        <v>1</v>
      </c>
      <c r="X2927">
        <v>0</v>
      </c>
      <c r="Y2927" s="54">
        <v>0</v>
      </c>
      <c r="AM2927" t="s">
        <v>1978</v>
      </c>
      <c r="AN2927" t="s">
        <v>2007</v>
      </c>
      <c r="AO2927" t="s">
        <v>1980</v>
      </c>
      <c r="AP2927" t="s">
        <v>2042</v>
      </c>
      <c r="AQ2927" t="s">
        <v>13654</v>
      </c>
    </row>
    <row r="2928" spans="1:43" ht="23.85" customHeight="1">
      <c r="A2928" t="b">
        <v>1</v>
      </c>
      <c r="B2928" t="s">
        <v>13646</v>
      </c>
      <c r="C2928" t="s">
        <v>1951</v>
      </c>
      <c r="D2928" t="s">
        <v>13647</v>
      </c>
      <c r="E2928" t="s">
        <v>1168</v>
      </c>
      <c r="F2928" t="s">
        <v>1170</v>
      </c>
      <c r="G2928" t="s">
        <v>1169</v>
      </c>
      <c r="H2928" t="s">
        <v>13684</v>
      </c>
      <c r="I2928" t="s">
        <v>3226</v>
      </c>
      <c r="J2928" t="s">
        <v>1955</v>
      </c>
      <c r="K2928" t="s">
        <v>13668</v>
      </c>
      <c r="L2928" t="s">
        <v>13681</v>
      </c>
      <c r="M2928" t="s">
        <v>13669</v>
      </c>
      <c r="N2928" t="s">
        <v>13670</v>
      </c>
      <c r="O2928" t="s">
        <v>1960</v>
      </c>
      <c r="P2928" t="s">
        <v>11063</v>
      </c>
      <c r="Q2928" t="s">
        <v>13652</v>
      </c>
      <c r="R2928" t="s">
        <v>13653</v>
      </c>
      <c r="S2928" s="34">
        <v>43430</v>
      </c>
      <c r="T2928" s="34">
        <v>44455</v>
      </c>
      <c r="U2928" t="s">
        <v>1963</v>
      </c>
      <c r="V2928" s="13">
        <v>70</v>
      </c>
      <c r="W2928">
        <v>8</v>
      </c>
      <c r="X2928">
        <v>0</v>
      </c>
      <c r="Y2928" s="54">
        <v>0</v>
      </c>
      <c r="AM2928" t="s">
        <v>1978</v>
      </c>
      <c r="AN2928" t="s">
        <v>2007</v>
      </c>
      <c r="AO2928" t="s">
        <v>1980</v>
      </c>
      <c r="AP2928" t="s">
        <v>2042</v>
      </c>
      <c r="AQ2928" t="s">
        <v>13654</v>
      </c>
    </row>
    <row r="2929" spans="1:43" ht="23.85" customHeight="1">
      <c r="A2929" t="b">
        <v>1</v>
      </c>
      <c r="B2929" t="s">
        <v>13646</v>
      </c>
      <c r="C2929" t="s">
        <v>1951</v>
      </c>
      <c r="D2929" t="s">
        <v>13647</v>
      </c>
      <c r="E2929" t="s">
        <v>1168</v>
      </c>
      <c r="F2929" t="s">
        <v>1170</v>
      </c>
      <c r="G2929" t="s">
        <v>1169</v>
      </c>
      <c r="H2929" t="s">
        <v>13685</v>
      </c>
      <c r="I2929" t="s">
        <v>3226</v>
      </c>
      <c r="J2929" t="s">
        <v>1955</v>
      </c>
      <c r="K2929" t="s">
        <v>13649</v>
      </c>
      <c r="L2929" t="s">
        <v>13686</v>
      </c>
      <c r="M2929" t="s">
        <v>13650</v>
      </c>
      <c r="N2929" t="s">
        <v>13651</v>
      </c>
      <c r="O2929" t="s">
        <v>1960</v>
      </c>
      <c r="P2929" t="s">
        <v>11063</v>
      </c>
      <c r="Q2929" t="s">
        <v>13652</v>
      </c>
      <c r="R2929" t="s">
        <v>13653</v>
      </c>
      <c r="S2929" s="34">
        <v>43430</v>
      </c>
      <c r="T2929" s="34">
        <v>44455</v>
      </c>
      <c r="U2929" t="s">
        <v>1963</v>
      </c>
      <c r="V2929" s="13">
        <v>91</v>
      </c>
      <c r="W2929">
        <v>1</v>
      </c>
      <c r="X2929">
        <v>0</v>
      </c>
      <c r="Y2929" s="54">
        <v>0</v>
      </c>
      <c r="AM2929" t="s">
        <v>1978</v>
      </c>
      <c r="AN2929" t="s">
        <v>2007</v>
      </c>
      <c r="AO2929" t="s">
        <v>1980</v>
      </c>
      <c r="AP2929" t="s">
        <v>2042</v>
      </c>
      <c r="AQ2929" t="s">
        <v>13654</v>
      </c>
    </row>
    <row r="2930" spans="1:43" ht="23.85" customHeight="1">
      <c r="A2930" t="b">
        <v>1</v>
      </c>
      <c r="B2930" t="s">
        <v>13646</v>
      </c>
      <c r="C2930" t="s">
        <v>1951</v>
      </c>
      <c r="D2930" t="s">
        <v>13647</v>
      </c>
      <c r="E2930" t="s">
        <v>1168</v>
      </c>
      <c r="F2930" t="s">
        <v>1170</v>
      </c>
      <c r="G2930" t="s">
        <v>1169</v>
      </c>
      <c r="H2930" t="s">
        <v>13687</v>
      </c>
      <c r="I2930" t="s">
        <v>3226</v>
      </c>
      <c r="J2930" t="s">
        <v>1955</v>
      </c>
      <c r="K2930" t="s">
        <v>13660</v>
      </c>
      <c r="L2930" t="s">
        <v>13686</v>
      </c>
      <c r="M2930" t="s">
        <v>13661</v>
      </c>
      <c r="N2930" t="s">
        <v>13662</v>
      </c>
      <c r="O2930" t="s">
        <v>1960</v>
      </c>
      <c r="P2930" t="s">
        <v>11063</v>
      </c>
      <c r="Q2930" t="s">
        <v>13652</v>
      </c>
      <c r="R2930" t="s">
        <v>13653</v>
      </c>
      <c r="S2930" s="34">
        <v>43430</v>
      </c>
      <c r="T2930" s="34">
        <v>44455</v>
      </c>
      <c r="U2930" t="s">
        <v>1963</v>
      </c>
      <c r="V2930" s="13">
        <v>91</v>
      </c>
      <c r="W2930">
        <v>2</v>
      </c>
      <c r="X2930">
        <v>0</v>
      </c>
      <c r="Y2930" s="54">
        <v>0</v>
      </c>
      <c r="AM2930" t="s">
        <v>1978</v>
      </c>
      <c r="AN2930" t="s">
        <v>2007</v>
      </c>
      <c r="AO2930" t="s">
        <v>1980</v>
      </c>
      <c r="AP2930" t="s">
        <v>2042</v>
      </c>
      <c r="AQ2930" t="s">
        <v>13654</v>
      </c>
    </row>
    <row r="2931" spans="1:43" ht="23.85" customHeight="1">
      <c r="A2931" t="b">
        <v>1</v>
      </c>
      <c r="B2931" t="s">
        <v>13646</v>
      </c>
      <c r="C2931" t="s">
        <v>1951</v>
      </c>
      <c r="D2931" t="s">
        <v>13647</v>
      </c>
      <c r="E2931" t="s">
        <v>1168</v>
      </c>
      <c r="F2931" t="s">
        <v>1170</v>
      </c>
      <c r="G2931" t="s">
        <v>1169</v>
      </c>
      <c r="H2931" t="s">
        <v>13688</v>
      </c>
      <c r="I2931" t="s">
        <v>3226</v>
      </c>
      <c r="J2931" t="s">
        <v>1955</v>
      </c>
      <c r="K2931" t="s">
        <v>13664</v>
      </c>
      <c r="L2931" t="s">
        <v>13686</v>
      </c>
      <c r="M2931" t="s">
        <v>13665</v>
      </c>
      <c r="N2931" t="s">
        <v>13666</v>
      </c>
      <c r="O2931" t="s">
        <v>1960</v>
      </c>
      <c r="P2931" t="s">
        <v>11063</v>
      </c>
      <c r="Q2931" t="s">
        <v>13652</v>
      </c>
      <c r="R2931" t="s">
        <v>13653</v>
      </c>
      <c r="S2931" s="34">
        <v>43430</v>
      </c>
      <c r="T2931" s="34">
        <v>44455</v>
      </c>
      <c r="U2931" t="s">
        <v>1963</v>
      </c>
      <c r="V2931" s="13">
        <v>91</v>
      </c>
      <c r="W2931">
        <v>2</v>
      </c>
      <c r="X2931">
        <v>0</v>
      </c>
      <c r="Y2931" s="54">
        <v>0</v>
      </c>
      <c r="AM2931" t="s">
        <v>1978</v>
      </c>
      <c r="AN2931" t="s">
        <v>2007</v>
      </c>
      <c r="AO2931" t="s">
        <v>1980</v>
      </c>
      <c r="AP2931" t="s">
        <v>2042</v>
      </c>
      <c r="AQ2931" t="s">
        <v>13654</v>
      </c>
    </row>
    <row r="2932" spans="1:43" ht="23.85" customHeight="1">
      <c r="A2932" t="b">
        <v>1</v>
      </c>
      <c r="B2932" t="s">
        <v>13646</v>
      </c>
      <c r="C2932" t="s">
        <v>1951</v>
      </c>
      <c r="D2932" t="s">
        <v>13647</v>
      </c>
      <c r="E2932" t="s">
        <v>1168</v>
      </c>
      <c r="F2932" t="s">
        <v>1170</v>
      </c>
      <c r="G2932" t="s">
        <v>1169</v>
      </c>
      <c r="H2932" t="s">
        <v>13689</v>
      </c>
      <c r="I2932" t="s">
        <v>3226</v>
      </c>
      <c r="J2932" t="s">
        <v>1955</v>
      </c>
      <c r="K2932" t="s">
        <v>13668</v>
      </c>
      <c r="L2932" t="s">
        <v>13686</v>
      </c>
      <c r="M2932" t="s">
        <v>13669</v>
      </c>
      <c r="N2932" t="s">
        <v>13670</v>
      </c>
      <c r="O2932" t="s">
        <v>1960</v>
      </c>
      <c r="P2932" t="s">
        <v>11063</v>
      </c>
      <c r="Q2932" t="s">
        <v>13652</v>
      </c>
      <c r="R2932" t="s">
        <v>13653</v>
      </c>
      <c r="S2932" s="34">
        <v>43430</v>
      </c>
      <c r="T2932" s="34">
        <v>44455</v>
      </c>
      <c r="U2932" t="s">
        <v>1963</v>
      </c>
      <c r="V2932" s="13">
        <v>91</v>
      </c>
      <c r="W2932">
        <v>4</v>
      </c>
      <c r="X2932">
        <v>0</v>
      </c>
      <c r="Y2932" s="54">
        <v>0</v>
      </c>
      <c r="AM2932" t="s">
        <v>1978</v>
      </c>
      <c r="AN2932" t="s">
        <v>2007</v>
      </c>
      <c r="AO2932" t="s">
        <v>1980</v>
      </c>
      <c r="AP2932" t="s">
        <v>2042</v>
      </c>
      <c r="AQ2932" t="s">
        <v>13654</v>
      </c>
    </row>
    <row r="2933" spans="1:43" ht="23.85" customHeight="1">
      <c r="A2933" t="b">
        <v>0</v>
      </c>
      <c r="B2933" t="s">
        <v>13690</v>
      </c>
      <c r="C2933" t="s">
        <v>1951</v>
      </c>
      <c r="D2933" t="s">
        <v>13691</v>
      </c>
      <c r="E2933" t="s">
        <v>187</v>
      </c>
      <c r="F2933" t="s">
        <v>189</v>
      </c>
      <c r="G2933" t="s">
        <v>188</v>
      </c>
      <c r="H2933" t="s">
        <v>13692</v>
      </c>
      <c r="I2933" t="s">
        <v>3165</v>
      </c>
      <c r="J2933" t="s">
        <v>1955</v>
      </c>
      <c r="K2933" t="s">
        <v>13693</v>
      </c>
      <c r="L2933" t="s">
        <v>2160</v>
      </c>
      <c r="M2933" t="s">
        <v>13694</v>
      </c>
      <c r="N2933" t="s">
        <v>13695</v>
      </c>
      <c r="O2933" t="s">
        <v>1960</v>
      </c>
      <c r="P2933" t="s">
        <v>7539</v>
      </c>
      <c r="Q2933" t="s">
        <v>13696</v>
      </c>
      <c r="R2933" t="s">
        <v>13697</v>
      </c>
      <c r="S2933" s="34">
        <v>43403</v>
      </c>
      <c r="T2933" s="34">
        <v>44343</v>
      </c>
      <c r="U2933" t="s">
        <v>1963</v>
      </c>
      <c r="V2933" s="13">
        <v>941</v>
      </c>
      <c r="W2933">
        <v>43</v>
      </c>
      <c r="X2933">
        <v>7</v>
      </c>
      <c r="Y2933" s="54">
        <v>16.3</v>
      </c>
      <c r="Z2933" t="s">
        <v>4355</v>
      </c>
      <c r="AM2933" t="s">
        <v>1978</v>
      </c>
      <c r="AO2933" t="s">
        <v>1980</v>
      </c>
      <c r="AQ2933" t="s">
        <v>13698</v>
      </c>
    </row>
    <row r="2934" spans="1:43" ht="23.85" customHeight="1">
      <c r="A2934" t="b">
        <v>0</v>
      </c>
      <c r="B2934" t="s">
        <v>13690</v>
      </c>
      <c r="C2934" t="s">
        <v>1951</v>
      </c>
      <c r="D2934" t="s">
        <v>13691</v>
      </c>
      <c r="E2934" t="s">
        <v>319</v>
      </c>
      <c r="F2934" t="s">
        <v>321</v>
      </c>
      <c r="G2934" t="s">
        <v>320</v>
      </c>
      <c r="H2934" t="s">
        <v>13699</v>
      </c>
      <c r="I2934" t="s">
        <v>3752</v>
      </c>
      <c r="J2934" t="s">
        <v>1955</v>
      </c>
      <c r="K2934" t="s">
        <v>13693</v>
      </c>
      <c r="L2934" t="s">
        <v>2160</v>
      </c>
      <c r="M2934" t="s">
        <v>13694</v>
      </c>
      <c r="N2934" t="s">
        <v>13700</v>
      </c>
      <c r="O2934" t="s">
        <v>1960</v>
      </c>
      <c r="P2934" t="s">
        <v>7539</v>
      </c>
      <c r="Q2934" t="s">
        <v>13696</v>
      </c>
      <c r="R2934" t="s">
        <v>13697</v>
      </c>
      <c r="S2934" s="34">
        <v>43403</v>
      </c>
      <c r="T2934" s="34">
        <v>44343</v>
      </c>
      <c r="U2934" t="s">
        <v>1963</v>
      </c>
      <c r="V2934" s="13">
        <v>941</v>
      </c>
      <c r="W2934">
        <v>43</v>
      </c>
      <c r="X2934">
        <v>1</v>
      </c>
      <c r="Y2934" s="54">
        <v>2.2999999999999998</v>
      </c>
      <c r="Z2934" t="s">
        <v>4355</v>
      </c>
      <c r="AM2934" t="s">
        <v>1978</v>
      </c>
      <c r="AO2934" t="s">
        <v>1980</v>
      </c>
      <c r="AQ2934" t="s">
        <v>13698</v>
      </c>
    </row>
    <row r="2935" spans="1:43" ht="23.85" customHeight="1">
      <c r="A2935" t="b">
        <v>0</v>
      </c>
      <c r="B2935" t="s">
        <v>8510</v>
      </c>
      <c r="C2935" t="s">
        <v>1951</v>
      </c>
      <c r="D2935" t="s">
        <v>8511</v>
      </c>
      <c r="E2935" t="s">
        <v>778</v>
      </c>
      <c r="F2935" t="s">
        <v>780</v>
      </c>
      <c r="G2935" t="s">
        <v>779</v>
      </c>
      <c r="H2935" t="s">
        <v>13701</v>
      </c>
      <c r="I2935" t="s">
        <v>2534</v>
      </c>
      <c r="J2935" t="s">
        <v>2175</v>
      </c>
      <c r="K2935" t="s">
        <v>13167</v>
      </c>
      <c r="L2935" t="s">
        <v>8513</v>
      </c>
      <c r="M2935" t="s">
        <v>13168</v>
      </c>
      <c r="N2935" t="s">
        <v>13169</v>
      </c>
      <c r="O2935" t="s">
        <v>2163</v>
      </c>
      <c r="P2935" t="s">
        <v>8516</v>
      </c>
      <c r="Q2935" t="s">
        <v>38</v>
      </c>
      <c r="R2935" t="s">
        <v>8517</v>
      </c>
      <c r="S2935" s="34">
        <v>43084</v>
      </c>
      <c r="T2935" s="34">
        <v>43755</v>
      </c>
      <c r="U2935" t="s">
        <v>1977</v>
      </c>
      <c r="V2935" s="13">
        <v>1</v>
      </c>
      <c r="W2935">
        <v>47</v>
      </c>
      <c r="X2935">
        <v>0</v>
      </c>
      <c r="Y2935" s="54">
        <v>0</v>
      </c>
      <c r="Z2935" t="s">
        <v>8518</v>
      </c>
      <c r="AM2935" t="s">
        <v>1978</v>
      </c>
      <c r="AN2935" t="s">
        <v>2007</v>
      </c>
      <c r="AO2935" t="s">
        <v>2008</v>
      </c>
      <c r="AP2935" t="s">
        <v>2009</v>
      </c>
      <c r="AQ2935" t="s">
        <v>8519</v>
      </c>
    </row>
    <row r="2936" spans="1:43" ht="23.85" customHeight="1">
      <c r="A2936" t="b">
        <v>0</v>
      </c>
      <c r="B2936" t="s">
        <v>7770</v>
      </c>
      <c r="C2936" t="s">
        <v>1951</v>
      </c>
      <c r="D2936" t="s">
        <v>7771</v>
      </c>
      <c r="E2936" t="s">
        <v>170</v>
      </c>
      <c r="F2936" t="s">
        <v>172</v>
      </c>
      <c r="G2936" t="s">
        <v>171</v>
      </c>
      <c r="H2936" t="s">
        <v>13702</v>
      </c>
      <c r="I2936" t="s">
        <v>2557</v>
      </c>
      <c r="J2936" t="s">
        <v>1955</v>
      </c>
      <c r="K2936" t="s">
        <v>7773</v>
      </c>
      <c r="L2936" t="s">
        <v>13703</v>
      </c>
      <c r="M2936" t="s">
        <v>7775</v>
      </c>
      <c r="N2936" t="s">
        <v>7776</v>
      </c>
      <c r="O2936" t="s">
        <v>1960</v>
      </c>
      <c r="P2936" t="s">
        <v>5353</v>
      </c>
      <c r="Q2936" t="s">
        <v>7777</v>
      </c>
      <c r="R2936" t="s">
        <v>7778</v>
      </c>
      <c r="S2936" s="34">
        <v>43476</v>
      </c>
      <c r="T2936" s="34">
        <v>45169</v>
      </c>
      <c r="U2936" t="s">
        <v>1963</v>
      </c>
      <c r="V2936" s="13">
        <v>1642</v>
      </c>
      <c r="W2936">
        <v>225</v>
      </c>
      <c r="X2936">
        <v>7</v>
      </c>
      <c r="Y2936" s="54">
        <v>3.1</v>
      </c>
      <c r="Z2936" t="s">
        <v>7779</v>
      </c>
      <c r="AM2936" t="s">
        <v>1978</v>
      </c>
      <c r="AN2936" t="s">
        <v>2007</v>
      </c>
      <c r="AO2936" t="s">
        <v>2008</v>
      </c>
      <c r="AP2936" t="s">
        <v>2053</v>
      </c>
      <c r="AQ2936" t="s">
        <v>7780</v>
      </c>
    </row>
    <row r="2937" spans="1:43" ht="23.85" customHeight="1">
      <c r="A2937" t="b">
        <v>0</v>
      </c>
      <c r="B2937" t="s">
        <v>11549</v>
      </c>
      <c r="C2937" t="s">
        <v>1951</v>
      </c>
      <c r="D2937" t="s">
        <v>11550</v>
      </c>
      <c r="E2937" t="s">
        <v>1115</v>
      </c>
      <c r="F2937" t="s">
        <v>1117</v>
      </c>
      <c r="G2937" t="s">
        <v>1116</v>
      </c>
      <c r="H2937" t="s">
        <v>13704</v>
      </c>
      <c r="I2937" t="s">
        <v>5715</v>
      </c>
      <c r="J2937" t="s">
        <v>2175</v>
      </c>
      <c r="K2937" t="s">
        <v>11559</v>
      </c>
      <c r="L2937" t="s">
        <v>13469</v>
      </c>
      <c r="M2937" t="s">
        <v>13705</v>
      </c>
      <c r="N2937" t="s">
        <v>13706</v>
      </c>
      <c r="O2937" t="s">
        <v>2063</v>
      </c>
      <c r="P2937" t="s">
        <v>8771</v>
      </c>
      <c r="Q2937" t="s">
        <v>38</v>
      </c>
      <c r="R2937" t="s">
        <v>11556</v>
      </c>
      <c r="S2937" s="34">
        <v>42375</v>
      </c>
      <c r="T2937" s="34">
        <v>43621</v>
      </c>
      <c r="U2937" t="s">
        <v>1977</v>
      </c>
      <c r="V2937" s="13">
        <v>0</v>
      </c>
      <c r="W2937">
        <v>66</v>
      </c>
      <c r="X2937">
        <v>0</v>
      </c>
      <c r="Y2937" s="54">
        <v>0</v>
      </c>
      <c r="AD2937" t="s">
        <v>30</v>
      </c>
      <c r="AG2937">
        <v>0</v>
      </c>
      <c r="AH2937">
        <v>0</v>
      </c>
      <c r="AI2937">
        <v>0</v>
      </c>
      <c r="AM2937" t="s">
        <v>1978</v>
      </c>
      <c r="AN2937" t="s">
        <v>2007</v>
      </c>
      <c r="AO2937" t="s">
        <v>2008</v>
      </c>
      <c r="AP2937" t="s">
        <v>2009</v>
      </c>
      <c r="AQ2937" t="s">
        <v>11557</v>
      </c>
    </row>
    <row r="2938" spans="1:43" ht="23.85" customHeight="1">
      <c r="A2938" t="b">
        <v>0</v>
      </c>
      <c r="B2938" t="s">
        <v>7770</v>
      </c>
      <c r="C2938" t="s">
        <v>1951</v>
      </c>
      <c r="D2938" t="s">
        <v>7771</v>
      </c>
      <c r="E2938" t="s">
        <v>820</v>
      </c>
      <c r="F2938" t="s">
        <v>822</v>
      </c>
      <c r="G2938" t="s">
        <v>821</v>
      </c>
      <c r="H2938" t="s">
        <v>13707</v>
      </c>
      <c r="I2938" t="s">
        <v>2803</v>
      </c>
      <c r="J2938" t="s">
        <v>1955</v>
      </c>
      <c r="K2938" t="s">
        <v>7773</v>
      </c>
      <c r="L2938" t="s">
        <v>13703</v>
      </c>
      <c r="M2938" t="s">
        <v>7775</v>
      </c>
      <c r="N2938" t="s">
        <v>7776</v>
      </c>
      <c r="O2938" t="s">
        <v>1960</v>
      </c>
      <c r="P2938" t="s">
        <v>5353</v>
      </c>
      <c r="Q2938" t="s">
        <v>7777</v>
      </c>
      <c r="R2938" t="s">
        <v>7778</v>
      </c>
      <c r="S2938" s="34">
        <v>43476</v>
      </c>
      <c r="T2938" s="34">
        <v>45169</v>
      </c>
      <c r="U2938" t="s">
        <v>1963</v>
      </c>
      <c r="V2938" s="13">
        <v>1642</v>
      </c>
      <c r="W2938">
        <v>216</v>
      </c>
      <c r="X2938">
        <v>1</v>
      </c>
      <c r="Y2938" s="54">
        <v>0.5</v>
      </c>
      <c r="Z2938" t="s">
        <v>7779</v>
      </c>
      <c r="AM2938" t="s">
        <v>1978</v>
      </c>
      <c r="AN2938" t="s">
        <v>2007</v>
      </c>
      <c r="AO2938" t="s">
        <v>2008</v>
      </c>
      <c r="AP2938" t="s">
        <v>2053</v>
      </c>
      <c r="AQ2938" t="s">
        <v>7780</v>
      </c>
    </row>
    <row r="2939" spans="1:43" ht="23.85" customHeight="1">
      <c r="A2939" t="b">
        <v>0</v>
      </c>
      <c r="B2939" t="s">
        <v>11549</v>
      </c>
      <c r="C2939" t="s">
        <v>1951</v>
      </c>
      <c r="D2939" t="s">
        <v>11550</v>
      </c>
      <c r="E2939" t="s">
        <v>1115</v>
      </c>
      <c r="F2939" t="s">
        <v>1117</v>
      </c>
      <c r="G2939" t="s">
        <v>1116</v>
      </c>
      <c r="H2939" t="s">
        <v>13708</v>
      </c>
      <c r="I2939" t="s">
        <v>5715</v>
      </c>
      <c r="J2939" t="s">
        <v>2175</v>
      </c>
      <c r="K2939" t="s">
        <v>8783</v>
      </c>
      <c r="L2939" t="s">
        <v>13469</v>
      </c>
      <c r="M2939" t="s">
        <v>13709</v>
      </c>
      <c r="N2939" t="s">
        <v>13710</v>
      </c>
      <c r="O2939" t="s">
        <v>2063</v>
      </c>
      <c r="P2939" t="s">
        <v>8771</v>
      </c>
      <c r="Q2939" t="s">
        <v>38</v>
      </c>
      <c r="R2939" t="s">
        <v>11556</v>
      </c>
      <c r="S2939" s="34">
        <v>42375</v>
      </c>
      <c r="T2939" s="34">
        <v>43621</v>
      </c>
      <c r="U2939" t="s">
        <v>1977</v>
      </c>
      <c r="V2939" s="13">
        <v>0</v>
      </c>
      <c r="W2939">
        <v>135</v>
      </c>
      <c r="X2939">
        <v>0</v>
      </c>
      <c r="Y2939" s="54">
        <v>0</v>
      </c>
      <c r="AD2939" t="s">
        <v>30</v>
      </c>
      <c r="AG2939">
        <v>0</v>
      </c>
      <c r="AH2939">
        <v>0</v>
      </c>
      <c r="AI2939">
        <v>0</v>
      </c>
      <c r="AM2939" t="s">
        <v>1978</v>
      </c>
      <c r="AN2939" t="s">
        <v>2007</v>
      </c>
      <c r="AO2939" t="s">
        <v>2008</v>
      </c>
      <c r="AP2939" t="s">
        <v>2009</v>
      </c>
      <c r="AQ2939" t="s">
        <v>11557</v>
      </c>
    </row>
    <row r="2940" spans="1:43" ht="23.85" customHeight="1">
      <c r="A2940" t="b">
        <v>0</v>
      </c>
      <c r="B2940" t="s">
        <v>7770</v>
      </c>
      <c r="C2940" t="s">
        <v>1951</v>
      </c>
      <c r="D2940" t="s">
        <v>7771</v>
      </c>
      <c r="E2940" t="s">
        <v>820</v>
      </c>
      <c r="F2940" t="s">
        <v>822</v>
      </c>
      <c r="G2940" t="s">
        <v>821</v>
      </c>
      <c r="H2940" t="s">
        <v>13711</v>
      </c>
      <c r="I2940" t="s">
        <v>2803</v>
      </c>
      <c r="J2940" t="s">
        <v>2175</v>
      </c>
      <c r="K2940" t="s">
        <v>9302</v>
      </c>
      <c r="L2940" t="s">
        <v>13703</v>
      </c>
      <c r="M2940" t="s">
        <v>9303</v>
      </c>
      <c r="N2940" t="s">
        <v>9304</v>
      </c>
      <c r="O2940" t="s">
        <v>1960</v>
      </c>
      <c r="P2940" t="s">
        <v>5353</v>
      </c>
      <c r="Q2940" t="s">
        <v>7777</v>
      </c>
      <c r="R2940" t="s">
        <v>7778</v>
      </c>
      <c r="S2940" s="34">
        <v>43476</v>
      </c>
      <c r="T2940" s="34">
        <v>45169</v>
      </c>
      <c r="U2940" t="s">
        <v>1963</v>
      </c>
      <c r="V2940" s="13">
        <v>1642</v>
      </c>
      <c r="W2940">
        <v>214</v>
      </c>
      <c r="X2940">
        <v>0</v>
      </c>
      <c r="Y2940" s="54">
        <v>0</v>
      </c>
      <c r="Z2940" t="s">
        <v>7779</v>
      </c>
      <c r="AM2940" t="s">
        <v>1978</v>
      </c>
      <c r="AN2940" t="s">
        <v>2007</v>
      </c>
      <c r="AO2940" t="s">
        <v>2008</v>
      </c>
      <c r="AP2940" t="s">
        <v>2053</v>
      </c>
      <c r="AQ2940" t="s">
        <v>7780</v>
      </c>
    </row>
    <row r="2941" spans="1:43" ht="23.85" customHeight="1">
      <c r="A2941" t="b">
        <v>0</v>
      </c>
      <c r="B2941" t="s">
        <v>11549</v>
      </c>
      <c r="C2941" t="s">
        <v>1951</v>
      </c>
      <c r="D2941" t="s">
        <v>11550</v>
      </c>
      <c r="E2941" t="s">
        <v>1115</v>
      </c>
      <c r="F2941" t="s">
        <v>1117</v>
      </c>
      <c r="G2941" t="s">
        <v>1116</v>
      </c>
      <c r="H2941" t="s">
        <v>13712</v>
      </c>
      <c r="I2941" t="s">
        <v>5715</v>
      </c>
      <c r="J2941" t="s">
        <v>2175</v>
      </c>
      <c r="K2941" t="s">
        <v>11563</v>
      </c>
      <c r="L2941" t="s">
        <v>13469</v>
      </c>
      <c r="M2941" t="s">
        <v>13713</v>
      </c>
      <c r="N2941" t="s">
        <v>13714</v>
      </c>
      <c r="O2941" t="s">
        <v>2063</v>
      </c>
      <c r="P2941" t="s">
        <v>8771</v>
      </c>
      <c r="Q2941" t="s">
        <v>38</v>
      </c>
      <c r="R2941" t="s">
        <v>11556</v>
      </c>
      <c r="S2941" s="34">
        <v>42375</v>
      </c>
      <c r="T2941" s="34">
        <v>43621</v>
      </c>
      <c r="U2941" t="s">
        <v>1977</v>
      </c>
      <c r="V2941" s="13">
        <v>0</v>
      </c>
      <c r="W2941">
        <v>137</v>
      </c>
      <c r="X2941">
        <v>0</v>
      </c>
      <c r="Y2941" s="54">
        <v>0</v>
      </c>
      <c r="AD2941" t="s">
        <v>30</v>
      </c>
      <c r="AG2941">
        <v>0</v>
      </c>
      <c r="AH2941">
        <v>0</v>
      </c>
      <c r="AI2941">
        <v>0</v>
      </c>
      <c r="AM2941" t="s">
        <v>1978</v>
      </c>
      <c r="AN2941" t="s">
        <v>2007</v>
      </c>
      <c r="AO2941" t="s">
        <v>2008</v>
      </c>
      <c r="AP2941" t="s">
        <v>2009</v>
      </c>
      <c r="AQ2941" t="s">
        <v>11557</v>
      </c>
    </row>
    <row r="2942" spans="1:43" ht="23.85" customHeight="1">
      <c r="A2942" t="b">
        <v>1</v>
      </c>
      <c r="B2942" t="s">
        <v>11573</v>
      </c>
      <c r="C2942" t="s">
        <v>1951</v>
      </c>
      <c r="D2942" t="s">
        <v>11574</v>
      </c>
      <c r="E2942" t="s">
        <v>658</v>
      </c>
      <c r="F2942" t="s">
        <v>660</v>
      </c>
      <c r="G2942" t="s">
        <v>659</v>
      </c>
      <c r="H2942" t="s">
        <v>13715</v>
      </c>
      <c r="I2942" t="s">
        <v>2996</v>
      </c>
      <c r="J2942" t="s">
        <v>2175</v>
      </c>
      <c r="K2942" t="s">
        <v>11576</v>
      </c>
      <c r="L2942" t="s">
        <v>3107</v>
      </c>
      <c r="M2942" t="s">
        <v>11578</v>
      </c>
      <c r="N2942" t="s">
        <v>11579</v>
      </c>
      <c r="O2942" t="s">
        <v>1960</v>
      </c>
      <c r="P2942" t="s">
        <v>11580</v>
      </c>
      <c r="Q2942" t="s">
        <v>11581</v>
      </c>
      <c r="R2942" t="s">
        <v>11582</v>
      </c>
      <c r="S2942" s="34">
        <v>42369</v>
      </c>
      <c r="T2942" s="34">
        <v>44111</v>
      </c>
      <c r="U2942" t="s">
        <v>1963</v>
      </c>
      <c r="V2942" s="13">
        <v>0</v>
      </c>
      <c r="W2942">
        <v>4</v>
      </c>
      <c r="X2942">
        <v>0</v>
      </c>
      <c r="Y2942" s="54">
        <v>0</v>
      </c>
      <c r="AN2942" t="s">
        <v>1979</v>
      </c>
      <c r="AO2942" t="s">
        <v>1980</v>
      </c>
      <c r="AP2942" t="s">
        <v>2053</v>
      </c>
      <c r="AQ2942" t="s">
        <v>11583</v>
      </c>
    </row>
    <row r="2943" spans="1:43" ht="23.85" customHeight="1">
      <c r="A2943" t="b">
        <v>0</v>
      </c>
      <c r="B2943" t="s">
        <v>7770</v>
      </c>
      <c r="C2943" t="s">
        <v>1951</v>
      </c>
      <c r="D2943" t="s">
        <v>7771</v>
      </c>
      <c r="E2943" t="s">
        <v>713</v>
      </c>
      <c r="F2943" t="s">
        <v>715</v>
      </c>
      <c r="G2943" t="s">
        <v>714</v>
      </c>
      <c r="H2943" t="s">
        <v>13716</v>
      </c>
      <c r="I2943" t="s">
        <v>5029</v>
      </c>
      <c r="J2943" t="s">
        <v>1955</v>
      </c>
      <c r="K2943" t="s">
        <v>7773</v>
      </c>
      <c r="L2943" t="s">
        <v>13717</v>
      </c>
      <c r="M2943" t="s">
        <v>7775</v>
      </c>
      <c r="N2943" t="s">
        <v>7776</v>
      </c>
      <c r="O2943" t="s">
        <v>1960</v>
      </c>
      <c r="P2943" t="s">
        <v>5353</v>
      </c>
      <c r="Q2943" t="s">
        <v>7777</v>
      </c>
      <c r="R2943" t="s">
        <v>7778</v>
      </c>
      <c r="S2943" s="34">
        <v>43476</v>
      </c>
      <c r="T2943" s="34">
        <v>45169</v>
      </c>
      <c r="U2943" t="s">
        <v>1963</v>
      </c>
      <c r="V2943" s="13">
        <v>1642</v>
      </c>
      <c r="W2943">
        <v>216</v>
      </c>
      <c r="X2943">
        <v>13</v>
      </c>
      <c r="Y2943" s="54">
        <v>6</v>
      </c>
      <c r="Z2943" t="s">
        <v>7779</v>
      </c>
      <c r="AM2943" t="s">
        <v>1978</v>
      </c>
      <c r="AN2943" t="s">
        <v>2007</v>
      </c>
      <c r="AO2943" t="s">
        <v>2008</v>
      </c>
      <c r="AP2943" t="s">
        <v>2053</v>
      </c>
      <c r="AQ2943" t="s">
        <v>7780</v>
      </c>
    </row>
    <row r="2944" spans="1:43" ht="23.85" customHeight="1">
      <c r="A2944" t="b">
        <v>0</v>
      </c>
      <c r="B2944" t="s">
        <v>7770</v>
      </c>
      <c r="C2944" t="s">
        <v>1951</v>
      </c>
      <c r="D2944" t="s">
        <v>7771</v>
      </c>
      <c r="E2944" t="s">
        <v>713</v>
      </c>
      <c r="F2944" t="s">
        <v>715</v>
      </c>
      <c r="G2944" t="s">
        <v>714</v>
      </c>
      <c r="H2944" t="s">
        <v>13718</v>
      </c>
      <c r="I2944" t="s">
        <v>5029</v>
      </c>
      <c r="J2944" t="s">
        <v>2175</v>
      </c>
      <c r="K2944" t="s">
        <v>9302</v>
      </c>
      <c r="L2944" t="s">
        <v>13717</v>
      </c>
      <c r="M2944" t="s">
        <v>9303</v>
      </c>
      <c r="N2944" t="s">
        <v>9304</v>
      </c>
      <c r="O2944" t="s">
        <v>1960</v>
      </c>
      <c r="P2944" t="s">
        <v>5353</v>
      </c>
      <c r="Q2944" t="s">
        <v>7777</v>
      </c>
      <c r="R2944" t="s">
        <v>7778</v>
      </c>
      <c r="S2944" s="34">
        <v>43476</v>
      </c>
      <c r="T2944" s="34">
        <v>45169</v>
      </c>
      <c r="U2944" t="s">
        <v>1963</v>
      </c>
      <c r="V2944" s="13">
        <v>1642</v>
      </c>
      <c r="W2944">
        <v>214</v>
      </c>
      <c r="X2944">
        <v>12</v>
      </c>
      <c r="Y2944" s="54">
        <v>5.6</v>
      </c>
      <c r="Z2944" t="s">
        <v>7779</v>
      </c>
      <c r="AM2944" t="s">
        <v>1978</v>
      </c>
      <c r="AN2944" t="s">
        <v>2007</v>
      </c>
      <c r="AO2944" t="s">
        <v>2008</v>
      </c>
      <c r="AP2944" t="s">
        <v>2053</v>
      </c>
      <c r="AQ2944" t="s">
        <v>7780</v>
      </c>
    </row>
    <row r="2945" spans="1:43" ht="23.85" customHeight="1">
      <c r="A2945" t="b">
        <v>1</v>
      </c>
      <c r="B2945" t="s">
        <v>13719</v>
      </c>
      <c r="C2945" t="s">
        <v>1951</v>
      </c>
      <c r="D2945" t="s">
        <v>13720</v>
      </c>
      <c r="E2945" t="s">
        <v>1196</v>
      </c>
      <c r="F2945" t="s">
        <v>1198</v>
      </c>
      <c r="G2945" t="s">
        <v>1197</v>
      </c>
      <c r="H2945" t="s">
        <v>13721</v>
      </c>
      <c r="I2945" t="s">
        <v>13722</v>
      </c>
      <c r="J2945" t="s">
        <v>1955</v>
      </c>
      <c r="K2945" t="s">
        <v>13723</v>
      </c>
      <c r="L2945" t="s">
        <v>2160</v>
      </c>
      <c r="M2945" t="s">
        <v>13724</v>
      </c>
      <c r="N2945" t="s">
        <v>13725</v>
      </c>
      <c r="O2945" t="s">
        <v>1960</v>
      </c>
      <c r="P2945" t="s">
        <v>13726</v>
      </c>
      <c r="Q2945" t="s">
        <v>38</v>
      </c>
      <c r="R2945" t="s">
        <v>13727</v>
      </c>
      <c r="S2945" s="34">
        <v>43649</v>
      </c>
      <c r="T2945" s="34">
        <v>44313</v>
      </c>
      <c r="U2945" t="s">
        <v>1963</v>
      </c>
      <c r="V2945" s="13">
        <v>360</v>
      </c>
      <c r="W2945">
        <v>50</v>
      </c>
      <c r="X2945">
        <v>6</v>
      </c>
      <c r="Y2945" s="54">
        <v>12</v>
      </c>
      <c r="Z2945" t="s">
        <v>13728</v>
      </c>
      <c r="AA2945" t="s">
        <v>13618</v>
      </c>
      <c r="AD2945" t="s">
        <v>41</v>
      </c>
      <c r="AG2945">
        <v>6</v>
      </c>
      <c r="AH2945">
        <v>1</v>
      </c>
      <c r="AI2945">
        <v>0.06</v>
      </c>
      <c r="AM2945" t="s">
        <v>1978</v>
      </c>
      <c r="AO2945" t="s">
        <v>1980</v>
      </c>
      <c r="AQ2945" t="s">
        <v>13729</v>
      </c>
    </row>
    <row r="2946" spans="1:43" ht="23.85" customHeight="1">
      <c r="A2946" t="b">
        <v>0</v>
      </c>
      <c r="B2946" t="s">
        <v>13730</v>
      </c>
      <c r="C2946" t="s">
        <v>1951</v>
      </c>
      <c r="D2946" t="s">
        <v>13731</v>
      </c>
      <c r="E2946" t="s">
        <v>1296</v>
      </c>
      <c r="F2946" t="s">
        <v>1298</v>
      </c>
      <c r="G2946" t="s">
        <v>1297</v>
      </c>
      <c r="H2946" t="s">
        <v>13732</v>
      </c>
      <c r="I2946" t="s">
        <v>13733</v>
      </c>
      <c r="J2946" t="s">
        <v>1955</v>
      </c>
      <c r="K2946" t="s">
        <v>13734</v>
      </c>
      <c r="L2946" t="s">
        <v>2160</v>
      </c>
      <c r="M2946" t="s">
        <v>13735</v>
      </c>
      <c r="N2946" t="s">
        <v>13736</v>
      </c>
      <c r="O2946" t="s">
        <v>1974</v>
      </c>
      <c r="P2946" t="s">
        <v>2883</v>
      </c>
      <c r="Q2946" t="s">
        <v>38</v>
      </c>
      <c r="R2946" t="s">
        <v>13737</v>
      </c>
      <c r="S2946" s="34">
        <v>43416</v>
      </c>
      <c r="T2946" s="34">
        <v>44040</v>
      </c>
      <c r="U2946" t="s">
        <v>1977</v>
      </c>
      <c r="V2946" s="13">
        <v>252</v>
      </c>
      <c r="W2946">
        <v>48</v>
      </c>
      <c r="X2946">
        <v>0</v>
      </c>
      <c r="Y2946" s="54">
        <v>0</v>
      </c>
      <c r="AA2946" t="s">
        <v>13738</v>
      </c>
      <c r="AJ2946" t="s">
        <v>2836</v>
      </c>
      <c r="AM2946" t="s">
        <v>1978</v>
      </c>
      <c r="AN2946" t="s">
        <v>2007</v>
      </c>
      <c r="AO2946" t="s">
        <v>2008</v>
      </c>
      <c r="AP2946" t="s">
        <v>2009</v>
      </c>
      <c r="AQ2946" t="s">
        <v>13739</v>
      </c>
    </row>
    <row r="2947" spans="1:43" ht="23.85" customHeight="1">
      <c r="A2947" t="b">
        <v>0</v>
      </c>
      <c r="B2947" t="s">
        <v>13730</v>
      </c>
      <c r="C2947" t="s">
        <v>1951</v>
      </c>
      <c r="D2947" t="s">
        <v>13731</v>
      </c>
      <c r="E2947" t="s">
        <v>433</v>
      </c>
      <c r="F2947" t="s">
        <v>435</v>
      </c>
      <c r="G2947" t="s">
        <v>434</v>
      </c>
      <c r="H2947" t="s">
        <v>13740</v>
      </c>
      <c r="I2947" t="s">
        <v>3620</v>
      </c>
      <c r="J2947" t="s">
        <v>1955</v>
      </c>
      <c r="K2947" t="s">
        <v>12316</v>
      </c>
      <c r="L2947" t="s">
        <v>2160</v>
      </c>
      <c r="M2947" t="s">
        <v>13741</v>
      </c>
      <c r="N2947" t="s">
        <v>13742</v>
      </c>
      <c r="O2947" t="s">
        <v>1974</v>
      </c>
      <c r="P2947" t="s">
        <v>2883</v>
      </c>
      <c r="Q2947" t="s">
        <v>38</v>
      </c>
      <c r="R2947" t="s">
        <v>13737</v>
      </c>
      <c r="S2947" s="34">
        <v>43416</v>
      </c>
      <c r="T2947" s="34">
        <v>44040</v>
      </c>
      <c r="U2947" t="s">
        <v>1977</v>
      </c>
      <c r="V2947" s="13">
        <v>252</v>
      </c>
      <c r="W2947">
        <v>44</v>
      </c>
      <c r="X2947">
        <v>3</v>
      </c>
      <c r="Y2947" s="54">
        <v>6.8</v>
      </c>
      <c r="AA2947" t="s">
        <v>13738</v>
      </c>
      <c r="AJ2947" t="s">
        <v>2836</v>
      </c>
      <c r="AM2947" t="s">
        <v>1978</v>
      </c>
      <c r="AN2947" t="s">
        <v>2007</v>
      </c>
      <c r="AO2947" t="s">
        <v>2008</v>
      </c>
      <c r="AP2947" t="s">
        <v>2009</v>
      </c>
      <c r="AQ2947" t="s">
        <v>13739</v>
      </c>
    </row>
    <row r="2948" spans="1:43" ht="23.85" customHeight="1">
      <c r="A2948" t="b">
        <v>0</v>
      </c>
      <c r="B2948" t="s">
        <v>13730</v>
      </c>
      <c r="C2948" t="s">
        <v>1951</v>
      </c>
      <c r="D2948" t="s">
        <v>13731</v>
      </c>
      <c r="E2948" t="s">
        <v>433</v>
      </c>
      <c r="F2948" t="s">
        <v>435</v>
      </c>
      <c r="G2948" t="s">
        <v>434</v>
      </c>
      <c r="H2948" t="s">
        <v>13743</v>
      </c>
      <c r="I2948" t="s">
        <v>3620</v>
      </c>
      <c r="J2948" t="s">
        <v>2175</v>
      </c>
      <c r="K2948" t="s">
        <v>13744</v>
      </c>
      <c r="L2948" t="s">
        <v>2160</v>
      </c>
      <c r="M2948" t="s">
        <v>13745</v>
      </c>
      <c r="N2948" t="s">
        <v>13746</v>
      </c>
      <c r="O2948" t="s">
        <v>1974</v>
      </c>
      <c r="P2948" t="s">
        <v>2883</v>
      </c>
      <c r="Q2948" t="s">
        <v>38</v>
      </c>
      <c r="R2948" t="s">
        <v>13737</v>
      </c>
      <c r="S2948" s="34">
        <v>43416</v>
      </c>
      <c r="T2948" s="34">
        <v>44040</v>
      </c>
      <c r="U2948" t="s">
        <v>1977</v>
      </c>
      <c r="V2948" s="13">
        <v>252</v>
      </c>
      <c r="W2948">
        <v>43</v>
      </c>
      <c r="X2948">
        <v>0</v>
      </c>
      <c r="Y2948" s="54">
        <v>0</v>
      </c>
      <c r="AA2948" t="s">
        <v>13738</v>
      </c>
      <c r="AJ2948" t="s">
        <v>13747</v>
      </c>
      <c r="AM2948" t="s">
        <v>1978</v>
      </c>
      <c r="AN2948" t="s">
        <v>2007</v>
      </c>
      <c r="AO2948" t="s">
        <v>2008</v>
      </c>
      <c r="AP2948" t="s">
        <v>2009</v>
      </c>
      <c r="AQ2948" t="s">
        <v>13739</v>
      </c>
    </row>
    <row r="2949" spans="1:43" ht="23.85" customHeight="1">
      <c r="A2949" t="b">
        <v>1</v>
      </c>
      <c r="B2949" t="s">
        <v>13748</v>
      </c>
      <c r="C2949" t="s">
        <v>1951</v>
      </c>
      <c r="D2949" t="s">
        <v>13749</v>
      </c>
      <c r="E2949" t="s">
        <v>1261</v>
      </c>
      <c r="F2949" t="s">
        <v>1263</v>
      </c>
      <c r="G2949" t="s">
        <v>1262</v>
      </c>
      <c r="H2949" t="s">
        <v>13750</v>
      </c>
      <c r="I2949" t="s">
        <v>3258</v>
      </c>
      <c r="J2949" t="s">
        <v>1955</v>
      </c>
      <c r="K2949" t="s">
        <v>13751</v>
      </c>
      <c r="L2949" t="s">
        <v>2160</v>
      </c>
      <c r="M2949" t="s">
        <v>13752</v>
      </c>
      <c r="N2949" t="s">
        <v>13753</v>
      </c>
      <c r="O2949" t="s">
        <v>1974</v>
      </c>
      <c r="P2949" t="s">
        <v>2883</v>
      </c>
      <c r="Q2949" t="s">
        <v>13754</v>
      </c>
      <c r="R2949" t="s">
        <v>13755</v>
      </c>
      <c r="S2949" s="34">
        <v>43447</v>
      </c>
      <c r="T2949" s="34">
        <v>44102</v>
      </c>
      <c r="U2949" t="s">
        <v>1977</v>
      </c>
      <c r="V2949" s="13">
        <v>280</v>
      </c>
      <c r="W2949">
        <v>138</v>
      </c>
      <c r="X2949">
        <v>2</v>
      </c>
      <c r="Y2949" s="54">
        <v>1.4</v>
      </c>
      <c r="AA2949" t="s">
        <v>13228</v>
      </c>
      <c r="AJ2949" t="s">
        <v>13756</v>
      </c>
      <c r="AM2949" t="s">
        <v>1978</v>
      </c>
      <c r="AN2949" t="s">
        <v>2007</v>
      </c>
      <c r="AO2949" t="s">
        <v>2008</v>
      </c>
      <c r="AP2949" t="s">
        <v>2009</v>
      </c>
      <c r="AQ2949" t="s">
        <v>13757</v>
      </c>
    </row>
    <row r="2950" spans="1:43" ht="23.85" customHeight="1">
      <c r="A2950" t="b">
        <v>1</v>
      </c>
      <c r="B2950" t="s">
        <v>13748</v>
      </c>
      <c r="C2950" t="s">
        <v>1951</v>
      </c>
      <c r="D2950" t="s">
        <v>13749</v>
      </c>
      <c r="E2950" t="s">
        <v>1261</v>
      </c>
      <c r="F2950" t="s">
        <v>1263</v>
      </c>
      <c r="G2950" t="s">
        <v>1262</v>
      </c>
      <c r="H2950" t="s">
        <v>13758</v>
      </c>
      <c r="I2950" t="s">
        <v>3258</v>
      </c>
      <c r="J2950" t="s">
        <v>2175</v>
      </c>
      <c r="K2950" t="s">
        <v>13759</v>
      </c>
      <c r="L2950" t="s">
        <v>2160</v>
      </c>
      <c r="M2950" t="s">
        <v>13760</v>
      </c>
      <c r="N2950" t="s">
        <v>13761</v>
      </c>
      <c r="O2950" t="s">
        <v>1974</v>
      </c>
      <c r="P2950" t="s">
        <v>2883</v>
      </c>
      <c r="Q2950" t="s">
        <v>13754</v>
      </c>
      <c r="R2950" t="s">
        <v>13755</v>
      </c>
      <c r="S2950" s="34">
        <v>43447</v>
      </c>
      <c r="T2950" s="34">
        <v>44102</v>
      </c>
      <c r="U2950" t="s">
        <v>1977</v>
      </c>
      <c r="V2950" s="13">
        <v>280</v>
      </c>
      <c r="W2950">
        <v>137</v>
      </c>
      <c r="X2950">
        <v>3</v>
      </c>
      <c r="Y2950" s="54">
        <v>2.2000000000000002</v>
      </c>
      <c r="AA2950" t="s">
        <v>13228</v>
      </c>
      <c r="AJ2950" t="s">
        <v>13762</v>
      </c>
      <c r="AM2950" t="s">
        <v>1978</v>
      </c>
      <c r="AN2950" t="s">
        <v>2007</v>
      </c>
      <c r="AO2950" t="s">
        <v>2008</v>
      </c>
      <c r="AP2950" t="s">
        <v>2009</v>
      </c>
      <c r="AQ2950" t="s">
        <v>13757</v>
      </c>
    </row>
    <row r="2951" spans="1:43" ht="23.85" customHeight="1">
      <c r="A2951" t="b">
        <v>1</v>
      </c>
      <c r="B2951" t="s">
        <v>13763</v>
      </c>
      <c r="C2951" t="s">
        <v>1951</v>
      </c>
      <c r="D2951" t="s">
        <v>13764</v>
      </c>
      <c r="E2951" t="s">
        <v>441</v>
      </c>
      <c r="F2951" t="s">
        <v>443</v>
      </c>
      <c r="G2951" t="s">
        <v>442</v>
      </c>
      <c r="H2951" t="s">
        <v>13765</v>
      </c>
      <c r="I2951" t="s">
        <v>3201</v>
      </c>
      <c r="J2951" t="s">
        <v>1955</v>
      </c>
      <c r="K2951" t="s">
        <v>13766</v>
      </c>
      <c r="L2951" t="s">
        <v>13767</v>
      </c>
      <c r="M2951" t="s">
        <v>13768</v>
      </c>
      <c r="N2951" t="s">
        <v>13769</v>
      </c>
      <c r="O2951" t="s">
        <v>1960</v>
      </c>
      <c r="P2951" t="s">
        <v>13770</v>
      </c>
      <c r="Q2951" t="s">
        <v>13771</v>
      </c>
      <c r="R2951" t="s">
        <v>13772</v>
      </c>
      <c r="S2951" s="34">
        <v>43455</v>
      </c>
      <c r="T2951" s="34">
        <v>45564</v>
      </c>
      <c r="U2951" t="s">
        <v>1963</v>
      </c>
      <c r="V2951" s="13">
        <v>730</v>
      </c>
      <c r="W2951">
        <v>132</v>
      </c>
      <c r="X2951">
        <v>5</v>
      </c>
      <c r="Y2951" s="54">
        <v>3.8</v>
      </c>
      <c r="AA2951" t="s">
        <v>13773</v>
      </c>
      <c r="AM2951" t="s">
        <v>1978</v>
      </c>
      <c r="AN2951" t="s">
        <v>2007</v>
      </c>
      <c r="AO2951" t="s">
        <v>2008</v>
      </c>
      <c r="AP2951" t="s">
        <v>2053</v>
      </c>
      <c r="AQ2951" t="s">
        <v>13774</v>
      </c>
    </row>
    <row r="2952" spans="1:43" ht="23.85" customHeight="1">
      <c r="A2952" t="b">
        <v>1</v>
      </c>
      <c r="B2952" t="s">
        <v>13763</v>
      </c>
      <c r="C2952" t="s">
        <v>1951</v>
      </c>
      <c r="D2952" t="s">
        <v>13764</v>
      </c>
      <c r="E2952" t="s">
        <v>441</v>
      </c>
      <c r="F2952" t="s">
        <v>443</v>
      </c>
      <c r="G2952" t="s">
        <v>442</v>
      </c>
      <c r="H2952" t="s">
        <v>13775</v>
      </c>
      <c r="I2952" t="s">
        <v>3201</v>
      </c>
      <c r="J2952" t="s">
        <v>1955</v>
      </c>
      <c r="K2952" t="s">
        <v>11223</v>
      </c>
      <c r="L2952" t="s">
        <v>13767</v>
      </c>
      <c r="M2952" t="s">
        <v>13776</v>
      </c>
      <c r="N2952" t="s">
        <v>13777</v>
      </c>
      <c r="O2952" t="s">
        <v>1960</v>
      </c>
      <c r="P2952" t="s">
        <v>13770</v>
      </c>
      <c r="Q2952" t="s">
        <v>38</v>
      </c>
      <c r="R2952" t="s">
        <v>13772</v>
      </c>
      <c r="S2952" s="34">
        <v>43455</v>
      </c>
      <c r="T2952" s="34">
        <v>45564</v>
      </c>
      <c r="U2952" t="s">
        <v>1963</v>
      </c>
      <c r="V2952" s="13">
        <v>730</v>
      </c>
      <c r="W2952">
        <v>130</v>
      </c>
      <c r="X2952">
        <v>4</v>
      </c>
      <c r="Y2952" s="54">
        <v>3.1</v>
      </c>
      <c r="AA2952" t="s">
        <v>13773</v>
      </c>
      <c r="AM2952" t="s">
        <v>1978</v>
      </c>
      <c r="AN2952" t="s">
        <v>2007</v>
      </c>
      <c r="AO2952" t="s">
        <v>2008</v>
      </c>
      <c r="AP2952" t="s">
        <v>2053</v>
      </c>
      <c r="AQ2952" t="s">
        <v>13774</v>
      </c>
    </row>
    <row r="2953" spans="1:43" ht="23.85" customHeight="1">
      <c r="A2953" t="b">
        <v>1</v>
      </c>
      <c r="B2953" t="s">
        <v>11573</v>
      </c>
      <c r="C2953" t="s">
        <v>1951</v>
      </c>
      <c r="D2953" t="s">
        <v>11574</v>
      </c>
      <c r="E2953" t="s">
        <v>658</v>
      </c>
      <c r="F2953" t="s">
        <v>660</v>
      </c>
      <c r="G2953" t="s">
        <v>659</v>
      </c>
      <c r="H2953" t="s">
        <v>13778</v>
      </c>
      <c r="I2953" t="s">
        <v>2996</v>
      </c>
      <c r="J2953" t="s">
        <v>2175</v>
      </c>
      <c r="K2953" t="s">
        <v>11609</v>
      </c>
      <c r="L2953" t="s">
        <v>3107</v>
      </c>
      <c r="M2953" t="s">
        <v>11578</v>
      </c>
      <c r="N2953" t="s">
        <v>11610</v>
      </c>
      <c r="O2953" t="s">
        <v>1960</v>
      </c>
      <c r="P2953" t="s">
        <v>11580</v>
      </c>
      <c r="Q2953" t="s">
        <v>11581</v>
      </c>
      <c r="R2953" t="s">
        <v>11582</v>
      </c>
      <c r="S2953" s="34">
        <v>42369</v>
      </c>
      <c r="T2953" s="34">
        <v>44111</v>
      </c>
      <c r="U2953" t="s">
        <v>1963</v>
      </c>
      <c r="V2953" s="13">
        <v>0</v>
      </c>
      <c r="W2953">
        <v>34</v>
      </c>
      <c r="X2953">
        <v>0</v>
      </c>
      <c r="Y2953" s="54">
        <v>0</v>
      </c>
      <c r="AN2953" t="s">
        <v>1979</v>
      </c>
      <c r="AO2953" t="s">
        <v>1980</v>
      </c>
      <c r="AP2953" t="s">
        <v>2053</v>
      </c>
      <c r="AQ2953" t="s">
        <v>11583</v>
      </c>
    </row>
    <row r="2954" spans="1:43" ht="23.85" customHeight="1">
      <c r="A2954" t="b">
        <v>0</v>
      </c>
      <c r="B2954" t="s">
        <v>3140</v>
      </c>
      <c r="C2954" t="s">
        <v>1951</v>
      </c>
      <c r="D2954" t="s">
        <v>3141</v>
      </c>
      <c r="E2954" t="s">
        <v>1244</v>
      </c>
      <c r="F2954" t="s">
        <v>1246</v>
      </c>
      <c r="G2954" t="s">
        <v>1245</v>
      </c>
      <c r="H2954" t="s">
        <v>13779</v>
      </c>
      <c r="I2954" t="s">
        <v>3008</v>
      </c>
      <c r="J2954" t="s">
        <v>1955</v>
      </c>
      <c r="K2954" t="s">
        <v>3143</v>
      </c>
      <c r="L2954" t="s">
        <v>2160</v>
      </c>
      <c r="M2954" t="s">
        <v>3145</v>
      </c>
      <c r="N2954" t="s">
        <v>3146</v>
      </c>
      <c r="O2954" t="s">
        <v>1960</v>
      </c>
      <c r="P2954" t="s">
        <v>3147</v>
      </c>
      <c r="Q2954" t="s">
        <v>38</v>
      </c>
      <c r="R2954" t="s">
        <v>3148</v>
      </c>
      <c r="S2954" s="34">
        <v>43465</v>
      </c>
      <c r="T2954" s="34">
        <v>44183</v>
      </c>
      <c r="U2954" t="s">
        <v>1963</v>
      </c>
      <c r="V2954" s="13">
        <v>730</v>
      </c>
      <c r="W2954">
        <v>7</v>
      </c>
      <c r="X2954">
        <v>0</v>
      </c>
      <c r="Y2954" s="54">
        <v>0</v>
      </c>
      <c r="Z2954" t="s">
        <v>3149</v>
      </c>
      <c r="AA2954" t="s">
        <v>3150</v>
      </c>
      <c r="AM2954" t="s">
        <v>1978</v>
      </c>
      <c r="AN2954" t="s">
        <v>1979</v>
      </c>
      <c r="AO2954" t="s">
        <v>1980</v>
      </c>
      <c r="AQ2954" t="s">
        <v>3151</v>
      </c>
    </row>
    <row r="2955" spans="1:43" ht="23.85" customHeight="1">
      <c r="A2955" t="b">
        <v>0</v>
      </c>
      <c r="B2955" t="s">
        <v>13780</v>
      </c>
      <c r="C2955" t="s">
        <v>1951</v>
      </c>
      <c r="D2955" t="s">
        <v>13781</v>
      </c>
      <c r="E2955" t="s">
        <v>550</v>
      </c>
      <c r="F2955" s="33" t="s">
        <v>562</v>
      </c>
      <c r="G2955" t="s">
        <v>561</v>
      </c>
      <c r="H2955" t="s">
        <v>13782</v>
      </c>
      <c r="I2955" t="s">
        <v>2000</v>
      </c>
      <c r="J2955" t="s">
        <v>1955</v>
      </c>
      <c r="K2955" t="s">
        <v>13783</v>
      </c>
      <c r="L2955" t="s">
        <v>2160</v>
      </c>
      <c r="M2955" t="s">
        <v>13784</v>
      </c>
      <c r="N2955" t="s">
        <v>13785</v>
      </c>
      <c r="O2955" t="s">
        <v>1974</v>
      </c>
      <c r="P2955" t="s">
        <v>13786</v>
      </c>
      <c r="Q2955" t="s">
        <v>38</v>
      </c>
      <c r="R2955" t="s">
        <v>13787</v>
      </c>
      <c r="S2955" s="34">
        <v>43154</v>
      </c>
      <c r="T2955" s="34">
        <v>43868</v>
      </c>
      <c r="U2955" t="s">
        <v>1963</v>
      </c>
      <c r="V2955" s="13">
        <v>365</v>
      </c>
      <c r="W2955">
        <v>18</v>
      </c>
      <c r="X2955">
        <v>0</v>
      </c>
      <c r="Y2955" s="54">
        <v>0</v>
      </c>
      <c r="AJ2955" t="s">
        <v>3347</v>
      </c>
      <c r="AM2955" t="s">
        <v>1978</v>
      </c>
      <c r="AQ2955" t="s">
        <v>13788</v>
      </c>
    </row>
    <row r="2956" spans="1:43" ht="23.85" customHeight="1">
      <c r="A2956" t="b">
        <v>0</v>
      </c>
      <c r="B2956" t="s">
        <v>13780</v>
      </c>
      <c r="C2956" t="s">
        <v>1951</v>
      </c>
      <c r="D2956" t="s">
        <v>13781</v>
      </c>
      <c r="E2956" t="s">
        <v>550</v>
      </c>
      <c r="F2956" t="s">
        <v>552</v>
      </c>
      <c r="G2956" t="s">
        <v>551</v>
      </c>
      <c r="H2956" t="s">
        <v>13789</v>
      </c>
      <c r="I2956" t="s">
        <v>2000</v>
      </c>
      <c r="J2956" t="s">
        <v>1955</v>
      </c>
      <c r="K2956" t="s">
        <v>13790</v>
      </c>
      <c r="L2956" t="s">
        <v>2160</v>
      </c>
      <c r="M2956" t="s">
        <v>13791</v>
      </c>
      <c r="N2956" t="s">
        <v>13792</v>
      </c>
      <c r="O2956" t="s">
        <v>1974</v>
      </c>
      <c r="P2956" t="s">
        <v>13786</v>
      </c>
      <c r="Q2956" t="s">
        <v>38</v>
      </c>
      <c r="R2956" t="s">
        <v>13787</v>
      </c>
      <c r="S2956" s="34">
        <v>43154</v>
      </c>
      <c r="T2956" s="34">
        <v>43868</v>
      </c>
      <c r="U2956" t="s">
        <v>1963</v>
      </c>
      <c r="V2956" s="13">
        <v>365</v>
      </c>
      <c r="W2956">
        <v>21</v>
      </c>
      <c r="X2956">
        <v>1</v>
      </c>
      <c r="Y2956" s="54">
        <v>4.76</v>
      </c>
      <c r="AJ2956" t="s">
        <v>13793</v>
      </c>
      <c r="AM2956" t="s">
        <v>1978</v>
      </c>
      <c r="AQ2956" t="s">
        <v>13788</v>
      </c>
    </row>
    <row r="2957" spans="1:43" ht="23.85" customHeight="1">
      <c r="A2957" t="b">
        <v>0</v>
      </c>
      <c r="B2957" t="s">
        <v>13780</v>
      </c>
      <c r="C2957" t="s">
        <v>1951</v>
      </c>
      <c r="D2957" t="s">
        <v>13781</v>
      </c>
      <c r="E2957" t="s">
        <v>550</v>
      </c>
      <c r="F2957" s="33" t="s">
        <v>562</v>
      </c>
      <c r="G2957" t="s">
        <v>561</v>
      </c>
      <c r="H2957" t="s">
        <v>13794</v>
      </c>
      <c r="I2957" t="s">
        <v>2000</v>
      </c>
      <c r="J2957" t="s">
        <v>1955</v>
      </c>
      <c r="K2957" t="s">
        <v>13795</v>
      </c>
      <c r="L2957" t="s">
        <v>2160</v>
      </c>
      <c r="M2957" t="s">
        <v>13796</v>
      </c>
      <c r="N2957" t="s">
        <v>13797</v>
      </c>
      <c r="O2957" t="s">
        <v>1974</v>
      </c>
      <c r="P2957" t="s">
        <v>13786</v>
      </c>
      <c r="Q2957" t="s">
        <v>38</v>
      </c>
      <c r="R2957" t="s">
        <v>13787</v>
      </c>
      <c r="S2957" s="34">
        <v>43154</v>
      </c>
      <c r="T2957" s="34">
        <v>43868</v>
      </c>
      <c r="U2957" t="s">
        <v>1963</v>
      </c>
      <c r="V2957" s="13">
        <v>365</v>
      </c>
      <c r="W2957">
        <v>9</v>
      </c>
      <c r="X2957">
        <v>0</v>
      </c>
      <c r="Y2957" s="54">
        <v>0</v>
      </c>
      <c r="AJ2957" t="s">
        <v>3347</v>
      </c>
      <c r="AM2957" t="s">
        <v>1978</v>
      </c>
      <c r="AQ2957" t="s">
        <v>13788</v>
      </c>
    </row>
    <row r="2958" spans="1:43" ht="23.85" customHeight="1">
      <c r="A2958" t="b">
        <v>0</v>
      </c>
      <c r="B2958" t="s">
        <v>13780</v>
      </c>
      <c r="C2958" t="s">
        <v>1951</v>
      </c>
      <c r="D2958" t="s">
        <v>13781</v>
      </c>
      <c r="E2958" t="s">
        <v>550</v>
      </c>
      <c r="F2958" s="33" t="s">
        <v>562</v>
      </c>
      <c r="G2958" t="s">
        <v>561</v>
      </c>
      <c r="H2958" t="s">
        <v>13798</v>
      </c>
      <c r="I2958" t="s">
        <v>2000</v>
      </c>
      <c r="J2958" t="s">
        <v>1955</v>
      </c>
      <c r="K2958" t="s">
        <v>13799</v>
      </c>
      <c r="L2958" t="s">
        <v>2160</v>
      </c>
      <c r="M2958" t="s">
        <v>13800</v>
      </c>
      <c r="N2958" t="s">
        <v>13785</v>
      </c>
      <c r="O2958" t="s">
        <v>1974</v>
      </c>
      <c r="P2958" t="s">
        <v>13786</v>
      </c>
      <c r="Q2958" t="s">
        <v>38</v>
      </c>
      <c r="R2958" t="s">
        <v>13787</v>
      </c>
      <c r="S2958" s="34">
        <v>43154</v>
      </c>
      <c r="T2958" s="34">
        <v>43868</v>
      </c>
      <c r="U2958" t="s">
        <v>1963</v>
      </c>
      <c r="V2958" s="13">
        <v>365</v>
      </c>
      <c r="W2958">
        <v>21</v>
      </c>
      <c r="X2958">
        <v>0</v>
      </c>
      <c r="Y2958" s="54">
        <v>0</v>
      </c>
      <c r="AJ2958" t="s">
        <v>3347</v>
      </c>
      <c r="AM2958" t="s">
        <v>1978</v>
      </c>
      <c r="AQ2958" t="s">
        <v>13788</v>
      </c>
    </row>
    <row r="2959" spans="1:43" ht="23.85" customHeight="1">
      <c r="A2959" t="b">
        <v>0</v>
      </c>
      <c r="B2959" t="s">
        <v>13780</v>
      </c>
      <c r="C2959" t="s">
        <v>1951</v>
      </c>
      <c r="D2959" t="s">
        <v>13781</v>
      </c>
      <c r="E2959" t="s">
        <v>550</v>
      </c>
      <c r="F2959" t="s">
        <v>552</v>
      </c>
      <c r="G2959" t="s">
        <v>551</v>
      </c>
      <c r="H2959" t="s">
        <v>13801</v>
      </c>
      <c r="I2959" t="s">
        <v>2000</v>
      </c>
      <c r="J2959" t="s">
        <v>1955</v>
      </c>
      <c r="K2959" t="s">
        <v>13802</v>
      </c>
      <c r="L2959" t="s">
        <v>2160</v>
      </c>
      <c r="M2959" t="s">
        <v>13803</v>
      </c>
      <c r="N2959" t="s">
        <v>13792</v>
      </c>
      <c r="O2959" t="s">
        <v>1974</v>
      </c>
      <c r="P2959" t="s">
        <v>13786</v>
      </c>
      <c r="Q2959" t="s">
        <v>38</v>
      </c>
      <c r="R2959" t="s">
        <v>13787</v>
      </c>
      <c r="S2959" s="34">
        <v>43154</v>
      </c>
      <c r="T2959" s="34">
        <v>43868</v>
      </c>
      <c r="U2959" t="s">
        <v>1963</v>
      </c>
      <c r="V2959" s="13">
        <v>365</v>
      </c>
      <c r="W2959">
        <v>36</v>
      </c>
      <c r="X2959">
        <v>1</v>
      </c>
      <c r="Y2959" s="54">
        <v>2.78</v>
      </c>
      <c r="AJ2959" t="s">
        <v>3347</v>
      </c>
      <c r="AM2959" t="s">
        <v>1978</v>
      </c>
      <c r="AQ2959" t="s">
        <v>13788</v>
      </c>
    </row>
    <row r="2960" spans="1:43" ht="23.85" customHeight="1">
      <c r="A2960" t="b">
        <v>0</v>
      </c>
      <c r="B2960" t="s">
        <v>13780</v>
      </c>
      <c r="C2960" t="s">
        <v>1951</v>
      </c>
      <c r="D2960" t="s">
        <v>13781</v>
      </c>
      <c r="E2960" t="s">
        <v>550</v>
      </c>
      <c r="F2960" s="33" t="s">
        <v>562</v>
      </c>
      <c r="G2960" t="s">
        <v>561</v>
      </c>
      <c r="H2960" t="s">
        <v>13804</v>
      </c>
      <c r="I2960" t="s">
        <v>2000</v>
      </c>
      <c r="J2960" t="s">
        <v>1955</v>
      </c>
      <c r="K2960" t="s">
        <v>13805</v>
      </c>
      <c r="L2960" t="s">
        <v>2160</v>
      </c>
      <c r="M2960" t="s">
        <v>13806</v>
      </c>
      <c r="N2960" t="s">
        <v>13797</v>
      </c>
      <c r="O2960" t="s">
        <v>1974</v>
      </c>
      <c r="P2960" t="s">
        <v>13786</v>
      </c>
      <c r="Q2960" t="s">
        <v>38</v>
      </c>
      <c r="R2960" t="s">
        <v>13787</v>
      </c>
      <c r="S2960" s="34">
        <v>43154</v>
      </c>
      <c r="T2960" s="34">
        <v>43868</v>
      </c>
      <c r="U2960" t="s">
        <v>1963</v>
      </c>
      <c r="V2960" s="13">
        <v>365</v>
      </c>
      <c r="W2960">
        <v>10</v>
      </c>
      <c r="X2960">
        <v>0</v>
      </c>
      <c r="Y2960" s="54">
        <v>0</v>
      </c>
      <c r="AJ2960" t="s">
        <v>13807</v>
      </c>
      <c r="AM2960" t="s">
        <v>1978</v>
      </c>
      <c r="AQ2960" t="s">
        <v>13788</v>
      </c>
    </row>
    <row r="2961" spans="1:43" ht="23.85" customHeight="1">
      <c r="A2961" t="b">
        <v>1</v>
      </c>
      <c r="B2961" t="s">
        <v>13808</v>
      </c>
      <c r="C2961" t="s">
        <v>1951</v>
      </c>
      <c r="D2961" t="s">
        <v>13809</v>
      </c>
      <c r="E2961" t="s">
        <v>459</v>
      </c>
      <c r="F2961" t="s">
        <v>461</v>
      </c>
      <c r="G2961" t="s">
        <v>460</v>
      </c>
      <c r="H2961" t="s">
        <v>13810</v>
      </c>
      <c r="I2961" t="s">
        <v>13811</v>
      </c>
      <c r="J2961" t="s">
        <v>1955</v>
      </c>
      <c r="K2961" t="s">
        <v>13812</v>
      </c>
      <c r="L2961" t="s">
        <v>13813</v>
      </c>
      <c r="M2961" t="s">
        <v>13814</v>
      </c>
      <c r="N2961" t="s">
        <v>13815</v>
      </c>
      <c r="O2961" t="s">
        <v>2966</v>
      </c>
      <c r="P2961" t="s">
        <v>13816</v>
      </c>
      <c r="Q2961" t="s">
        <v>13817</v>
      </c>
      <c r="R2961" t="s">
        <v>13818</v>
      </c>
      <c r="S2961" s="34">
        <v>43487</v>
      </c>
      <c r="T2961" s="34">
        <v>44754</v>
      </c>
      <c r="U2961" t="s">
        <v>1963</v>
      </c>
      <c r="V2961" s="13">
        <v>364</v>
      </c>
      <c r="W2961">
        <v>20</v>
      </c>
      <c r="X2961">
        <v>0</v>
      </c>
      <c r="Y2961" s="54">
        <v>0</v>
      </c>
      <c r="AA2961" t="s">
        <v>13819</v>
      </c>
      <c r="AD2961" t="s">
        <v>30</v>
      </c>
      <c r="AG2961">
        <v>0</v>
      </c>
      <c r="AH2961">
        <v>0</v>
      </c>
      <c r="AI2961">
        <v>0</v>
      </c>
      <c r="AJ2961" t="s">
        <v>13820</v>
      </c>
      <c r="AM2961" t="s">
        <v>1978</v>
      </c>
      <c r="AN2961" t="s">
        <v>2007</v>
      </c>
      <c r="AO2961" t="s">
        <v>2008</v>
      </c>
      <c r="AP2961" t="s">
        <v>2042</v>
      </c>
      <c r="AQ2961" t="s">
        <v>13821</v>
      </c>
    </row>
    <row r="2962" spans="1:43" ht="23.85" customHeight="1">
      <c r="A2962" t="b">
        <v>1</v>
      </c>
      <c r="B2962" t="s">
        <v>13808</v>
      </c>
      <c r="C2962" t="s">
        <v>1951</v>
      </c>
      <c r="D2962" t="s">
        <v>13809</v>
      </c>
      <c r="E2962" t="s">
        <v>459</v>
      </c>
      <c r="F2962" t="s">
        <v>461</v>
      </c>
      <c r="G2962" t="s">
        <v>460</v>
      </c>
      <c r="H2962" t="s">
        <v>13822</v>
      </c>
      <c r="I2962" t="s">
        <v>13811</v>
      </c>
      <c r="J2962" t="s">
        <v>1955</v>
      </c>
      <c r="K2962" t="s">
        <v>13823</v>
      </c>
      <c r="L2962" t="s">
        <v>13813</v>
      </c>
      <c r="M2962" t="s">
        <v>13824</v>
      </c>
      <c r="N2962" t="s">
        <v>13825</v>
      </c>
      <c r="O2962" t="s">
        <v>2966</v>
      </c>
      <c r="P2962" t="s">
        <v>13816</v>
      </c>
      <c r="Q2962" t="s">
        <v>13817</v>
      </c>
      <c r="R2962" t="s">
        <v>13818</v>
      </c>
      <c r="S2962" s="34">
        <v>43487</v>
      </c>
      <c r="T2962" s="34">
        <v>44754</v>
      </c>
      <c r="U2962" t="s">
        <v>1963</v>
      </c>
      <c r="V2962" s="13">
        <v>364</v>
      </c>
      <c r="W2962">
        <v>22</v>
      </c>
      <c r="X2962">
        <v>0</v>
      </c>
      <c r="Y2962" s="54">
        <v>0</v>
      </c>
      <c r="AA2962" t="s">
        <v>13819</v>
      </c>
      <c r="AD2962" t="s">
        <v>30</v>
      </c>
      <c r="AG2962">
        <v>0</v>
      </c>
      <c r="AH2962">
        <v>0</v>
      </c>
      <c r="AI2962">
        <v>0</v>
      </c>
      <c r="AJ2962" t="s">
        <v>13826</v>
      </c>
      <c r="AM2962" t="s">
        <v>1978</v>
      </c>
      <c r="AN2962" t="s">
        <v>2007</v>
      </c>
      <c r="AO2962" t="s">
        <v>2008</v>
      </c>
      <c r="AP2962" t="s">
        <v>2042</v>
      </c>
      <c r="AQ2962" t="s">
        <v>13821</v>
      </c>
    </row>
    <row r="2963" spans="1:43" ht="23.85" customHeight="1">
      <c r="A2963" t="b">
        <v>1</v>
      </c>
      <c r="B2963" t="s">
        <v>13808</v>
      </c>
      <c r="C2963" t="s">
        <v>1951</v>
      </c>
      <c r="D2963" t="s">
        <v>13809</v>
      </c>
      <c r="E2963" t="s">
        <v>459</v>
      </c>
      <c r="F2963" t="s">
        <v>461</v>
      </c>
      <c r="G2963" t="s">
        <v>460</v>
      </c>
      <c r="H2963" t="s">
        <v>13827</v>
      </c>
      <c r="I2963" t="s">
        <v>13811</v>
      </c>
      <c r="J2963" t="s">
        <v>1955</v>
      </c>
      <c r="K2963" t="s">
        <v>13828</v>
      </c>
      <c r="L2963" t="s">
        <v>13829</v>
      </c>
      <c r="M2963" t="s">
        <v>13830</v>
      </c>
      <c r="N2963" t="s">
        <v>13831</v>
      </c>
      <c r="O2963" t="s">
        <v>2966</v>
      </c>
      <c r="P2963" t="s">
        <v>13816</v>
      </c>
      <c r="Q2963" t="s">
        <v>13817</v>
      </c>
      <c r="R2963" t="s">
        <v>13818</v>
      </c>
      <c r="S2963" s="34">
        <v>43487</v>
      </c>
      <c r="T2963" s="34">
        <v>44754</v>
      </c>
      <c r="U2963" t="s">
        <v>1963</v>
      </c>
      <c r="V2963" s="13">
        <v>553</v>
      </c>
      <c r="W2963">
        <v>20</v>
      </c>
      <c r="X2963">
        <v>0</v>
      </c>
      <c r="Y2963" s="54">
        <v>0</v>
      </c>
      <c r="AA2963" t="s">
        <v>13832</v>
      </c>
      <c r="AD2963" t="s">
        <v>30</v>
      </c>
      <c r="AG2963">
        <v>0</v>
      </c>
      <c r="AH2963">
        <v>0</v>
      </c>
      <c r="AI2963">
        <v>0</v>
      </c>
      <c r="AM2963" t="s">
        <v>1978</v>
      </c>
      <c r="AN2963" t="s">
        <v>2007</v>
      </c>
      <c r="AO2963" t="s">
        <v>2008</v>
      </c>
      <c r="AP2963" t="s">
        <v>2042</v>
      </c>
      <c r="AQ2963" t="s">
        <v>13821</v>
      </c>
    </row>
    <row r="2964" spans="1:43" ht="23.85" customHeight="1">
      <c r="A2964" t="b">
        <v>1</v>
      </c>
      <c r="B2964" t="s">
        <v>13808</v>
      </c>
      <c r="C2964" t="s">
        <v>1951</v>
      </c>
      <c r="D2964" t="s">
        <v>13809</v>
      </c>
      <c r="E2964" t="s">
        <v>459</v>
      </c>
      <c r="F2964" t="s">
        <v>461</v>
      </c>
      <c r="G2964" t="s">
        <v>460</v>
      </c>
      <c r="H2964" t="s">
        <v>13833</v>
      </c>
      <c r="I2964" t="s">
        <v>13811</v>
      </c>
      <c r="J2964" t="s">
        <v>1955</v>
      </c>
      <c r="K2964" t="s">
        <v>13834</v>
      </c>
      <c r="L2964" t="s">
        <v>13829</v>
      </c>
      <c r="M2964" t="s">
        <v>13835</v>
      </c>
      <c r="N2964" t="s">
        <v>13836</v>
      </c>
      <c r="O2964" t="s">
        <v>2966</v>
      </c>
      <c r="P2964" t="s">
        <v>13816</v>
      </c>
      <c r="Q2964" t="s">
        <v>13817</v>
      </c>
      <c r="R2964" t="s">
        <v>13818</v>
      </c>
      <c r="S2964" s="34">
        <v>43487</v>
      </c>
      <c r="T2964" s="34">
        <v>44754</v>
      </c>
      <c r="U2964" t="s">
        <v>1963</v>
      </c>
      <c r="V2964" s="13">
        <v>553</v>
      </c>
      <c r="W2964">
        <v>22</v>
      </c>
      <c r="X2964">
        <v>2</v>
      </c>
      <c r="Y2964" s="54">
        <v>9.1</v>
      </c>
      <c r="AA2964" t="s">
        <v>13832</v>
      </c>
      <c r="AD2964" t="s">
        <v>30</v>
      </c>
      <c r="AG2964">
        <v>2</v>
      </c>
      <c r="AH2964">
        <v>0</v>
      </c>
      <c r="AI2964">
        <v>0</v>
      </c>
      <c r="AM2964" t="s">
        <v>1978</v>
      </c>
      <c r="AN2964" t="s">
        <v>2007</v>
      </c>
      <c r="AO2964" t="s">
        <v>2008</v>
      </c>
      <c r="AP2964" t="s">
        <v>2042</v>
      </c>
      <c r="AQ2964" t="s">
        <v>13821</v>
      </c>
    </row>
    <row r="2965" spans="1:43" ht="23.85" customHeight="1">
      <c r="A2965" t="b">
        <v>0</v>
      </c>
      <c r="B2965" t="s">
        <v>4047</v>
      </c>
      <c r="C2965" t="s">
        <v>1951</v>
      </c>
      <c r="D2965" t="s">
        <v>4048</v>
      </c>
      <c r="E2965" t="s">
        <v>170</v>
      </c>
      <c r="F2965" t="s">
        <v>172</v>
      </c>
      <c r="G2965" t="s">
        <v>171</v>
      </c>
      <c r="H2965" t="s">
        <v>13837</v>
      </c>
      <c r="I2965" t="s">
        <v>2557</v>
      </c>
      <c r="J2965" t="s">
        <v>2175</v>
      </c>
      <c r="K2965" t="s">
        <v>12159</v>
      </c>
      <c r="L2965" t="s">
        <v>4051</v>
      </c>
      <c r="M2965" t="s">
        <v>12160</v>
      </c>
      <c r="N2965" t="s">
        <v>12161</v>
      </c>
      <c r="O2965" t="s">
        <v>1960</v>
      </c>
      <c r="P2965" t="s">
        <v>4054</v>
      </c>
      <c r="Q2965" t="s">
        <v>12162</v>
      </c>
      <c r="R2965" t="s">
        <v>4055</v>
      </c>
      <c r="S2965" s="34">
        <v>42534</v>
      </c>
      <c r="T2965" s="34">
        <v>44103</v>
      </c>
      <c r="U2965" t="s">
        <v>1963</v>
      </c>
      <c r="V2965" s="13">
        <v>0</v>
      </c>
      <c r="W2965">
        <v>12</v>
      </c>
      <c r="X2965">
        <v>0</v>
      </c>
      <c r="Y2965" s="54">
        <v>0</v>
      </c>
      <c r="AM2965" t="s">
        <v>1978</v>
      </c>
      <c r="AN2965" t="s">
        <v>1979</v>
      </c>
      <c r="AO2965" t="s">
        <v>1980</v>
      </c>
      <c r="AP2965" t="s">
        <v>2053</v>
      </c>
      <c r="AQ2965" t="s">
        <v>4056</v>
      </c>
    </row>
    <row r="2966" spans="1:43" ht="23.85" customHeight="1">
      <c r="A2966" t="b">
        <v>1</v>
      </c>
      <c r="B2966" t="s">
        <v>7888</v>
      </c>
      <c r="C2966" t="s">
        <v>1951</v>
      </c>
      <c r="D2966" t="s">
        <v>7889</v>
      </c>
      <c r="E2966" t="s">
        <v>245</v>
      </c>
      <c r="F2966" t="s">
        <v>937</v>
      </c>
      <c r="G2966" t="s">
        <v>936</v>
      </c>
      <c r="H2966" t="s">
        <v>13838</v>
      </c>
      <c r="I2966" t="s">
        <v>6536</v>
      </c>
      <c r="J2966" t="s">
        <v>1955</v>
      </c>
      <c r="K2966" t="s">
        <v>7891</v>
      </c>
      <c r="L2966" t="s">
        <v>13839</v>
      </c>
      <c r="M2966" t="s">
        <v>7893</v>
      </c>
      <c r="N2966" t="s">
        <v>7894</v>
      </c>
      <c r="O2966" t="s">
        <v>2112</v>
      </c>
      <c r="P2966" t="s">
        <v>4393</v>
      </c>
      <c r="Q2966" t="s">
        <v>38</v>
      </c>
      <c r="R2966" t="s">
        <v>7895</v>
      </c>
      <c r="S2966" s="34">
        <v>43263</v>
      </c>
      <c r="T2966" s="34">
        <v>43398</v>
      </c>
      <c r="U2966" t="s">
        <v>1963</v>
      </c>
      <c r="V2966" s="13">
        <v>14</v>
      </c>
      <c r="W2966">
        <v>36</v>
      </c>
      <c r="X2966">
        <v>0</v>
      </c>
      <c r="Y2966" s="54">
        <v>0</v>
      </c>
      <c r="AM2966" t="s">
        <v>1978</v>
      </c>
      <c r="AN2966" t="s">
        <v>2007</v>
      </c>
      <c r="AO2966" t="s">
        <v>2008</v>
      </c>
      <c r="AP2966" t="s">
        <v>2042</v>
      </c>
      <c r="AQ2966" t="s">
        <v>7896</v>
      </c>
    </row>
    <row r="2967" spans="1:43" ht="23.85" customHeight="1">
      <c r="A2967" t="b">
        <v>1</v>
      </c>
      <c r="B2967" t="s">
        <v>7888</v>
      </c>
      <c r="C2967" t="s">
        <v>1951</v>
      </c>
      <c r="D2967" t="s">
        <v>7889</v>
      </c>
      <c r="E2967" t="s">
        <v>245</v>
      </c>
      <c r="F2967" t="s">
        <v>937</v>
      </c>
      <c r="G2967" t="s">
        <v>936</v>
      </c>
      <c r="H2967" t="s">
        <v>13840</v>
      </c>
      <c r="I2967" t="s">
        <v>6536</v>
      </c>
      <c r="J2967" t="s">
        <v>1955</v>
      </c>
      <c r="K2967" t="s">
        <v>7891</v>
      </c>
      <c r="L2967" t="s">
        <v>13841</v>
      </c>
      <c r="M2967" t="s">
        <v>7893</v>
      </c>
      <c r="N2967" t="s">
        <v>7894</v>
      </c>
      <c r="O2967" t="s">
        <v>2112</v>
      </c>
      <c r="P2967" t="s">
        <v>4393</v>
      </c>
      <c r="Q2967" t="s">
        <v>38</v>
      </c>
      <c r="R2967" t="s">
        <v>7895</v>
      </c>
      <c r="S2967" s="34">
        <v>43263</v>
      </c>
      <c r="T2967" s="34">
        <v>43398</v>
      </c>
      <c r="U2967" t="s">
        <v>1963</v>
      </c>
      <c r="V2967" s="13">
        <v>28</v>
      </c>
      <c r="W2967">
        <v>35</v>
      </c>
      <c r="X2967">
        <v>0</v>
      </c>
      <c r="Y2967" s="54">
        <v>0</v>
      </c>
      <c r="AM2967" t="s">
        <v>1978</v>
      </c>
      <c r="AN2967" t="s">
        <v>2007</v>
      </c>
      <c r="AO2967" t="s">
        <v>2008</v>
      </c>
      <c r="AP2967" t="s">
        <v>2042</v>
      </c>
      <c r="AQ2967" t="s">
        <v>7896</v>
      </c>
    </row>
    <row r="2968" spans="1:43" ht="23.85" customHeight="1">
      <c r="A2968" t="b">
        <v>1</v>
      </c>
      <c r="B2968" t="s">
        <v>7888</v>
      </c>
      <c r="C2968" t="s">
        <v>1951</v>
      </c>
      <c r="D2968" t="s">
        <v>7889</v>
      </c>
      <c r="E2968" t="s">
        <v>245</v>
      </c>
      <c r="F2968" t="s">
        <v>937</v>
      </c>
      <c r="G2968" t="s">
        <v>936</v>
      </c>
      <c r="H2968" t="s">
        <v>13842</v>
      </c>
      <c r="I2968" t="s">
        <v>6536</v>
      </c>
      <c r="J2968" t="s">
        <v>1955</v>
      </c>
      <c r="K2968" t="s">
        <v>7891</v>
      </c>
      <c r="L2968" t="s">
        <v>13843</v>
      </c>
      <c r="M2968" t="s">
        <v>7893</v>
      </c>
      <c r="N2968" t="s">
        <v>7894</v>
      </c>
      <c r="O2968" t="s">
        <v>2112</v>
      </c>
      <c r="P2968" t="s">
        <v>4393</v>
      </c>
      <c r="Q2968" t="s">
        <v>38</v>
      </c>
      <c r="R2968" t="s">
        <v>7895</v>
      </c>
      <c r="S2968" s="34">
        <v>43263</v>
      </c>
      <c r="T2968" s="34">
        <v>43398</v>
      </c>
      <c r="U2968" t="s">
        <v>1963</v>
      </c>
      <c r="V2968" s="13">
        <v>56</v>
      </c>
      <c r="W2968">
        <v>33</v>
      </c>
      <c r="X2968">
        <v>0</v>
      </c>
      <c r="Y2968" s="54">
        <v>0</v>
      </c>
      <c r="AM2968" t="s">
        <v>1978</v>
      </c>
      <c r="AN2968" t="s">
        <v>2007</v>
      </c>
      <c r="AO2968" t="s">
        <v>2008</v>
      </c>
      <c r="AP2968" t="s">
        <v>2042</v>
      </c>
      <c r="AQ2968" t="s">
        <v>7896</v>
      </c>
    </row>
    <row r="2969" spans="1:43" ht="23.85" customHeight="1">
      <c r="A2969" t="b">
        <v>1</v>
      </c>
      <c r="B2969" t="s">
        <v>7888</v>
      </c>
      <c r="C2969" t="s">
        <v>1951</v>
      </c>
      <c r="D2969" t="s">
        <v>7889</v>
      </c>
      <c r="E2969" t="s">
        <v>245</v>
      </c>
      <c r="F2969" t="s">
        <v>937</v>
      </c>
      <c r="G2969" t="s">
        <v>936</v>
      </c>
      <c r="H2969" t="s">
        <v>13844</v>
      </c>
      <c r="I2969" t="s">
        <v>6536</v>
      </c>
      <c r="J2969" t="s">
        <v>1955</v>
      </c>
      <c r="K2969" t="s">
        <v>7891</v>
      </c>
      <c r="L2969" t="s">
        <v>13845</v>
      </c>
      <c r="M2969" t="s">
        <v>7893</v>
      </c>
      <c r="N2969" t="s">
        <v>7894</v>
      </c>
      <c r="O2969" t="s">
        <v>2112</v>
      </c>
      <c r="P2969" t="s">
        <v>4393</v>
      </c>
      <c r="Q2969" t="s">
        <v>38</v>
      </c>
      <c r="R2969" t="s">
        <v>7895</v>
      </c>
      <c r="S2969" s="34">
        <v>43263</v>
      </c>
      <c r="T2969" s="34">
        <v>43398</v>
      </c>
      <c r="U2969" t="s">
        <v>1963</v>
      </c>
      <c r="V2969" s="13">
        <v>84</v>
      </c>
      <c r="W2969">
        <v>35</v>
      </c>
      <c r="X2969">
        <v>0</v>
      </c>
      <c r="Y2969" s="54">
        <v>0</v>
      </c>
      <c r="AJ2969" t="s">
        <v>13846</v>
      </c>
      <c r="AM2969" t="s">
        <v>1978</v>
      </c>
      <c r="AN2969" t="s">
        <v>2007</v>
      </c>
      <c r="AO2969" t="s">
        <v>2008</v>
      </c>
      <c r="AP2969" t="s">
        <v>2042</v>
      </c>
      <c r="AQ2969" t="s">
        <v>7896</v>
      </c>
    </row>
    <row r="2970" spans="1:43" ht="23.85" customHeight="1">
      <c r="A2970" t="b">
        <v>1</v>
      </c>
      <c r="B2970" t="s">
        <v>12352</v>
      </c>
      <c r="C2970" t="s">
        <v>1951</v>
      </c>
      <c r="D2970" t="s">
        <v>12353</v>
      </c>
      <c r="E2970" t="s">
        <v>231</v>
      </c>
      <c r="F2970" t="s">
        <v>233</v>
      </c>
      <c r="G2970" t="s">
        <v>232</v>
      </c>
      <c r="H2970" t="s">
        <v>13847</v>
      </c>
      <c r="I2970" t="s">
        <v>2730</v>
      </c>
      <c r="J2970" t="s">
        <v>2175</v>
      </c>
      <c r="K2970" t="s">
        <v>7008</v>
      </c>
      <c r="L2970" t="s">
        <v>2025</v>
      </c>
      <c r="M2970" t="s">
        <v>5106</v>
      </c>
      <c r="N2970" t="s">
        <v>2734</v>
      </c>
      <c r="O2970" t="s">
        <v>1974</v>
      </c>
      <c r="P2970" t="s">
        <v>2363</v>
      </c>
      <c r="Q2970" t="s">
        <v>38</v>
      </c>
      <c r="R2970" t="s">
        <v>12355</v>
      </c>
      <c r="S2970" s="34">
        <v>42684</v>
      </c>
      <c r="T2970" s="34">
        <v>42968</v>
      </c>
      <c r="U2970" t="s">
        <v>1977</v>
      </c>
      <c r="V2970" s="13">
        <v>0</v>
      </c>
      <c r="W2970">
        <v>120</v>
      </c>
      <c r="X2970">
        <v>0</v>
      </c>
      <c r="Y2970" s="54">
        <v>0</v>
      </c>
      <c r="Z2970" t="s">
        <v>8572</v>
      </c>
      <c r="AM2970" t="s">
        <v>1978</v>
      </c>
      <c r="AO2970" t="s">
        <v>1980</v>
      </c>
      <c r="AQ2970" t="s">
        <v>12356</v>
      </c>
    </row>
    <row r="2971" spans="1:43" ht="23.85" customHeight="1">
      <c r="A2971" t="b">
        <v>1</v>
      </c>
      <c r="B2971" t="s">
        <v>7888</v>
      </c>
      <c r="C2971" t="s">
        <v>1951</v>
      </c>
      <c r="D2971" t="s">
        <v>7889</v>
      </c>
      <c r="E2971" t="s">
        <v>245</v>
      </c>
      <c r="F2971" s="33" t="s">
        <v>262</v>
      </c>
      <c r="G2971" t="s">
        <v>249</v>
      </c>
      <c r="H2971" t="s">
        <v>13848</v>
      </c>
      <c r="I2971" t="s">
        <v>6536</v>
      </c>
      <c r="J2971" t="s">
        <v>1955</v>
      </c>
      <c r="K2971" t="s">
        <v>7901</v>
      </c>
      <c r="L2971" t="s">
        <v>13839</v>
      </c>
      <c r="M2971" t="s">
        <v>7902</v>
      </c>
      <c r="N2971" t="s">
        <v>7903</v>
      </c>
      <c r="O2971" t="s">
        <v>2112</v>
      </c>
      <c r="P2971" t="s">
        <v>4393</v>
      </c>
      <c r="Q2971" t="s">
        <v>38</v>
      </c>
      <c r="R2971" t="s">
        <v>7895</v>
      </c>
      <c r="S2971" s="34">
        <v>43263</v>
      </c>
      <c r="T2971" s="34">
        <v>43398</v>
      </c>
      <c r="U2971" t="s">
        <v>1963</v>
      </c>
      <c r="V2971" s="13">
        <v>14</v>
      </c>
      <c r="W2971">
        <v>37</v>
      </c>
      <c r="X2971">
        <v>0</v>
      </c>
      <c r="Y2971" s="54">
        <v>0</v>
      </c>
      <c r="AM2971" t="s">
        <v>1978</v>
      </c>
      <c r="AN2971" t="s">
        <v>2007</v>
      </c>
      <c r="AO2971" t="s">
        <v>2008</v>
      </c>
      <c r="AP2971" t="s">
        <v>2042</v>
      </c>
      <c r="AQ2971" t="s">
        <v>7896</v>
      </c>
    </row>
    <row r="2972" spans="1:43" ht="23.85" customHeight="1">
      <c r="A2972" t="b">
        <v>1</v>
      </c>
      <c r="B2972" t="s">
        <v>7888</v>
      </c>
      <c r="C2972" t="s">
        <v>1951</v>
      </c>
      <c r="D2972" t="s">
        <v>7889</v>
      </c>
      <c r="E2972" t="s">
        <v>245</v>
      </c>
      <c r="F2972" s="33" t="s">
        <v>262</v>
      </c>
      <c r="G2972" t="s">
        <v>249</v>
      </c>
      <c r="H2972" t="s">
        <v>13849</v>
      </c>
      <c r="I2972" t="s">
        <v>6536</v>
      </c>
      <c r="J2972" t="s">
        <v>1955</v>
      </c>
      <c r="K2972" t="s">
        <v>7901</v>
      </c>
      <c r="L2972" t="s">
        <v>13841</v>
      </c>
      <c r="M2972" t="s">
        <v>7902</v>
      </c>
      <c r="N2972" t="s">
        <v>7903</v>
      </c>
      <c r="O2972" t="s">
        <v>2112</v>
      </c>
      <c r="P2972" t="s">
        <v>4393</v>
      </c>
      <c r="Q2972" t="s">
        <v>38</v>
      </c>
      <c r="R2972" t="s">
        <v>7895</v>
      </c>
      <c r="S2972" s="34">
        <v>43263</v>
      </c>
      <c r="T2972" s="34">
        <v>43398</v>
      </c>
      <c r="U2972" t="s">
        <v>1963</v>
      </c>
      <c r="V2972" s="13">
        <v>28</v>
      </c>
      <c r="W2972">
        <v>37</v>
      </c>
      <c r="X2972">
        <v>0</v>
      </c>
      <c r="Y2972" s="54">
        <v>0</v>
      </c>
      <c r="AM2972" t="s">
        <v>1978</v>
      </c>
      <c r="AN2972" t="s">
        <v>2007</v>
      </c>
      <c r="AO2972" t="s">
        <v>2008</v>
      </c>
      <c r="AP2972" t="s">
        <v>2042</v>
      </c>
      <c r="AQ2972" t="s">
        <v>7896</v>
      </c>
    </row>
    <row r="2973" spans="1:43" ht="23.85" customHeight="1">
      <c r="A2973" t="b">
        <v>1</v>
      </c>
      <c r="B2973" t="s">
        <v>7888</v>
      </c>
      <c r="C2973" t="s">
        <v>1951</v>
      </c>
      <c r="D2973" t="s">
        <v>7889</v>
      </c>
      <c r="E2973" t="s">
        <v>245</v>
      </c>
      <c r="F2973" s="33" t="s">
        <v>262</v>
      </c>
      <c r="G2973" t="s">
        <v>249</v>
      </c>
      <c r="H2973" t="s">
        <v>13850</v>
      </c>
      <c r="I2973" t="s">
        <v>6536</v>
      </c>
      <c r="J2973" t="s">
        <v>1955</v>
      </c>
      <c r="K2973" t="s">
        <v>7901</v>
      </c>
      <c r="L2973" t="s">
        <v>13843</v>
      </c>
      <c r="M2973" t="s">
        <v>7902</v>
      </c>
      <c r="N2973" t="s">
        <v>7903</v>
      </c>
      <c r="O2973" t="s">
        <v>2112</v>
      </c>
      <c r="P2973" t="s">
        <v>4393</v>
      </c>
      <c r="Q2973" t="s">
        <v>38</v>
      </c>
      <c r="R2973" t="s">
        <v>7895</v>
      </c>
      <c r="S2973" s="34">
        <v>43263</v>
      </c>
      <c r="T2973" s="34">
        <v>43398</v>
      </c>
      <c r="U2973" t="s">
        <v>1963</v>
      </c>
      <c r="V2973" s="13">
        <v>56</v>
      </c>
      <c r="W2973">
        <v>36</v>
      </c>
      <c r="X2973">
        <v>2</v>
      </c>
      <c r="Y2973" s="54">
        <v>5.6</v>
      </c>
      <c r="AM2973" t="s">
        <v>1978</v>
      </c>
      <c r="AN2973" t="s">
        <v>2007</v>
      </c>
      <c r="AO2973" t="s">
        <v>2008</v>
      </c>
      <c r="AP2973" t="s">
        <v>2042</v>
      </c>
      <c r="AQ2973" t="s">
        <v>7896</v>
      </c>
    </row>
    <row r="2974" spans="1:43" ht="23.85" customHeight="1">
      <c r="A2974" t="b">
        <v>1</v>
      </c>
      <c r="B2974" t="s">
        <v>7888</v>
      </c>
      <c r="C2974" t="s">
        <v>1951</v>
      </c>
      <c r="D2974" t="s">
        <v>7889</v>
      </c>
      <c r="E2974" t="s">
        <v>245</v>
      </c>
      <c r="F2974" s="33" t="s">
        <v>262</v>
      </c>
      <c r="G2974" t="s">
        <v>249</v>
      </c>
      <c r="H2974" t="s">
        <v>13851</v>
      </c>
      <c r="I2974" t="s">
        <v>6536</v>
      </c>
      <c r="J2974" t="s">
        <v>1955</v>
      </c>
      <c r="K2974" t="s">
        <v>7901</v>
      </c>
      <c r="L2974" t="s">
        <v>13845</v>
      </c>
      <c r="M2974" t="s">
        <v>7902</v>
      </c>
      <c r="N2974" t="s">
        <v>7903</v>
      </c>
      <c r="O2974" t="s">
        <v>2112</v>
      </c>
      <c r="P2974" t="s">
        <v>4393</v>
      </c>
      <c r="Q2974" t="s">
        <v>38</v>
      </c>
      <c r="R2974" t="s">
        <v>7895</v>
      </c>
      <c r="S2974" s="34">
        <v>43263</v>
      </c>
      <c r="T2974" s="34">
        <v>43398</v>
      </c>
      <c r="U2974" t="s">
        <v>1963</v>
      </c>
      <c r="V2974" s="13">
        <v>84</v>
      </c>
      <c r="W2974">
        <v>38</v>
      </c>
      <c r="X2974">
        <v>3</v>
      </c>
      <c r="Y2974" s="54">
        <v>7.9</v>
      </c>
      <c r="AJ2974" t="s">
        <v>13852</v>
      </c>
      <c r="AM2974" t="s">
        <v>1978</v>
      </c>
      <c r="AN2974" t="s">
        <v>2007</v>
      </c>
      <c r="AO2974" t="s">
        <v>2008</v>
      </c>
      <c r="AP2974" t="s">
        <v>2042</v>
      </c>
      <c r="AQ2974" t="s">
        <v>7896</v>
      </c>
    </row>
    <row r="2975" spans="1:43" ht="23.85" customHeight="1">
      <c r="A2975" t="b">
        <v>0</v>
      </c>
      <c r="B2975" t="s">
        <v>4057</v>
      </c>
      <c r="C2975" t="s">
        <v>1951</v>
      </c>
      <c r="D2975" t="s">
        <v>4058</v>
      </c>
      <c r="E2975" t="s">
        <v>187</v>
      </c>
      <c r="F2975" t="s">
        <v>189</v>
      </c>
      <c r="G2975" t="s">
        <v>188</v>
      </c>
      <c r="H2975" t="s">
        <v>13853</v>
      </c>
      <c r="I2975" t="s">
        <v>3165</v>
      </c>
      <c r="J2975" t="s">
        <v>2175</v>
      </c>
      <c r="K2975" t="s">
        <v>12436</v>
      </c>
      <c r="L2975" t="s">
        <v>4061</v>
      </c>
      <c r="M2975" t="s">
        <v>12438</v>
      </c>
      <c r="N2975" t="s">
        <v>12439</v>
      </c>
      <c r="O2975" t="s">
        <v>1960</v>
      </c>
      <c r="P2975" t="s">
        <v>2832</v>
      </c>
      <c r="Q2975" t="s">
        <v>12440</v>
      </c>
      <c r="R2975" t="s">
        <v>13854</v>
      </c>
      <c r="S2975" s="34">
        <v>42720</v>
      </c>
      <c r="T2975" s="34">
        <v>43801</v>
      </c>
      <c r="U2975" t="s">
        <v>1963</v>
      </c>
      <c r="V2975" s="13">
        <v>0</v>
      </c>
      <c r="W2975">
        <v>8</v>
      </c>
      <c r="X2975">
        <v>0</v>
      </c>
      <c r="Y2975" s="54">
        <v>0</v>
      </c>
      <c r="AM2975" t="s">
        <v>1978</v>
      </c>
      <c r="AN2975" t="s">
        <v>2007</v>
      </c>
      <c r="AO2975" t="s">
        <v>1980</v>
      </c>
      <c r="AP2975" t="s">
        <v>2042</v>
      </c>
      <c r="AQ2975" t="s">
        <v>4066</v>
      </c>
    </row>
    <row r="2976" spans="1:43" ht="23.85" customHeight="1">
      <c r="A2976" t="b">
        <v>1</v>
      </c>
      <c r="B2976" t="s">
        <v>7888</v>
      </c>
      <c r="C2976" t="s">
        <v>1951</v>
      </c>
      <c r="D2976" t="s">
        <v>7889</v>
      </c>
      <c r="E2976" t="s">
        <v>245</v>
      </c>
      <c r="F2976" s="33" t="s">
        <v>262</v>
      </c>
      <c r="G2976" t="s">
        <v>249</v>
      </c>
      <c r="H2976" t="s">
        <v>13855</v>
      </c>
      <c r="I2976" t="s">
        <v>6536</v>
      </c>
      <c r="J2976" t="s">
        <v>1955</v>
      </c>
      <c r="K2976" t="s">
        <v>13856</v>
      </c>
      <c r="L2976" t="s">
        <v>13839</v>
      </c>
      <c r="M2976" t="s">
        <v>13857</v>
      </c>
      <c r="N2976" t="s">
        <v>13858</v>
      </c>
      <c r="O2976" t="s">
        <v>2112</v>
      </c>
      <c r="P2976" t="s">
        <v>4393</v>
      </c>
      <c r="Q2976" t="s">
        <v>38</v>
      </c>
      <c r="R2976" t="s">
        <v>7895</v>
      </c>
      <c r="S2976" s="34">
        <v>43263</v>
      </c>
      <c r="T2976" s="34">
        <v>43398</v>
      </c>
      <c r="U2976" t="s">
        <v>1963</v>
      </c>
      <c r="V2976" s="13">
        <v>14</v>
      </c>
      <c r="W2976">
        <v>37</v>
      </c>
      <c r="X2976">
        <v>0</v>
      </c>
      <c r="Y2976" s="54">
        <v>0</v>
      </c>
      <c r="AM2976" t="s">
        <v>1978</v>
      </c>
      <c r="AN2976" t="s">
        <v>2007</v>
      </c>
      <c r="AO2976" t="s">
        <v>2008</v>
      </c>
      <c r="AP2976" t="s">
        <v>2042</v>
      </c>
      <c r="AQ2976" t="s">
        <v>7896</v>
      </c>
    </row>
    <row r="2977" spans="1:43" ht="23.85" customHeight="1">
      <c r="A2977" t="b">
        <v>1</v>
      </c>
      <c r="B2977" t="s">
        <v>7888</v>
      </c>
      <c r="C2977" t="s">
        <v>1951</v>
      </c>
      <c r="D2977" t="s">
        <v>7889</v>
      </c>
      <c r="E2977" t="s">
        <v>245</v>
      </c>
      <c r="F2977" s="33" t="s">
        <v>262</v>
      </c>
      <c r="G2977" t="s">
        <v>249</v>
      </c>
      <c r="H2977" t="s">
        <v>13859</v>
      </c>
      <c r="I2977" t="s">
        <v>6536</v>
      </c>
      <c r="J2977" t="s">
        <v>1955</v>
      </c>
      <c r="K2977" t="s">
        <v>13856</v>
      </c>
      <c r="L2977" t="s">
        <v>13841</v>
      </c>
      <c r="M2977" t="s">
        <v>13857</v>
      </c>
      <c r="N2977" t="s">
        <v>13858</v>
      </c>
      <c r="O2977" t="s">
        <v>2112</v>
      </c>
      <c r="P2977" t="s">
        <v>4393</v>
      </c>
      <c r="Q2977" t="s">
        <v>38</v>
      </c>
      <c r="R2977" t="s">
        <v>7895</v>
      </c>
      <c r="S2977" s="34">
        <v>43263</v>
      </c>
      <c r="T2977" s="34">
        <v>43398</v>
      </c>
      <c r="U2977" t="s">
        <v>1963</v>
      </c>
      <c r="V2977" s="13">
        <v>28</v>
      </c>
      <c r="W2977">
        <v>37</v>
      </c>
      <c r="X2977">
        <v>0</v>
      </c>
      <c r="Y2977" s="54">
        <v>0</v>
      </c>
      <c r="AM2977" t="s">
        <v>1978</v>
      </c>
      <c r="AN2977" t="s">
        <v>2007</v>
      </c>
      <c r="AO2977" t="s">
        <v>2008</v>
      </c>
      <c r="AP2977" t="s">
        <v>2042</v>
      </c>
      <c r="AQ2977" t="s">
        <v>7896</v>
      </c>
    </row>
    <row r="2978" spans="1:43" ht="23.85" customHeight="1">
      <c r="A2978" t="b">
        <v>1</v>
      </c>
      <c r="B2978" t="s">
        <v>7888</v>
      </c>
      <c r="C2978" t="s">
        <v>1951</v>
      </c>
      <c r="D2978" t="s">
        <v>7889</v>
      </c>
      <c r="E2978" t="s">
        <v>245</v>
      </c>
      <c r="F2978" s="33" t="s">
        <v>262</v>
      </c>
      <c r="G2978" t="s">
        <v>249</v>
      </c>
      <c r="H2978" t="s">
        <v>13860</v>
      </c>
      <c r="I2978" t="s">
        <v>6536</v>
      </c>
      <c r="J2978" t="s">
        <v>1955</v>
      </c>
      <c r="K2978" t="s">
        <v>13856</v>
      </c>
      <c r="L2978" t="s">
        <v>13843</v>
      </c>
      <c r="M2978" t="s">
        <v>13857</v>
      </c>
      <c r="N2978" t="s">
        <v>13858</v>
      </c>
      <c r="O2978" t="s">
        <v>2112</v>
      </c>
      <c r="P2978" t="s">
        <v>4393</v>
      </c>
      <c r="Q2978" t="s">
        <v>38</v>
      </c>
      <c r="R2978" t="s">
        <v>7895</v>
      </c>
      <c r="S2978" s="34">
        <v>43263</v>
      </c>
      <c r="T2978" s="34">
        <v>43398</v>
      </c>
      <c r="U2978" t="s">
        <v>1963</v>
      </c>
      <c r="V2978" s="13">
        <v>56</v>
      </c>
      <c r="W2978">
        <v>38</v>
      </c>
      <c r="X2978">
        <v>0</v>
      </c>
      <c r="Y2978" s="54">
        <v>0</v>
      </c>
      <c r="AM2978" t="s">
        <v>1978</v>
      </c>
      <c r="AN2978" t="s">
        <v>2007</v>
      </c>
      <c r="AO2978" t="s">
        <v>2008</v>
      </c>
      <c r="AP2978" t="s">
        <v>2042</v>
      </c>
      <c r="AQ2978" t="s">
        <v>7896</v>
      </c>
    </row>
    <row r="2979" spans="1:43" ht="23.85" customHeight="1">
      <c r="A2979" t="b">
        <v>1</v>
      </c>
      <c r="B2979" t="s">
        <v>7888</v>
      </c>
      <c r="C2979" t="s">
        <v>1951</v>
      </c>
      <c r="D2979" t="s">
        <v>7889</v>
      </c>
      <c r="E2979" t="s">
        <v>245</v>
      </c>
      <c r="F2979" s="33" t="s">
        <v>262</v>
      </c>
      <c r="G2979" t="s">
        <v>249</v>
      </c>
      <c r="H2979" t="s">
        <v>13861</v>
      </c>
      <c r="I2979" t="s">
        <v>6536</v>
      </c>
      <c r="J2979" t="s">
        <v>1955</v>
      </c>
      <c r="K2979" t="s">
        <v>13856</v>
      </c>
      <c r="L2979" t="s">
        <v>13845</v>
      </c>
      <c r="M2979" t="s">
        <v>13857</v>
      </c>
      <c r="N2979" t="s">
        <v>13858</v>
      </c>
      <c r="O2979" t="s">
        <v>2112</v>
      </c>
      <c r="P2979" t="s">
        <v>4393</v>
      </c>
      <c r="Q2979" t="s">
        <v>38</v>
      </c>
      <c r="R2979" t="s">
        <v>7895</v>
      </c>
      <c r="S2979" s="34">
        <v>43263</v>
      </c>
      <c r="T2979" s="34">
        <v>43398</v>
      </c>
      <c r="U2979" t="s">
        <v>1963</v>
      </c>
      <c r="V2979" s="13">
        <v>84</v>
      </c>
      <c r="W2979">
        <v>38</v>
      </c>
      <c r="X2979">
        <v>0</v>
      </c>
      <c r="Y2979" s="54">
        <v>0</v>
      </c>
      <c r="AJ2979" t="s">
        <v>13846</v>
      </c>
      <c r="AM2979" t="s">
        <v>1978</v>
      </c>
      <c r="AN2979" t="s">
        <v>2007</v>
      </c>
      <c r="AO2979" t="s">
        <v>2008</v>
      </c>
      <c r="AP2979" t="s">
        <v>2042</v>
      </c>
      <c r="AQ2979" t="s">
        <v>7896</v>
      </c>
    </row>
    <row r="2980" spans="1:43" ht="23.85" customHeight="1">
      <c r="A2980" t="b">
        <v>0</v>
      </c>
      <c r="B2980" t="s">
        <v>4057</v>
      </c>
      <c r="C2980" t="s">
        <v>1951</v>
      </c>
      <c r="D2980" t="s">
        <v>4058</v>
      </c>
      <c r="E2980" t="s">
        <v>187</v>
      </c>
      <c r="F2980" t="s">
        <v>189</v>
      </c>
      <c r="G2980" t="s">
        <v>188</v>
      </c>
      <c r="H2980" t="s">
        <v>13862</v>
      </c>
      <c r="I2980" t="s">
        <v>3165</v>
      </c>
      <c r="J2980" t="s">
        <v>2175</v>
      </c>
      <c r="K2980" t="s">
        <v>12443</v>
      </c>
      <c r="L2980" t="s">
        <v>4061</v>
      </c>
      <c r="M2980" t="s">
        <v>12444</v>
      </c>
      <c r="N2980" t="s">
        <v>12445</v>
      </c>
      <c r="O2980" t="s">
        <v>1960</v>
      </c>
      <c r="P2980" t="s">
        <v>2832</v>
      </c>
      <c r="Q2980" t="s">
        <v>12446</v>
      </c>
      <c r="R2980" t="s">
        <v>4065</v>
      </c>
      <c r="S2980" s="34">
        <v>42720</v>
      </c>
      <c r="T2980" s="34">
        <v>43801</v>
      </c>
      <c r="U2980" t="s">
        <v>1963</v>
      </c>
      <c r="V2980" s="13">
        <v>0</v>
      </c>
      <c r="W2980">
        <v>9</v>
      </c>
      <c r="X2980">
        <v>0</v>
      </c>
      <c r="Y2980" s="54">
        <v>0</v>
      </c>
      <c r="AM2980" t="s">
        <v>1978</v>
      </c>
      <c r="AN2980" t="s">
        <v>2007</v>
      </c>
      <c r="AO2980" t="s">
        <v>1980</v>
      </c>
      <c r="AP2980" t="s">
        <v>2042</v>
      </c>
      <c r="AQ2980" t="s">
        <v>4066</v>
      </c>
    </row>
    <row r="2981" spans="1:43" ht="23.85" customHeight="1">
      <c r="A2981" t="b">
        <v>0</v>
      </c>
      <c r="B2981" t="s">
        <v>3127</v>
      </c>
      <c r="C2981" t="s">
        <v>1951</v>
      </c>
      <c r="D2981" t="s">
        <v>3128</v>
      </c>
      <c r="E2981" t="s">
        <v>1230</v>
      </c>
      <c r="F2981" t="s">
        <v>1232</v>
      </c>
      <c r="G2981" t="s">
        <v>1231</v>
      </c>
      <c r="H2981" t="s">
        <v>13863</v>
      </c>
      <c r="I2981" t="s">
        <v>3130</v>
      </c>
      <c r="J2981" t="s">
        <v>2175</v>
      </c>
      <c r="K2981" t="s">
        <v>12486</v>
      </c>
      <c r="L2981" t="s">
        <v>3132</v>
      </c>
      <c r="M2981" t="s">
        <v>12488</v>
      </c>
      <c r="N2981" t="s">
        <v>12489</v>
      </c>
      <c r="O2981" t="s">
        <v>1960</v>
      </c>
      <c r="P2981" t="s">
        <v>3135</v>
      </c>
      <c r="Q2981" t="s">
        <v>38</v>
      </c>
      <c r="R2981" t="s">
        <v>3136</v>
      </c>
      <c r="S2981" s="34">
        <v>42676</v>
      </c>
      <c r="T2981" s="34">
        <v>43871</v>
      </c>
      <c r="U2981" t="s">
        <v>1963</v>
      </c>
      <c r="V2981" s="13">
        <v>0</v>
      </c>
      <c r="W2981">
        <v>6</v>
      </c>
      <c r="X2981">
        <v>0</v>
      </c>
      <c r="Y2981" s="54">
        <v>0</v>
      </c>
      <c r="Z2981" t="s">
        <v>3137</v>
      </c>
      <c r="AM2981" t="s">
        <v>1978</v>
      </c>
      <c r="AN2981" t="s">
        <v>1979</v>
      </c>
      <c r="AO2981" t="s">
        <v>1980</v>
      </c>
      <c r="AP2981" t="s">
        <v>2042</v>
      </c>
      <c r="AQ2981" t="s">
        <v>3138</v>
      </c>
    </row>
    <row r="2982" spans="1:43" ht="23.85" customHeight="1">
      <c r="A2982" t="b">
        <v>0</v>
      </c>
      <c r="B2982" t="s">
        <v>9443</v>
      </c>
      <c r="C2982" t="s">
        <v>1951</v>
      </c>
      <c r="D2982" t="s">
        <v>9444</v>
      </c>
      <c r="E2982" t="s">
        <v>600</v>
      </c>
      <c r="F2982" t="s">
        <v>602</v>
      </c>
      <c r="G2982" t="s">
        <v>601</v>
      </c>
      <c r="H2982" t="s">
        <v>13864</v>
      </c>
      <c r="I2982" t="s">
        <v>9446</v>
      </c>
      <c r="J2982" t="s">
        <v>1955</v>
      </c>
      <c r="K2982" t="s">
        <v>9447</v>
      </c>
      <c r="L2982" t="s">
        <v>13865</v>
      </c>
      <c r="M2982" t="s">
        <v>9448</v>
      </c>
      <c r="N2982" t="s">
        <v>9449</v>
      </c>
      <c r="O2982" t="s">
        <v>2112</v>
      </c>
      <c r="P2982" t="s">
        <v>9450</v>
      </c>
      <c r="Q2982" t="s">
        <v>38</v>
      </c>
      <c r="R2982" t="s">
        <v>9451</v>
      </c>
      <c r="S2982" s="34">
        <v>43599</v>
      </c>
      <c r="T2982" s="34">
        <v>43782</v>
      </c>
      <c r="U2982" t="s">
        <v>1977</v>
      </c>
      <c r="V2982" s="13">
        <v>14</v>
      </c>
      <c r="W2982">
        <v>94</v>
      </c>
      <c r="X2982">
        <v>0</v>
      </c>
      <c r="Y2982" s="54">
        <v>0</v>
      </c>
      <c r="AM2982" t="s">
        <v>1978</v>
      </c>
      <c r="AN2982" t="s">
        <v>2007</v>
      </c>
      <c r="AO2982" t="s">
        <v>1980</v>
      </c>
      <c r="AP2982" t="s">
        <v>2053</v>
      </c>
      <c r="AQ2982" t="s">
        <v>9452</v>
      </c>
    </row>
    <row r="2983" spans="1:43" ht="23.85" customHeight="1">
      <c r="A2983" t="b">
        <v>0</v>
      </c>
      <c r="B2983" t="s">
        <v>9443</v>
      </c>
      <c r="C2983" t="s">
        <v>1951</v>
      </c>
      <c r="D2983" t="s">
        <v>9444</v>
      </c>
      <c r="E2983" t="s">
        <v>600</v>
      </c>
      <c r="F2983" t="s">
        <v>602</v>
      </c>
      <c r="G2983" t="s">
        <v>601</v>
      </c>
      <c r="H2983" t="s">
        <v>13866</v>
      </c>
      <c r="I2983" t="s">
        <v>9446</v>
      </c>
      <c r="J2983" t="s">
        <v>1955</v>
      </c>
      <c r="K2983" t="s">
        <v>13867</v>
      </c>
      <c r="L2983" t="s">
        <v>13865</v>
      </c>
      <c r="M2983" t="s">
        <v>13868</v>
      </c>
      <c r="N2983" t="s">
        <v>13869</v>
      </c>
      <c r="O2983" t="s">
        <v>2112</v>
      </c>
      <c r="P2983" t="s">
        <v>9450</v>
      </c>
      <c r="Q2983" t="s">
        <v>38</v>
      </c>
      <c r="R2983" t="s">
        <v>9451</v>
      </c>
      <c r="S2983" s="34">
        <v>43599</v>
      </c>
      <c r="T2983" s="34">
        <v>43782</v>
      </c>
      <c r="U2983" t="s">
        <v>1977</v>
      </c>
      <c r="V2983" s="13">
        <v>14</v>
      </c>
      <c r="W2983">
        <v>96</v>
      </c>
      <c r="X2983">
        <v>0</v>
      </c>
      <c r="Y2983" s="54">
        <v>0</v>
      </c>
      <c r="AM2983" t="s">
        <v>1978</v>
      </c>
      <c r="AN2983" t="s">
        <v>2007</v>
      </c>
      <c r="AO2983" t="s">
        <v>1980</v>
      </c>
      <c r="AP2983" t="s">
        <v>2053</v>
      </c>
      <c r="AQ2983" t="s">
        <v>9452</v>
      </c>
    </row>
    <row r="2984" spans="1:43" ht="23.85" customHeight="1">
      <c r="A2984" t="b">
        <v>0</v>
      </c>
      <c r="B2984" t="s">
        <v>9443</v>
      </c>
      <c r="C2984" t="s">
        <v>1951</v>
      </c>
      <c r="D2984" t="s">
        <v>9444</v>
      </c>
      <c r="E2984" t="s">
        <v>600</v>
      </c>
      <c r="F2984" t="s">
        <v>602</v>
      </c>
      <c r="G2984" t="s">
        <v>601</v>
      </c>
      <c r="H2984" t="s">
        <v>13870</v>
      </c>
      <c r="I2984" t="s">
        <v>9446</v>
      </c>
      <c r="J2984" t="s">
        <v>1955</v>
      </c>
      <c r="K2984" t="s">
        <v>9447</v>
      </c>
      <c r="L2984" t="s">
        <v>13871</v>
      </c>
      <c r="M2984" t="s">
        <v>9448</v>
      </c>
      <c r="N2984" t="s">
        <v>9449</v>
      </c>
      <c r="O2984" t="s">
        <v>2112</v>
      </c>
      <c r="P2984" t="s">
        <v>9450</v>
      </c>
      <c r="Q2984" t="s">
        <v>38</v>
      </c>
      <c r="R2984" t="s">
        <v>9451</v>
      </c>
      <c r="S2984" s="34">
        <v>43599</v>
      </c>
      <c r="T2984" s="34">
        <v>43782</v>
      </c>
      <c r="U2984" t="s">
        <v>1977</v>
      </c>
      <c r="V2984" s="13">
        <v>28</v>
      </c>
      <c r="W2984">
        <v>94</v>
      </c>
      <c r="X2984">
        <v>1</v>
      </c>
      <c r="Y2984" s="54">
        <v>1.1000000000000001</v>
      </c>
      <c r="AM2984" t="s">
        <v>1978</v>
      </c>
      <c r="AN2984" t="s">
        <v>2007</v>
      </c>
      <c r="AO2984" t="s">
        <v>1980</v>
      </c>
      <c r="AP2984" t="s">
        <v>2053</v>
      </c>
      <c r="AQ2984" t="s">
        <v>9452</v>
      </c>
    </row>
    <row r="2985" spans="1:43" ht="23.85" customHeight="1">
      <c r="A2985" t="b">
        <v>0</v>
      </c>
      <c r="B2985" t="s">
        <v>9443</v>
      </c>
      <c r="C2985" t="s">
        <v>1951</v>
      </c>
      <c r="D2985" t="s">
        <v>9444</v>
      </c>
      <c r="E2985" t="s">
        <v>600</v>
      </c>
      <c r="F2985" t="s">
        <v>602</v>
      </c>
      <c r="G2985" t="s">
        <v>601</v>
      </c>
      <c r="H2985" t="s">
        <v>13872</v>
      </c>
      <c r="I2985" t="s">
        <v>9446</v>
      </c>
      <c r="J2985" t="s">
        <v>1955</v>
      </c>
      <c r="K2985" t="s">
        <v>13867</v>
      </c>
      <c r="L2985" t="s">
        <v>13871</v>
      </c>
      <c r="M2985" t="s">
        <v>13868</v>
      </c>
      <c r="N2985" t="s">
        <v>13869</v>
      </c>
      <c r="O2985" t="s">
        <v>2112</v>
      </c>
      <c r="P2985" t="s">
        <v>9450</v>
      </c>
      <c r="Q2985" t="s">
        <v>38</v>
      </c>
      <c r="R2985" t="s">
        <v>9451</v>
      </c>
      <c r="S2985" s="34">
        <v>43599</v>
      </c>
      <c r="T2985" s="34">
        <v>43782</v>
      </c>
      <c r="U2985" t="s">
        <v>1977</v>
      </c>
      <c r="V2985" s="13">
        <v>28</v>
      </c>
      <c r="W2985">
        <v>96</v>
      </c>
      <c r="X2985">
        <v>0</v>
      </c>
      <c r="Y2985" s="54">
        <v>0</v>
      </c>
      <c r="AM2985" t="s">
        <v>1978</v>
      </c>
      <c r="AN2985" t="s">
        <v>2007</v>
      </c>
      <c r="AO2985" t="s">
        <v>1980</v>
      </c>
      <c r="AP2985" t="s">
        <v>2053</v>
      </c>
      <c r="AQ2985" t="s">
        <v>9452</v>
      </c>
    </row>
    <row r="2986" spans="1:43" ht="23.85" customHeight="1">
      <c r="A2986" t="b">
        <v>0</v>
      </c>
      <c r="B2986" t="s">
        <v>9443</v>
      </c>
      <c r="C2986" t="s">
        <v>1951</v>
      </c>
      <c r="D2986" t="s">
        <v>9444</v>
      </c>
      <c r="E2986" t="s">
        <v>600</v>
      </c>
      <c r="F2986" t="s">
        <v>602</v>
      </c>
      <c r="G2986" t="s">
        <v>601</v>
      </c>
      <c r="H2986" t="s">
        <v>13873</v>
      </c>
      <c r="I2986" t="s">
        <v>9446</v>
      </c>
      <c r="J2986" t="s">
        <v>1955</v>
      </c>
      <c r="K2986" t="s">
        <v>9447</v>
      </c>
      <c r="L2986" t="s">
        <v>13874</v>
      </c>
      <c r="M2986" t="s">
        <v>9448</v>
      </c>
      <c r="N2986" t="s">
        <v>9449</v>
      </c>
      <c r="O2986" t="s">
        <v>2112</v>
      </c>
      <c r="P2986" t="s">
        <v>9450</v>
      </c>
      <c r="Q2986" t="s">
        <v>38</v>
      </c>
      <c r="R2986" t="s">
        <v>9451</v>
      </c>
      <c r="S2986" s="34">
        <v>43599</v>
      </c>
      <c r="T2986" s="34">
        <v>43782</v>
      </c>
      <c r="U2986" t="s">
        <v>1977</v>
      </c>
      <c r="V2986" s="13">
        <v>56</v>
      </c>
      <c r="W2986">
        <v>94</v>
      </c>
      <c r="X2986">
        <v>0</v>
      </c>
      <c r="Y2986" s="54">
        <v>0</v>
      </c>
      <c r="AM2986" t="s">
        <v>1978</v>
      </c>
      <c r="AN2986" t="s">
        <v>2007</v>
      </c>
      <c r="AO2986" t="s">
        <v>1980</v>
      </c>
      <c r="AP2986" t="s">
        <v>2053</v>
      </c>
      <c r="AQ2986" t="s">
        <v>9452</v>
      </c>
    </row>
    <row r="2987" spans="1:43" ht="23.85" customHeight="1">
      <c r="A2987" t="b">
        <v>0</v>
      </c>
      <c r="B2987" t="s">
        <v>9443</v>
      </c>
      <c r="C2987" t="s">
        <v>1951</v>
      </c>
      <c r="D2987" t="s">
        <v>9444</v>
      </c>
      <c r="E2987" t="s">
        <v>600</v>
      </c>
      <c r="F2987" t="s">
        <v>602</v>
      </c>
      <c r="G2987" t="s">
        <v>601</v>
      </c>
      <c r="H2987" t="s">
        <v>13875</v>
      </c>
      <c r="I2987" t="s">
        <v>9446</v>
      </c>
      <c r="J2987" t="s">
        <v>1955</v>
      </c>
      <c r="K2987" t="s">
        <v>13867</v>
      </c>
      <c r="L2987" t="s">
        <v>13874</v>
      </c>
      <c r="M2987" t="s">
        <v>13868</v>
      </c>
      <c r="N2987" t="s">
        <v>13869</v>
      </c>
      <c r="O2987" t="s">
        <v>2112</v>
      </c>
      <c r="P2987" t="s">
        <v>9450</v>
      </c>
      <c r="Q2987" t="s">
        <v>38</v>
      </c>
      <c r="R2987" t="s">
        <v>9451</v>
      </c>
      <c r="S2987" s="34">
        <v>43599</v>
      </c>
      <c r="T2987" s="34">
        <v>43782</v>
      </c>
      <c r="U2987" t="s">
        <v>1977</v>
      </c>
      <c r="V2987" s="13">
        <v>56</v>
      </c>
      <c r="W2987">
        <v>96</v>
      </c>
      <c r="X2987">
        <v>1</v>
      </c>
      <c r="Y2987" s="54">
        <v>1</v>
      </c>
      <c r="AM2987" t="s">
        <v>1978</v>
      </c>
      <c r="AN2987" t="s">
        <v>2007</v>
      </c>
      <c r="AO2987" t="s">
        <v>1980</v>
      </c>
      <c r="AP2987" t="s">
        <v>2053</v>
      </c>
      <c r="AQ2987" t="s">
        <v>9452</v>
      </c>
    </row>
    <row r="2988" spans="1:43" ht="23.85" customHeight="1">
      <c r="A2988" t="b">
        <v>0</v>
      </c>
      <c r="B2988" t="s">
        <v>9443</v>
      </c>
      <c r="C2988" t="s">
        <v>1951</v>
      </c>
      <c r="D2988" t="s">
        <v>9444</v>
      </c>
      <c r="E2988" t="s">
        <v>600</v>
      </c>
      <c r="F2988" t="s">
        <v>602</v>
      </c>
      <c r="G2988" t="s">
        <v>601</v>
      </c>
      <c r="H2988" t="s">
        <v>13876</v>
      </c>
      <c r="I2988" t="s">
        <v>9446</v>
      </c>
      <c r="J2988" t="s">
        <v>1955</v>
      </c>
      <c r="K2988" t="s">
        <v>9447</v>
      </c>
      <c r="L2988" t="s">
        <v>13877</v>
      </c>
      <c r="M2988" t="s">
        <v>9448</v>
      </c>
      <c r="N2988" t="s">
        <v>9449</v>
      </c>
      <c r="O2988" t="s">
        <v>2112</v>
      </c>
      <c r="P2988" t="s">
        <v>9450</v>
      </c>
      <c r="Q2988" t="s">
        <v>38</v>
      </c>
      <c r="R2988" t="s">
        <v>9451</v>
      </c>
      <c r="S2988" s="34">
        <v>43599</v>
      </c>
      <c r="T2988" s="34">
        <v>43782</v>
      </c>
      <c r="U2988" t="s">
        <v>1977</v>
      </c>
      <c r="V2988" s="13">
        <v>112</v>
      </c>
      <c r="W2988">
        <v>94</v>
      </c>
      <c r="X2988">
        <v>0</v>
      </c>
      <c r="Y2988" s="54">
        <v>0</v>
      </c>
      <c r="AM2988" t="s">
        <v>1978</v>
      </c>
      <c r="AN2988" t="s">
        <v>2007</v>
      </c>
      <c r="AO2988" t="s">
        <v>1980</v>
      </c>
      <c r="AP2988" t="s">
        <v>2053</v>
      </c>
      <c r="AQ2988" t="s">
        <v>9452</v>
      </c>
    </row>
    <row r="2989" spans="1:43" ht="23.85" customHeight="1">
      <c r="A2989" t="b">
        <v>0</v>
      </c>
      <c r="B2989" t="s">
        <v>9443</v>
      </c>
      <c r="C2989" t="s">
        <v>1951</v>
      </c>
      <c r="D2989" t="s">
        <v>9444</v>
      </c>
      <c r="E2989" t="s">
        <v>600</v>
      </c>
      <c r="F2989" t="s">
        <v>602</v>
      </c>
      <c r="G2989" t="s">
        <v>601</v>
      </c>
      <c r="H2989" t="s">
        <v>13878</v>
      </c>
      <c r="I2989" t="s">
        <v>9446</v>
      </c>
      <c r="J2989" t="s">
        <v>1955</v>
      </c>
      <c r="K2989" t="s">
        <v>13867</v>
      </c>
      <c r="L2989" t="s">
        <v>13877</v>
      </c>
      <c r="M2989" t="s">
        <v>13868</v>
      </c>
      <c r="N2989" t="s">
        <v>13869</v>
      </c>
      <c r="O2989" t="s">
        <v>2112</v>
      </c>
      <c r="P2989" t="s">
        <v>9450</v>
      </c>
      <c r="Q2989" t="s">
        <v>38</v>
      </c>
      <c r="R2989" t="s">
        <v>9451</v>
      </c>
      <c r="S2989" s="34">
        <v>43599</v>
      </c>
      <c r="T2989" s="34">
        <v>43782</v>
      </c>
      <c r="U2989" t="s">
        <v>1977</v>
      </c>
      <c r="V2989" s="13">
        <v>112</v>
      </c>
      <c r="W2989">
        <v>96</v>
      </c>
      <c r="X2989">
        <v>1</v>
      </c>
      <c r="Y2989" s="54">
        <v>1</v>
      </c>
      <c r="AM2989" t="s">
        <v>1978</v>
      </c>
      <c r="AN2989" t="s">
        <v>2007</v>
      </c>
      <c r="AO2989" t="s">
        <v>1980</v>
      </c>
      <c r="AP2989" t="s">
        <v>2053</v>
      </c>
      <c r="AQ2989" t="s">
        <v>9452</v>
      </c>
    </row>
    <row r="2990" spans="1:43" ht="23.85" customHeight="1">
      <c r="A2990" t="b">
        <v>0</v>
      </c>
      <c r="B2990" t="s">
        <v>13879</v>
      </c>
      <c r="C2990" t="s">
        <v>1951</v>
      </c>
      <c r="D2990" t="s">
        <v>13880</v>
      </c>
      <c r="E2990" t="s">
        <v>245</v>
      </c>
      <c r="F2990" s="33" t="s">
        <v>262</v>
      </c>
      <c r="G2990" t="s">
        <v>249</v>
      </c>
      <c r="H2990" t="s">
        <v>13881</v>
      </c>
      <c r="I2990" t="s">
        <v>6536</v>
      </c>
      <c r="J2990" t="s">
        <v>1955</v>
      </c>
      <c r="K2990" t="s">
        <v>13882</v>
      </c>
      <c r="L2990" t="s">
        <v>13883</v>
      </c>
      <c r="M2990" t="s">
        <v>13884</v>
      </c>
      <c r="N2990" t="s">
        <v>13885</v>
      </c>
      <c r="O2990" t="s">
        <v>2112</v>
      </c>
      <c r="P2990" t="s">
        <v>2112</v>
      </c>
      <c r="Q2990" t="s">
        <v>38</v>
      </c>
      <c r="R2990" t="s">
        <v>13886</v>
      </c>
      <c r="S2990" s="34">
        <v>43556</v>
      </c>
      <c r="T2990" s="34">
        <v>43719</v>
      </c>
      <c r="U2990" t="s">
        <v>1963</v>
      </c>
      <c r="V2990" s="13">
        <v>63</v>
      </c>
      <c r="W2990">
        <v>29</v>
      </c>
      <c r="X2990">
        <v>0</v>
      </c>
      <c r="Y2990" s="54">
        <v>0</v>
      </c>
      <c r="AM2990" t="s">
        <v>1978</v>
      </c>
      <c r="AN2990" t="s">
        <v>2007</v>
      </c>
      <c r="AO2990" t="s">
        <v>2008</v>
      </c>
      <c r="AP2990" t="s">
        <v>2053</v>
      </c>
      <c r="AQ2990" t="s">
        <v>13887</v>
      </c>
    </row>
    <row r="2991" spans="1:43" ht="23.85" customHeight="1">
      <c r="A2991" t="b">
        <v>0</v>
      </c>
      <c r="B2991" t="s">
        <v>13879</v>
      </c>
      <c r="C2991" t="s">
        <v>1951</v>
      </c>
      <c r="D2991" t="s">
        <v>13880</v>
      </c>
      <c r="E2991" t="s">
        <v>245</v>
      </c>
      <c r="F2991" s="33" t="s">
        <v>262</v>
      </c>
      <c r="G2991" t="s">
        <v>249</v>
      </c>
      <c r="H2991" t="s">
        <v>13888</v>
      </c>
      <c r="I2991" t="s">
        <v>6536</v>
      </c>
      <c r="J2991" t="s">
        <v>1955</v>
      </c>
      <c r="K2991" t="s">
        <v>13889</v>
      </c>
      <c r="L2991" t="s">
        <v>13883</v>
      </c>
      <c r="M2991" t="s">
        <v>13890</v>
      </c>
      <c r="N2991" t="s">
        <v>13885</v>
      </c>
      <c r="O2991" t="s">
        <v>2112</v>
      </c>
      <c r="P2991" t="s">
        <v>2112</v>
      </c>
      <c r="Q2991" t="s">
        <v>38</v>
      </c>
      <c r="R2991" t="s">
        <v>13891</v>
      </c>
      <c r="S2991" s="34">
        <v>43556</v>
      </c>
      <c r="T2991" s="34">
        <v>43719</v>
      </c>
      <c r="U2991" t="s">
        <v>1963</v>
      </c>
      <c r="V2991" s="13">
        <v>63</v>
      </c>
      <c r="W2991">
        <v>30</v>
      </c>
      <c r="X2991">
        <v>0</v>
      </c>
      <c r="Y2991" s="54">
        <v>0</v>
      </c>
      <c r="AM2991" t="s">
        <v>1978</v>
      </c>
      <c r="AN2991" t="s">
        <v>2007</v>
      </c>
      <c r="AO2991" t="s">
        <v>2008</v>
      </c>
      <c r="AP2991" t="s">
        <v>2053</v>
      </c>
      <c r="AQ2991" t="s">
        <v>13887</v>
      </c>
    </row>
    <row r="2992" spans="1:43" ht="23.85" customHeight="1">
      <c r="A2992" t="b">
        <v>0</v>
      </c>
      <c r="B2992" t="s">
        <v>13879</v>
      </c>
      <c r="C2992" t="s">
        <v>1951</v>
      </c>
      <c r="D2992" t="s">
        <v>13880</v>
      </c>
      <c r="E2992" t="s">
        <v>245</v>
      </c>
      <c r="F2992" t="s">
        <v>247</v>
      </c>
      <c r="G2992" t="s">
        <v>246</v>
      </c>
      <c r="H2992" t="s">
        <v>13892</v>
      </c>
      <c r="I2992" t="s">
        <v>6536</v>
      </c>
      <c r="J2992" t="s">
        <v>1955</v>
      </c>
      <c r="K2992" t="s">
        <v>13893</v>
      </c>
      <c r="L2992" t="s">
        <v>13883</v>
      </c>
      <c r="M2992" t="s">
        <v>13894</v>
      </c>
      <c r="N2992" t="s">
        <v>13885</v>
      </c>
      <c r="O2992" t="s">
        <v>2112</v>
      </c>
      <c r="P2992" t="s">
        <v>2112</v>
      </c>
      <c r="Q2992" t="s">
        <v>38</v>
      </c>
      <c r="R2992" t="s">
        <v>13891</v>
      </c>
      <c r="S2992" s="34">
        <v>43556</v>
      </c>
      <c r="T2992" s="34">
        <v>43719</v>
      </c>
      <c r="U2992" t="s">
        <v>1963</v>
      </c>
      <c r="V2992" s="13">
        <v>63</v>
      </c>
      <c r="W2992">
        <v>30</v>
      </c>
      <c r="X2992">
        <v>1</v>
      </c>
      <c r="Y2992" s="54">
        <v>3.3333333330000001</v>
      </c>
      <c r="AM2992" t="s">
        <v>1978</v>
      </c>
      <c r="AN2992" t="s">
        <v>2007</v>
      </c>
      <c r="AO2992" t="s">
        <v>2008</v>
      </c>
      <c r="AP2992" t="s">
        <v>2053</v>
      </c>
      <c r="AQ2992" t="s">
        <v>13887</v>
      </c>
    </row>
    <row r="2993" spans="1:43" ht="23.85" customHeight="1">
      <c r="A2993" t="b">
        <v>0</v>
      </c>
      <c r="B2993" t="s">
        <v>13879</v>
      </c>
      <c r="C2993" t="s">
        <v>1951</v>
      </c>
      <c r="D2993" t="s">
        <v>13880</v>
      </c>
      <c r="E2993" t="s">
        <v>245</v>
      </c>
      <c r="F2993" t="s">
        <v>247</v>
      </c>
      <c r="G2993" t="s">
        <v>246</v>
      </c>
      <c r="H2993" t="s">
        <v>13895</v>
      </c>
      <c r="I2993" t="s">
        <v>6536</v>
      </c>
      <c r="J2993" t="s">
        <v>1955</v>
      </c>
      <c r="K2993" t="s">
        <v>13882</v>
      </c>
      <c r="L2993" t="s">
        <v>13896</v>
      </c>
      <c r="M2993" t="s">
        <v>13884</v>
      </c>
      <c r="N2993" t="s">
        <v>13885</v>
      </c>
      <c r="O2993" t="s">
        <v>2112</v>
      </c>
      <c r="P2993" t="s">
        <v>2112</v>
      </c>
      <c r="Q2993" t="s">
        <v>38</v>
      </c>
      <c r="R2993" t="s">
        <v>13891</v>
      </c>
      <c r="S2993" s="34">
        <v>43556</v>
      </c>
      <c r="T2993" s="34">
        <v>43719</v>
      </c>
      <c r="U2993" t="s">
        <v>1963</v>
      </c>
      <c r="V2993" s="13">
        <v>63</v>
      </c>
      <c r="W2993">
        <v>29</v>
      </c>
      <c r="X2993">
        <v>0</v>
      </c>
      <c r="Y2993" s="54">
        <v>0</v>
      </c>
      <c r="AM2993" t="s">
        <v>1978</v>
      </c>
      <c r="AN2993" t="s">
        <v>2007</v>
      </c>
      <c r="AO2993" t="s">
        <v>2008</v>
      </c>
      <c r="AP2993" t="s">
        <v>2053</v>
      </c>
      <c r="AQ2993" t="s">
        <v>13887</v>
      </c>
    </row>
    <row r="2994" spans="1:43" ht="23.85" customHeight="1">
      <c r="A2994" t="b">
        <v>0</v>
      </c>
      <c r="B2994" t="s">
        <v>13879</v>
      </c>
      <c r="C2994" t="s">
        <v>1951</v>
      </c>
      <c r="D2994" t="s">
        <v>13880</v>
      </c>
      <c r="E2994" t="s">
        <v>245</v>
      </c>
      <c r="F2994" s="33" t="s">
        <v>262</v>
      </c>
      <c r="G2994" t="s">
        <v>249</v>
      </c>
      <c r="H2994" t="s">
        <v>13897</v>
      </c>
      <c r="I2994" t="s">
        <v>6536</v>
      </c>
      <c r="J2994" t="s">
        <v>1955</v>
      </c>
      <c r="K2994" t="s">
        <v>13889</v>
      </c>
      <c r="L2994" t="s">
        <v>13896</v>
      </c>
      <c r="M2994" t="s">
        <v>13890</v>
      </c>
      <c r="N2994" t="s">
        <v>13885</v>
      </c>
      <c r="O2994" t="s">
        <v>2112</v>
      </c>
      <c r="P2994" t="s">
        <v>2112</v>
      </c>
      <c r="Q2994" t="s">
        <v>38</v>
      </c>
      <c r="R2994" t="s">
        <v>13891</v>
      </c>
      <c r="S2994" s="34">
        <v>43556</v>
      </c>
      <c r="T2994" s="34">
        <v>43719</v>
      </c>
      <c r="U2994" t="s">
        <v>1963</v>
      </c>
      <c r="V2994" s="13">
        <v>63</v>
      </c>
      <c r="W2994">
        <v>30</v>
      </c>
      <c r="X2994">
        <v>0</v>
      </c>
      <c r="Y2994" s="54">
        <v>0</v>
      </c>
      <c r="AM2994" t="s">
        <v>1978</v>
      </c>
      <c r="AN2994" t="s">
        <v>2007</v>
      </c>
      <c r="AO2994" t="s">
        <v>2008</v>
      </c>
      <c r="AP2994" t="s">
        <v>2053</v>
      </c>
      <c r="AQ2994" t="s">
        <v>13887</v>
      </c>
    </row>
    <row r="2995" spans="1:43" ht="23.85" customHeight="1">
      <c r="A2995" t="b">
        <v>0</v>
      </c>
      <c r="B2995" t="s">
        <v>13879</v>
      </c>
      <c r="C2995" t="s">
        <v>1951</v>
      </c>
      <c r="D2995" t="s">
        <v>13880</v>
      </c>
      <c r="E2995" t="s">
        <v>245</v>
      </c>
      <c r="F2995" t="s">
        <v>247</v>
      </c>
      <c r="G2995" t="s">
        <v>246</v>
      </c>
      <c r="H2995" t="s">
        <v>13898</v>
      </c>
      <c r="I2995" t="s">
        <v>6536</v>
      </c>
      <c r="J2995" t="s">
        <v>1955</v>
      </c>
      <c r="K2995" t="s">
        <v>13893</v>
      </c>
      <c r="L2995" t="s">
        <v>13896</v>
      </c>
      <c r="M2995" t="s">
        <v>13894</v>
      </c>
      <c r="N2995" t="s">
        <v>13885</v>
      </c>
      <c r="O2995" t="s">
        <v>2112</v>
      </c>
      <c r="P2995" t="s">
        <v>2112</v>
      </c>
      <c r="Q2995" t="s">
        <v>38</v>
      </c>
      <c r="R2995" t="s">
        <v>13891</v>
      </c>
      <c r="S2995" s="34">
        <v>43556</v>
      </c>
      <c r="T2995" s="34">
        <v>43719</v>
      </c>
      <c r="U2995" t="s">
        <v>1963</v>
      </c>
      <c r="V2995" s="13">
        <v>63</v>
      </c>
      <c r="W2995">
        <v>30</v>
      </c>
      <c r="X2995">
        <v>0</v>
      </c>
      <c r="Y2995" s="54">
        <v>0</v>
      </c>
      <c r="AM2995" t="s">
        <v>1978</v>
      </c>
      <c r="AN2995" t="s">
        <v>2007</v>
      </c>
      <c r="AO2995" t="s">
        <v>2008</v>
      </c>
      <c r="AP2995" t="s">
        <v>2053</v>
      </c>
      <c r="AQ2995" t="s">
        <v>13887</v>
      </c>
    </row>
    <row r="2996" spans="1:43" ht="23.85" customHeight="1">
      <c r="A2996" t="b">
        <v>1</v>
      </c>
      <c r="B2996" t="s">
        <v>13899</v>
      </c>
      <c r="C2996" t="s">
        <v>1951</v>
      </c>
      <c r="D2996" t="s">
        <v>13900</v>
      </c>
      <c r="E2996" t="s">
        <v>1219</v>
      </c>
      <c r="F2996" t="s">
        <v>1221</v>
      </c>
      <c r="G2996" t="s">
        <v>1220</v>
      </c>
      <c r="H2996" t="s">
        <v>13901</v>
      </c>
      <c r="I2996" t="s">
        <v>5403</v>
      </c>
      <c r="J2996" t="s">
        <v>1955</v>
      </c>
      <c r="K2996" t="s">
        <v>13902</v>
      </c>
      <c r="L2996" t="s">
        <v>13903</v>
      </c>
      <c r="M2996" t="s">
        <v>13904</v>
      </c>
      <c r="N2996" t="s">
        <v>13905</v>
      </c>
      <c r="O2996" t="s">
        <v>1974</v>
      </c>
      <c r="P2996" t="s">
        <v>13906</v>
      </c>
      <c r="Q2996" t="s">
        <v>38</v>
      </c>
      <c r="R2996" t="s">
        <v>13907</v>
      </c>
      <c r="S2996" s="34">
        <v>43651</v>
      </c>
      <c r="T2996" s="34">
        <v>44034</v>
      </c>
      <c r="U2996" t="s">
        <v>1977</v>
      </c>
      <c r="V2996" s="13">
        <v>56</v>
      </c>
      <c r="W2996">
        <v>2</v>
      </c>
      <c r="X2996">
        <v>0</v>
      </c>
      <c r="Y2996" s="54">
        <v>0</v>
      </c>
      <c r="Z2996" t="s">
        <v>12792</v>
      </c>
      <c r="AD2996" t="s">
        <v>30</v>
      </c>
      <c r="AG2996">
        <v>2</v>
      </c>
      <c r="AH2996">
        <v>0</v>
      </c>
      <c r="AI2996">
        <v>0</v>
      </c>
      <c r="AM2996" t="s">
        <v>1978</v>
      </c>
      <c r="AO2996" t="s">
        <v>1980</v>
      </c>
      <c r="AQ2996" t="s">
        <v>13908</v>
      </c>
    </row>
    <row r="2997" spans="1:43" ht="23.85" customHeight="1">
      <c r="A2997" t="b">
        <v>1</v>
      </c>
      <c r="B2997" t="s">
        <v>13899</v>
      </c>
      <c r="C2997" t="s">
        <v>1951</v>
      </c>
      <c r="D2997" t="s">
        <v>13900</v>
      </c>
      <c r="E2997" t="s">
        <v>1219</v>
      </c>
      <c r="F2997" t="s">
        <v>1221</v>
      </c>
      <c r="G2997" t="s">
        <v>1220</v>
      </c>
      <c r="H2997" t="s">
        <v>13909</v>
      </c>
      <c r="I2997" t="s">
        <v>5403</v>
      </c>
      <c r="J2997" t="s">
        <v>1955</v>
      </c>
      <c r="K2997" t="s">
        <v>13902</v>
      </c>
      <c r="L2997" t="s">
        <v>13903</v>
      </c>
      <c r="M2997" t="s">
        <v>13904</v>
      </c>
      <c r="N2997" t="s">
        <v>13905</v>
      </c>
      <c r="O2997" t="s">
        <v>1974</v>
      </c>
      <c r="P2997" t="s">
        <v>13910</v>
      </c>
      <c r="Q2997" t="s">
        <v>38</v>
      </c>
      <c r="R2997" t="s">
        <v>13911</v>
      </c>
      <c r="S2997" s="34">
        <v>43651</v>
      </c>
      <c r="T2997" s="34">
        <v>44034</v>
      </c>
      <c r="U2997" t="s">
        <v>1977</v>
      </c>
      <c r="V2997" s="13">
        <v>56</v>
      </c>
      <c r="W2997">
        <v>4</v>
      </c>
      <c r="X2997">
        <v>0</v>
      </c>
      <c r="Y2997" s="54">
        <v>0</v>
      </c>
      <c r="Z2997" t="s">
        <v>12792</v>
      </c>
      <c r="AD2997" t="s">
        <v>30</v>
      </c>
      <c r="AG2997">
        <v>4</v>
      </c>
      <c r="AH2997">
        <v>0</v>
      </c>
      <c r="AI2997">
        <v>0</v>
      </c>
      <c r="AM2997" t="s">
        <v>1978</v>
      </c>
      <c r="AO2997" t="s">
        <v>1980</v>
      </c>
      <c r="AQ2997" t="s">
        <v>13908</v>
      </c>
    </row>
    <row r="2998" spans="1:43" ht="23.85" customHeight="1">
      <c r="A2998" t="b">
        <v>0</v>
      </c>
      <c r="B2998" t="s">
        <v>13912</v>
      </c>
      <c r="C2998" t="s">
        <v>1951</v>
      </c>
      <c r="D2998" t="s">
        <v>13913</v>
      </c>
      <c r="E2998" t="s">
        <v>1184</v>
      </c>
      <c r="F2998" t="s">
        <v>1186</v>
      </c>
      <c r="G2998" t="s">
        <v>1185</v>
      </c>
      <c r="H2998" t="s">
        <v>13914</v>
      </c>
      <c r="I2998" t="s">
        <v>9952</v>
      </c>
      <c r="J2998" t="s">
        <v>2175</v>
      </c>
      <c r="K2998" t="s">
        <v>2646</v>
      </c>
      <c r="L2998" t="s">
        <v>2160</v>
      </c>
      <c r="M2998" t="s">
        <v>13915</v>
      </c>
      <c r="N2998" t="s">
        <v>13916</v>
      </c>
      <c r="O2998" t="s">
        <v>2063</v>
      </c>
      <c r="P2998" t="s">
        <v>12847</v>
      </c>
      <c r="Q2998" t="s">
        <v>38</v>
      </c>
      <c r="R2998" t="s">
        <v>13917</v>
      </c>
      <c r="S2998" s="34">
        <v>43676</v>
      </c>
      <c r="T2998" s="34">
        <v>44631</v>
      </c>
      <c r="U2998" t="s">
        <v>1977</v>
      </c>
      <c r="V2998" s="13">
        <v>90</v>
      </c>
      <c r="W2998">
        <v>248</v>
      </c>
      <c r="X2998">
        <v>2</v>
      </c>
      <c r="Y2998" s="54">
        <v>1.2</v>
      </c>
      <c r="Z2998" t="s">
        <v>13918</v>
      </c>
      <c r="AJ2998" t="s">
        <v>13919</v>
      </c>
      <c r="AM2998" t="s">
        <v>1978</v>
      </c>
      <c r="AN2998" t="s">
        <v>2007</v>
      </c>
      <c r="AO2998" t="s">
        <v>2008</v>
      </c>
      <c r="AP2998" t="s">
        <v>2009</v>
      </c>
      <c r="AQ2998" t="s">
        <v>13920</v>
      </c>
    </row>
    <row r="2999" spans="1:43" ht="23.85" customHeight="1">
      <c r="A2999" t="b">
        <v>0</v>
      </c>
      <c r="B2999" t="s">
        <v>13912</v>
      </c>
      <c r="C2999" t="s">
        <v>1951</v>
      </c>
      <c r="D2999" t="s">
        <v>13913</v>
      </c>
      <c r="E2999" t="s">
        <v>1184</v>
      </c>
      <c r="F2999" t="s">
        <v>1186</v>
      </c>
      <c r="G2999" t="s">
        <v>1185</v>
      </c>
      <c r="H2999" t="s">
        <v>13921</v>
      </c>
      <c r="I2999" t="s">
        <v>9952</v>
      </c>
      <c r="J2999" t="s">
        <v>1955</v>
      </c>
      <c r="K2999" t="s">
        <v>11488</v>
      </c>
      <c r="L2999" t="s">
        <v>2160</v>
      </c>
      <c r="M2999" t="s">
        <v>13922</v>
      </c>
      <c r="N2999" t="s">
        <v>13923</v>
      </c>
      <c r="O2999" t="s">
        <v>2063</v>
      </c>
      <c r="P2999" t="s">
        <v>12847</v>
      </c>
      <c r="Q2999" t="s">
        <v>38</v>
      </c>
      <c r="R2999" t="s">
        <v>13917</v>
      </c>
      <c r="S2999" s="34">
        <v>43676</v>
      </c>
      <c r="T2999" s="34">
        <v>44631</v>
      </c>
      <c r="U2999" t="s">
        <v>1977</v>
      </c>
      <c r="V2999" s="13">
        <v>90</v>
      </c>
      <c r="W2999">
        <v>259</v>
      </c>
      <c r="X2999">
        <v>24</v>
      </c>
      <c r="Y2999" s="54">
        <v>9.3000000000000007</v>
      </c>
      <c r="Z2999" t="s">
        <v>13918</v>
      </c>
      <c r="AJ2999" t="s">
        <v>13924</v>
      </c>
      <c r="AM2999" t="s">
        <v>1978</v>
      </c>
      <c r="AN2999" t="s">
        <v>2007</v>
      </c>
      <c r="AO2999" t="s">
        <v>2008</v>
      </c>
      <c r="AP2999" t="s">
        <v>2009</v>
      </c>
      <c r="AQ2999" t="s">
        <v>13920</v>
      </c>
    </row>
    <row r="3000" spans="1:43" ht="23.85" customHeight="1">
      <c r="A3000" t="b">
        <v>1</v>
      </c>
      <c r="B3000" t="s">
        <v>13925</v>
      </c>
      <c r="C3000" t="s">
        <v>1951</v>
      </c>
      <c r="D3000" t="s">
        <v>13926</v>
      </c>
      <c r="E3000" t="s">
        <v>417</v>
      </c>
      <c r="F3000" t="s">
        <v>1182</v>
      </c>
      <c r="G3000" t="s">
        <v>1181</v>
      </c>
      <c r="H3000" t="s">
        <v>13927</v>
      </c>
      <c r="I3000" t="s">
        <v>2158</v>
      </c>
      <c r="J3000" t="s">
        <v>1955</v>
      </c>
      <c r="K3000" t="s">
        <v>13928</v>
      </c>
      <c r="L3000" t="s">
        <v>13929</v>
      </c>
      <c r="M3000" t="s">
        <v>13930</v>
      </c>
      <c r="N3000" t="s">
        <v>13931</v>
      </c>
      <c r="O3000" t="s">
        <v>2163</v>
      </c>
      <c r="P3000" t="s">
        <v>13932</v>
      </c>
      <c r="Q3000" t="s">
        <v>38</v>
      </c>
      <c r="R3000" t="s">
        <v>13933</v>
      </c>
      <c r="S3000" s="34">
        <v>43648</v>
      </c>
      <c r="T3000" s="34">
        <v>44673</v>
      </c>
      <c r="U3000" t="s">
        <v>1977</v>
      </c>
      <c r="V3000" s="13">
        <v>364</v>
      </c>
      <c r="W3000">
        <v>263</v>
      </c>
      <c r="X3000">
        <v>93</v>
      </c>
      <c r="Y3000" s="54">
        <v>35.4</v>
      </c>
      <c r="AD3000" t="s">
        <v>41</v>
      </c>
      <c r="AG3000">
        <v>93</v>
      </c>
      <c r="AH3000">
        <v>3</v>
      </c>
      <c r="AI3000">
        <v>3.225806452</v>
      </c>
      <c r="AJ3000" t="s">
        <v>13934</v>
      </c>
      <c r="AM3000" t="s">
        <v>1978</v>
      </c>
      <c r="AN3000" t="s">
        <v>2007</v>
      </c>
      <c r="AO3000" t="s">
        <v>2008</v>
      </c>
      <c r="AP3000" t="s">
        <v>2042</v>
      </c>
      <c r="AQ3000" t="s">
        <v>13935</v>
      </c>
    </row>
    <row r="3001" spans="1:43" ht="23.85" customHeight="1">
      <c r="A3001" t="b">
        <v>1</v>
      </c>
      <c r="B3001" t="s">
        <v>13925</v>
      </c>
      <c r="C3001" t="s">
        <v>1951</v>
      </c>
      <c r="D3001" t="s">
        <v>13926</v>
      </c>
      <c r="E3001" t="s">
        <v>417</v>
      </c>
      <c r="F3001" t="s">
        <v>419</v>
      </c>
      <c r="G3001" t="s">
        <v>418</v>
      </c>
      <c r="H3001" t="s">
        <v>13936</v>
      </c>
      <c r="I3001" t="s">
        <v>2158</v>
      </c>
      <c r="J3001" t="s">
        <v>1955</v>
      </c>
      <c r="K3001" t="s">
        <v>13937</v>
      </c>
      <c r="L3001" t="s">
        <v>13929</v>
      </c>
      <c r="M3001" t="s">
        <v>13938</v>
      </c>
      <c r="N3001" t="s">
        <v>13939</v>
      </c>
      <c r="O3001" t="s">
        <v>2163</v>
      </c>
      <c r="P3001" t="s">
        <v>13932</v>
      </c>
      <c r="Q3001" t="s">
        <v>38</v>
      </c>
      <c r="R3001" t="s">
        <v>13933</v>
      </c>
      <c r="S3001" s="34">
        <v>43648</v>
      </c>
      <c r="T3001" s="34">
        <v>44673</v>
      </c>
      <c r="U3001" t="s">
        <v>1977</v>
      </c>
      <c r="V3001" s="13">
        <v>364</v>
      </c>
      <c r="W3001">
        <v>264</v>
      </c>
      <c r="X3001">
        <v>108</v>
      </c>
      <c r="Y3001" s="54">
        <v>40.9</v>
      </c>
      <c r="AD3001" t="s">
        <v>41</v>
      </c>
      <c r="AG3001">
        <v>108</v>
      </c>
      <c r="AH3001">
        <v>1</v>
      </c>
      <c r="AI3001">
        <v>0.92592592600000001</v>
      </c>
      <c r="AJ3001" t="s">
        <v>13940</v>
      </c>
      <c r="AM3001" t="s">
        <v>1978</v>
      </c>
      <c r="AN3001" t="s">
        <v>2007</v>
      </c>
      <c r="AO3001" t="s">
        <v>2008</v>
      </c>
      <c r="AP3001" t="s">
        <v>2042</v>
      </c>
      <c r="AQ3001" t="s">
        <v>13935</v>
      </c>
    </row>
    <row r="3002" spans="1:43" ht="23.85" customHeight="1">
      <c r="A3002" t="b">
        <v>1</v>
      </c>
      <c r="B3002" t="s">
        <v>13925</v>
      </c>
      <c r="C3002" t="s">
        <v>1951</v>
      </c>
      <c r="D3002" t="s">
        <v>13926</v>
      </c>
      <c r="E3002" t="s">
        <v>417</v>
      </c>
      <c r="F3002" t="s">
        <v>1182</v>
      </c>
      <c r="G3002" t="s">
        <v>1181</v>
      </c>
      <c r="H3002" t="s">
        <v>13941</v>
      </c>
      <c r="I3002" t="s">
        <v>2158</v>
      </c>
      <c r="J3002" t="s">
        <v>1955</v>
      </c>
      <c r="K3002" t="s">
        <v>13942</v>
      </c>
      <c r="L3002" t="s">
        <v>13943</v>
      </c>
      <c r="M3002" t="s">
        <v>13944</v>
      </c>
      <c r="N3002" t="s">
        <v>13931</v>
      </c>
      <c r="O3002" t="s">
        <v>2163</v>
      </c>
      <c r="P3002" t="s">
        <v>13932</v>
      </c>
      <c r="Q3002" t="s">
        <v>38</v>
      </c>
      <c r="R3002" t="s">
        <v>13933</v>
      </c>
      <c r="S3002" s="34">
        <v>43648</v>
      </c>
      <c r="T3002" s="34">
        <v>44673</v>
      </c>
      <c r="U3002" t="s">
        <v>1977</v>
      </c>
      <c r="V3002" s="13">
        <v>546</v>
      </c>
      <c r="W3002">
        <v>253</v>
      </c>
      <c r="X3002">
        <v>42</v>
      </c>
      <c r="Y3002" s="54">
        <v>16.600000000000001</v>
      </c>
      <c r="AD3002" t="s">
        <v>41</v>
      </c>
      <c r="AG3002">
        <v>42</v>
      </c>
      <c r="AH3002">
        <v>1</v>
      </c>
      <c r="AI3002">
        <v>2.3809523810000002</v>
      </c>
      <c r="AJ3002" t="s">
        <v>13945</v>
      </c>
      <c r="AM3002" t="s">
        <v>1978</v>
      </c>
      <c r="AN3002" t="s">
        <v>2007</v>
      </c>
      <c r="AO3002" t="s">
        <v>2008</v>
      </c>
      <c r="AP3002" t="s">
        <v>2042</v>
      </c>
      <c r="AQ3002" t="s">
        <v>13935</v>
      </c>
    </row>
    <row r="3003" spans="1:43" ht="23.85" customHeight="1">
      <c r="A3003" t="b">
        <v>1</v>
      </c>
      <c r="B3003" t="s">
        <v>13925</v>
      </c>
      <c r="C3003" t="s">
        <v>1951</v>
      </c>
      <c r="D3003" t="s">
        <v>13926</v>
      </c>
      <c r="E3003" t="s">
        <v>417</v>
      </c>
      <c r="F3003" t="s">
        <v>419</v>
      </c>
      <c r="G3003" t="s">
        <v>418</v>
      </c>
      <c r="H3003" t="s">
        <v>13946</v>
      </c>
      <c r="I3003" t="s">
        <v>2158</v>
      </c>
      <c r="J3003" t="s">
        <v>1955</v>
      </c>
      <c r="K3003" t="s">
        <v>13947</v>
      </c>
      <c r="L3003" t="s">
        <v>13943</v>
      </c>
      <c r="M3003" t="s">
        <v>13948</v>
      </c>
      <c r="N3003" t="s">
        <v>13939</v>
      </c>
      <c r="O3003" t="s">
        <v>2163</v>
      </c>
      <c r="P3003" t="s">
        <v>13932</v>
      </c>
      <c r="Q3003" t="s">
        <v>38</v>
      </c>
      <c r="R3003" t="s">
        <v>13933</v>
      </c>
      <c r="S3003" s="34">
        <v>43648</v>
      </c>
      <c r="T3003" s="34">
        <v>44673</v>
      </c>
      <c r="U3003" t="s">
        <v>1977</v>
      </c>
      <c r="V3003" s="13">
        <v>546</v>
      </c>
      <c r="W3003">
        <v>125</v>
      </c>
      <c r="X3003">
        <v>26</v>
      </c>
      <c r="Y3003" s="54">
        <v>20.8</v>
      </c>
      <c r="AD3003" t="s">
        <v>30</v>
      </c>
      <c r="AG3003">
        <v>26</v>
      </c>
      <c r="AH3003">
        <v>0</v>
      </c>
      <c r="AI3003">
        <v>0</v>
      </c>
      <c r="AJ3003" t="s">
        <v>13949</v>
      </c>
      <c r="AM3003" t="s">
        <v>1978</v>
      </c>
      <c r="AN3003" t="s">
        <v>2007</v>
      </c>
      <c r="AO3003" t="s">
        <v>2008</v>
      </c>
      <c r="AP3003" t="s">
        <v>2042</v>
      </c>
      <c r="AQ3003" t="s">
        <v>13935</v>
      </c>
    </row>
    <row r="3004" spans="1:43" ht="23.85" customHeight="1">
      <c r="A3004" t="b">
        <v>1</v>
      </c>
      <c r="B3004" t="s">
        <v>13925</v>
      </c>
      <c r="C3004" t="s">
        <v>1951</v>
      </c>
      <c r="D3004" t="s">
        <v>13926</v>
      </c>
      <c r="E3004" t="s">
        <v>417</v>
      </c>
      <c r="F3004" t="s">
        <v>1182</v>
      </c>
      <c r="G3004" t="s">
        <v>1181</v>
      </c>
      <c r="H3004" t="s">
        <v>13950</v>
      </c>
      <c r="I3004" t="s">
        <v>2158</v>
      </c>
      <c r="J3004" t="s">
        <v>1955</v>
      </c>
      <c r="K3004" t="s">
        <v>13951</v>
      </c>
      <c r="L3004" t="s">
        <v>13943</v>
      </c>
      <c r="M3004" t="s">
        <v>13952</v>
      </c>
      <c r="N3004" t="s">
        <v>13931</v>
      </c>
      <c r="O3004" t="s">
        <v>2163</v>
      </c>
      <c r="P3004" t="s">
        <v>13932</v>
      </c>
      <c r="Q3004" t="s">
        <v>38</v>
      </c>
      <c r="R3004" t="s">
        <v>13933</v>
      </c>
      <c r="S3004" s="34">
        <v>43648</v>
      </c>
      <c r="T3004" s="34">
        <v>44673</v>
      </c>
      <c r="U3004" t="s">
        <v>1977</v>
      </c>
      <c r="V3004" s="13">
        <v>546</v>
      </c>
      <c r="W3004">
        <v>124</v>
      </c>
      <c r="X3004">
        <v>26</v>
      </c>
      <c r="Y3004" s="54">
        <v>21</v>
      </c>
      <c r="AD3004" t="s">
        <v>41</v>
      </c>
      <c r="AG3004">
        <v>26</v>
      </c>
      <c r="AH3004">
        <v>1</v>
      </c>
      <c r="AI3004">
        <v>3.846153846</v>
      </c>
      <c r="AJ3004" t="s">
        <v>13949</v>
      </c>
      <c r="AM3004" t="s">
        <v>1978</v>
      </c>
      <c r="AN3004" t="s">
        <v>2007</v>
      </c>
      <c r="AO3004" t="s">
        <v>2008</v>
      </c>
      <c r="AP3004" t="s">
        <v>2042</v>
      </c>
      <c r="AQ3004" t="s">
        <v>13935</v>
      </c>
    </row>
    <row r="3005" spans="1:43" ht="23.85" customHeight="1">
      <c r="A3005" t="b">
        <v>0</v>
      </c>
      <c r="B3005" t="s">
        <v>13953</v>
      </c>
      <c r="C3005" t="s">
        <v>1951</v>
      </c>
      <c r="D3005" t="s">
        <v>13954</v>
      </c>
      <c r="E3005" t="s">
        <v>368</v>
      </c>
      <c r="F3005" t="s">
        <v>370</v>
      </c>
      <c r="G3005" t="s">
        <v>369</v>
      </c>
      <c r="H3005" t="s">
        <v>13955</v>
      </c>
      <c r="I3005" t="s">
        <v>2962</v>
      </c>
      <c r="J3005" t="s">
        <v>1955</v>
      </c>
      <c r="K3005" t="s">
        <v>13956</v>
      </c>
      <c r="L3005" t="s">
        <v>2160</v>
      </c>
      <c r="M3005" t="s">
        <v>13957</v>
      </c>
      <c r="N3005" t="s">
        <v>13958</v>
      </c>
      <c r="O3005" t="s">
        <v>2966</v>
      </c>
      <c r="P3005" t="s">
        <v>2967</v>
      </c>
      <c r="Q3005" t="s">
        <v>38</v>
      </c>
      <c r="R3005" t="s">
        <v>13959</v>
      </c>
      <c r="S3005" s="34">
        <v>43634</v>
      </c>
      <c r="T3005" s="34">
        <v>43951</v>
      </c>
      <c r="U3005" t="s">
        <v>1963</v>
      </c>
      <c r="V3005" s="13">
        <v>33</v>
      </c>
      <c r="W3005">
        <v>6</v>
      </c>
      <c r="X3005">
        <v>2</v>
      </c>
      <c r="Y3005" s="54">
        <v>33.333333330000002</v>
      </c>
      <c r="Z3005" t="s">
        <v>13960</v>
      </c>
      <c r="AD3005" t="s">
        <v>30</v>
      </c>
      <c r="AG3005">
        <v>6</v>
      </c>
      <c r="AH3005">
        <v>0</v>
      </c>
      <c r="AI3005">
        <v>0</v>
      </c>
      <c r="AJ3005" t="s">
        <v>13961</v>
      </c>
      <c r="AM3005" t="s">
        <v>1978</v>
      </c>
      <c r="AN3005" t="s">
        <v>1979</v>
      </c>
      <c r="AO3005" t="s">
        <v>1980</v>
      </c>
      <c r="AQ3005" t="s">
        <v>13962</v>
      </c>
    </row>
    <row r="3006" spans="1:43" ht="23.85" customHeight="1">
      <c r="A3006" t="b">
        <v>0</v>
      </c>
      <c r="B3006" t="s">
        <v>3127</v>
      </c>
      <c r="C3006" t="s">
        <v>1951</v>
      </c>
      <c r="D3006" t="s">
        <v>3128</v>
      </c>
      <c r="E3006" t="s">
        <v>1230</v>
      </c>
      <c r="F3006" t="s">
        <v>1232</v>
      </c>
      <c r="G3006" t="s">
        <v>1231</v>
      </c>
      <c r="H3006" t="s">
        <v>13963</v>
      </c>
      <c r="I3006" t="s">
        <v>3130</v>
      </c>
      <c r="J3006" t="s">
        <v>2175</v>
      </c>
      <c r="K3006" t="s">
        <v>12491</v>
      </c>
      <c r="L3006" t="s">
        <v>3132</v>
      </c>
      <c r="M3006" t="s">
        <v>12492</v>
      </c>
      <c r="N3006" t="s">
        <v>12493</v>
      </c>
      <c r="O3006" t="s">
        <v>1960</v>
      </c>
      <c r="P3006" t="s">
        <v>3135</v>
      </c>
      <c r="Q3006" t="s">
        <v>38</v>
      </c>
      <c r="R3006" t="s">
        <v>3136</v>
      </c>
      <c r="S3006" s="34">
        <v>42676</v>
      </c>
      <c r="T3006" s="34">
        <v>43871</v>
      </c>
      <c r="U3006" t="s">
        <v>1963</v>
      </c>
      <c r="V3006" s="13">
        <v>0</v>
      </c>
      <c r="W3006">
        <v>3</v>
      </c>
      <c r="X3006">
        <v>0</v>
      </c>
      <c r="Y3006" s="54">
        <v>0</v>
      </c>
      <c r="Z3006" t="s">
        <v>3137</v>
      </c>
      <c r="AM3006" t="s">
        <v>1978</v>
      </c>
      <c r="AN3006" t="s">
        <v>1979</v>
      </c>
      <c r="AO3006" t="s">
        <v>1980</v>
      </c>
      <c r="AP3006" t="s">
        <v>2042</v>
      </c>
      <c r="AQ3006" t="s">
        <v>3138</v>
      </c>
    </row>
    <row r="3007" spans="1:43" ht="23.85" customHeight="1">
      <c r="A3007" t="b">
        <v>0</v>
      </c>
      <c r="B3007" t="s">
        <v>3127</v>
      </c>
      <c r="C3007" t="s">
        <v>1951</v>
      </c>
      <c r="D3007" t="s">
        <v>3128</v>
      </c>
      <c r="E3007" t="s">
        <v>1230</v>
      </c>
      <c r="F3007" t="s">
        <v>1232</v>
      </c>
      <c r="G3007" t="s">
        <v>1231</v>
      </c>
      <c r="H3007" t="s">
        <v>13964</v>
      </c>
      <c r="I3007" t="s">
        <v>3130</v>
      </c>
      <c r="J3007" t="s">
        <v>2175</v>
      </c>
      <c r="K3007" t="s">
        <v>12495</v>
      </c>
      <c r="L3007" t="s">
        <v>3132</v>
      </c>
      <c r="M3007" t="s">
        <v>12496</v>
      </c>
      <c r="N3007" t="s">
        <v>12497</v>
      </c>
      <c r="O3007" t="s">
        <v>1960</v>
      </c>
      <c r="P3007" t="s">
        <v>3135</v>
      </c>
      <c r="Q3007" t="s">
        <v>38</v>
      </c>
      <c r="R3007" t="s">
        <v>3136</v>
      </c>
      <c r="S3007" s="34">
        <v>42676</v>
      </c>
      <c r="T3007" s="34">
        <v>43871</v>
      </c>
      <c r="U3007" t="s">
        <v>1963</v>
      </c>
      <c r="V3007" s="13">
        <v>0</v>
      </c>
      <c r="W3007">
        <v>10</v>
      </c>
      <c r="X3007">
        <v>0</v>
      </c>
      <c r="Y3007" s="54">
        <v>0</v>
      </c>
      <c r="Z3007" t="s">
        <v>3137</v>
      </c>
      <c r="AM3007" t="s">
        <v>1978</v>
      </c>
      <c r="AN3007" t="s">
        <v>1979</v>
      </c>
      <c r="AO3007" t="s">
        <v>1980</v>
      </c>
      <c r="AP3007" t="s">
        <v>2042</v>
      </c>
      <c r="AQ3007" t="s">
        <v>3138</v>
      </c>
    </row>
    <row r="3008" spans="1:43" ht="23.85" customHeight="1">
      <c r="A3008" t="b">
        <v>1</v>
      </c>
      <c r="B3008" t="s">
        <v>3050</v>
      </c>
      <c r="C3008" t="s">
        <v>1951</v>
      </c>
      <c r="D3008" t="s">
        <v>3051</v>
      </c>
      <c r="E3008" t="s">
        <v>800</v>
      </c>
      <c r="F3008" t="s">
        <v>802</v>
      </c>
      <c r="G3008" t="s">
        <v>801</v>
      </c>
      <c r="H3008" t="s">
        <v>13965</v>
      </c>
      <c r="I3008" t="s">
        <v>3053</v>
      </c>
      <c r="J3008" t="s">
        <v>1955</v>
      </c>
      <c r="K3008" t="s">
        <v>13966</v>
      </c>
      <c r="L3008" t="s">
        <v>13967</v>
      </c>
      <c r="M3008" t="s">
        <v>13968</v>
      </c>
      <c r="N3008" t="s">
        <v>13969</v>
      </c>
      <c r="O3008" t="s">
        <v>1960</v>
      </c>
      <c r="P3008" t="s">
        <v>3058</v>
      </c>
      <c r="Q3008" t="s">
        <v>38</v>
      </c>
      <c r="R3008" t="s">
        <v>3059</v>
      </c>
      <c r="S3008" s="34">
        <v>43755</v>
      </c>
      <c r="T3008" s="34">
        <v>44596</v>
      </c>
      <c r="U3008" t="s">
        <v>1963</v>
      </c>
      <c r="V3008" s="13">
        <v>25</v>
      </c>
      <c r="W3008">
        <v>3</v>
      </c>
      <c r="X3008">
        <v>0</v>
      </c>
      <c r="Y3008" s="54">
        <v>0</v>
      </c>
      <c r="Z3008" t="s">
        <v>3060</v>
      </c>
      <c r="AM3008" t="s">
        <v>1978</v>
      </c>
      <c r="AN3008" t="s">
        <v>1979</v>
      </c>
      <c r="AO3008" t="s">
        <v>1980</v>
      </c>
      <c r="AP3008" t="s">
        <v>2053</v>
      </c>
      <c r="AQ3008" t="s">
        <v>3062</v>
      </c>
    </row>
    <row r="3009" spans="1:43" ht="23.85" customHeight="1">
      <c r="A3009" t="b">
        <v>1</v>
      </c>
      <c r="B3009" t="s">
        <v>3050</v>
      </c>
      <c r="C3009" t="s">
        <v>1951</v>
      </c>
      <c r="D3009" t="s">
        <v>3051</v>
      </c>
      <c r="E3009" t="s">
        <v>800</v>
      </c>
      <c r="F3009" t="s">
        <v>802</v>
      </c>
      <c r="G3009" t="s">
        <v>801</v>
      </c>
      <c r="H3009" t="s">
        <v>13970</v>
      </c>
      <c r="I3009" t="s">
        <v>3053</v>
      </c>
      <c r="J3009" t="s">
        <v>1955</v>
      </c>
      <c r="K3009" t="s">
        <v>13971</v>
      </c>
      <c r="L3009" t="s">
        <v>13967</v>
      </c>
      <c r="M3009" t="s">
        <v>3056</v>
      </c>
      <c r="N3009" t="s">
        <v>3057</v>
      </c>
      <c r="O3009" t="s">
        <v>1960</v>
      </c>
      <c r="P3009" t="s">
        <v>3058</v>
      </c>
      <c r="Q3009" t="s">
        <v>38</v>
      </c>
      <c r="R3009" t="s">
        <v>3059</v>
      </c>
      <c r="S3009" s="34">
        <v>43755</v>
      </c>
      <c r="T3009" s="34">
        <v>44596</v>
      </c>
      <c r="U3009" t="s">
        <v>1963</v>
      </c>
      <c r="V3009" s="13">
        <v>25</v>
      </c>
      <c r="W3009">
        <v>22</v>
      </c>
      <c r="X3009">
        <v>0</v>
      </c>
      <c r="Y3009" s="54">
        <v>4.5</v>
      </c>
      <c r="Z3009" t="s">
        <v>3060</v>
      </c>
      <c r="AM3009" t="s">
        <v>1978</v>
      </c>
      <c r="AN3009" t="s">
        <v>1979</v>
      </c>
      <c r="AO3009" t="s">
        <v>1980</v>
      </c>
      <c r="AP3009" t="s">
        <v>2053</v>
      </c>
      <c r="AQ3009" t="s">
        <v>3062</v>
      </c>
    </row>
    <row r="3010" spans="1:43" ht="23.85" customHeight="1">
      <c r="A3010" t="b">
        <v>0</v>
      </c>
      <c r="B3010" t="s">
        <v>3127</v>
      </c>
      <c r="C3010" t="s">
        <v>1951</v>
      </c>
      <c r="D3010" t="s">
        <v>3128</v>
      </c>
      <c r="E3010" t="s">
        <v>1230</v>
      </c>
      <c r="F3010" t="s">
        <v>1232</v>
      </c>
      <c r="G3010" t="s">
        <v>1231</v>
      </c>
      <c r="H3010" t="s">
        <v>13972</v>
      </c>
      <c r="I3010" t="s">
        <v>3130</v>
      </c>
      <c r="J3010" t="s">
        <v>2175</v>
      </c>
      <c r="K3010" t="s">
        <v>12500</v>
      </c>
      <c r="L3010" t="s">
        <v>3132</v>
      </c>
      <c r="M3010" t="s">
        <v>12501</v>
      </c>
      <c r="N3010" t="s">
        <v>12502</v>
      </c>
      <c r="O3010" t="s">
        <v>1960</v>
      </c>
      <c r="P3010" t="s">
        <v>3135</v>
      </c>
      <c r="Q3010" t="s">
        <v>38</v>
      </c>
      <c r="R3010" t="s">
        <v>3136</v>
      </c>
      <c r="S3010" s="34">
        <v>42676</v>
      </c>
      <c r="T3010" s="34">
        <v>43871</v>
      </c>
      <c r="U3010" t="s">
        <v>1963</v>
      </c>
      <c r="V3010" s="13">
        <v>0</v>
      </c>
      <c r="W3010">
        <v>6</v>
      </c>
      <c r="X3010">
        <v>0</v>
      </c>
      <c r="Y3010" s="54">
        <v>0</v>
      </c>
      <c r="Z3010" t="s">
        <v>3137</v>
      </c>
      <c r="AM3010" t="s">
        <v>1978</v>
      </c>
      <c r="AN3010" t="s">
        <v>1979</v>
      </c>
      <c r="AO3010" t="s">
        <v>1980</v>
      </c>
      <c r="AP3010" t="s">
        <v>2042</v>
      </c>
      <c r="AQ3010" t="s">
        <v>3138</v>
      </c>
    </row>
    <row r="3011" spans="1:43" ht="23.85" customHeight="1">
      <c r="A3011" t="b">
        <v>0</v>
      </c>
      <c r="B3011" t="s">
        <v>3127</v>
      </c>
      <c r="C3011" t="s">
        <v>1951</v>
      </c>
      <c r="D3011" t="s">
        <v>3128</v>
      </c>
      <c r="E3011" t="s">
        <v>1230</v>
      </c>
      <c r="F3011" t="s">
        <v>1232</v>
      </c>
      <c r="G3011" t="s">
        <v>1231</v>
      </c>
      <c r="H3011" t="s">
        <v>13973</v>
      </c>
      <c r="I3011" t="s">
        <v>3130</v>
      </c>
      <c r="J3011" t="s">
        <v>2175</v>
      </c>
      <c r="K3011" t="s">
        <v>12505</v>
      </c>
      <c r="L3011" t="s">
        <v>3132</v>
      </c>
      <c r="M3011" t="s">
        <v>12506</v>
      </c>
      <c r="N3011" t="s">
        <v>3134</v>
      </c>
      <c r="O3011" t="s">
        <v>1960</v>
      </c>
      <c r="P3011" t="s">
        <v>3135</v>
      </c>
      <c r="Q3011" t="s">
        <v>38</v>
      </c>
      <c r="R3011" t="s">
        <v>3136</v>
      </c>
      <c r="S3011" s="34">
        <v>42676</v>
      </c>
      <c r="T3011" s="34">
        <v>43871</v>
      </c>
      <c r="U3011" t="s">
        <v>1963</v>
      </c>
      <c r="V3011" s="13">
        <v>0</v>
      </c>
      <c r="W3011">
        <v>15</v>
      </c>
      <c r="X3011">
        <v>0</v>
      </c>
      <c r="Y3011" s="54">
        <v>0</v>
      </c>
      <c r="Z3011" t="s">
        <v>3137</v>
      </c>
      <c r="AM3011" t="s">
        <v>1978</v>
      </c>
      <c r="AN3011" t="s">
        <v>1979</v>
      </c>
      <c r="AO3011" t="s">
        <v>1980</v>
      </c>
      <c r="AP3011" t="s">
        <v>2042</v>
      </c>
      <c r="AQ3011" t="s">
        <v>3138</v>
      </c>
    </row>
    <row r="3012" spans="1:43" ht="23.85" customHeight="1">
      <c r="A3012" t="b">
        <v>1</v>
      </c>
      <c r="B3012" t="s">
        <v>3050</v>
      </c>
      <c r="C3012" t="s">
        <v>1951</v>
      </c>
      <c r="D3012" t="s">
        <v>3051</v>
      </c>
      <c r="E3012" t="s">
        <v>800</v>
      </c>
      <c r="F3012" t="s">
        <v>802</v>
      </c>
      <c r="G3012" t="s">
        <v>801</v>
      </c>
      <c r="H3012" t="s">
        <v>13974</v>
      </c>
      <c r="I3012" t="s">
        <v>4136</v>
      </c>
      <c r="J3012" t="s">
        <v>1955</v>
      </c>
      <c r="K3012" t="s">
        <v>13966</v>
      </c>
      <c r="L3012" t="s">
        <v>13967</v>
      </c>
      <c r="M3012" t="s">
        <v>13968</v>
      </c>
      <c r="N3012" t="s">
        <v>13969</v>
      </c>
      <c r="O3012" t="s">
        <v>1960</v>
      </c>
      <c r="P3012" t="s">
        <v>3058</v>
      </c>
      <c r="Q3012" t="s">
        <v>38</v>
      </c>
      <c r="R3012" t="s">
        <v>3059</v>
      </c>
      <c r="S3012" s="34">
        <v>43755</v>
      </c>
      <c r="T3012" s="34">
        <v>44596</v>
      </c>
      <c r="U3012" t="s">
        <v>1963</v>
      </c>
      <c r="V3012" s="13">
        <v>25</v>
      </c>
      <c r="W3012">
        <v>3</v>
      </c>
      <c r="X3012">
        <v>0</v>
      </c>
      <c r="Y3012" s="54">
        <v>0</v>
      </c>
      <c r="Z3012" t="s">
        <v>3060</v>
      </c>
      <c r="AM3012" t="s">
        <v>1978</v>
      </c>
      <c r="AN3012" t="s">
        <v>1979</v>
      </c>
      <c r="AO3012" t="s">
        <v>1980</v>
      </c>
      <c r="AP3012" t="s">
        <v>2053</v>
      </c>
      <c r="AQ3012" t="s">
        <v>3062</v>
      </c>
    </row>
    <row r="3013" spans="1:43" ht="23.85" customHeight="1">
      <c r="A3013" t="b">
        <v>1</v>
      </c>
      <c r="B3013" t="s">
        <v>3050</v>
      </c>
      <c r="C3013" t="s">
        <v>1951</v>
      </c>
      <c r="D3013" t="s">
        <v>3051</v>
      </c>
      <c r="E3013" t="s">
        <v>800</v>
      </c>
      <c r="F3013" t="s">
        <v>802</v>
      </c>
      <c r="G3013" t="s">
        <v>801</v>
      </c>
      <c r="H3013" t="s">
        <v>13975</v>
      </c>
      <c r="I3013" t="s">
        <v>4136</v>
      </c>
      <c r="J3013" t="s">
        <v>1955</v>
      </c>
      <c r="K3013" t="s">
        <v>13971</v>
      </c>
      <c r="L3013" t="s">
        <v>13967</v>
      </c>
      <c r="M3013" t="s">
        <v>3056</v>
      </c>
      <c r="N3013" t="s">
        <v>3057</v>
      </c>
      <c r="O3013" t="s">
        <v>1960</v>
      </c>
      <c r="P3013" t="s">
        <v>3058</v>
      </c>
      <c r="Q3013" t="s">
        <v>38</v>
      </c>
      <c r="R3013" t="s">
        <v>3059</v>
      </c>
      <c r="S3013" s="34">
        <v>43755</v>
      </c>
      <c r="T3013" s="34">
        <v>44596</v>
      </c>
      <c r="U3013" t="s">
        <v>1963</v>
      </c>
      <c r="V3013" s="13">
        <v>25</v>
      </c>
      <c r="W3013">
        <v>22</v>
      </c>
      <c r="X3013">
        <v>0</v>
      </c>
      <c r="Y3013" s="54">
        <v>4.5</v>
      </c>
      <c r="Z3013" t="s">
        <v>3060</v>
      </c>
      <c r="AM3013" t="s">
        <v>1978</v>
      </c>
      <c r="AN3013" t="s">
        <v>1979</v>
      </c>
      <c r="AO3013" t="s">
        <v>1980</v>
      </c>
      <c r="AP3013" t="s">
        <v>2053</v>
      </c>
      <c r="AQ3013" t="s">
        <v>3062</v>
      </c>
    </row>
    <row r="3014" spans="1:43" ht="23.85" customHeight="1">
      <c r="A3014" t="b">
        <v>0</v>
      </c>
      <c r="B3014" t="s">
        <v>13976</v>
      </c>
      <c r="C3014" t="s">
        <v>1951</v>
      </c>
      <c r="D3014" t="s">
        <v>13977</v>
      </c>
      <c r="E3014" t="s">
        <v>441</v>
      </c>
      <c r="F3014" t="s">
        <v>443</v>
      </c>
      <c r="G3014" t="s">
        <v>442</v>
      </c>
      <c r="H3014" t="s">
        <v>13978</v>
      </c>
      <c r="I3014" t="s">
        <v>3201</v>
      </c>
      <c r="J3014" t="s">
        <v>1955</v>
      </c>
      <c r="K3014" t="s">
        <v>13979</v>
      </c>
      <c r="L3014" t="s">
        <v>2340</v>
      </c>
      <c r="M3014" t="s">
        <v>13980</v>
      </c>
      <c r="N3014" t="s">
        <v>13981</v>
      </c>
      <c r="O3014" t="s">
        <v>1960</v>
      </c>
      <c r="P3014" t="s">
        <v>13982</v>
      </c>
      <c r="Q3014" t="s">
        <v>13983</v>
      </c>
      <c r="R3014" t="s">
        <v>13984</v>
      </c>
      <c r="S3014" s="34">
        <v>43706</v>
      </c>
      <c r="T3014" s="34">
        <v>45027</v>
      </c>
      <c r="U3014" t="s">
        <v>1963</v>
      </c>
      <c r="V3014" s="13">
        <v>660</v>
      </c>
      <c r="W3014">
        <v>26</v>
      </c>
      <c r="X3014">
        <v>4</v>
      </c>
      <c r="Y3014" s="54">
        <v>15.4</v>
      </c>
      <c r="AM3014" t="s">
        <v>1978</v>
      </c>
      <c r="AN3014" t="s">
        <v>2007</v>
      </c>
      <c r="AO3014" t="s">
        <v>1980</v>
      </c>
      <c r="AP3014" t="s">
        <v>2053</v>
      </c>
      <c r="AQ3014" t="s">
        <v>13985</v>
      </c>
    </row>
    <row r="3015" spans="1:43" ht="23.85" customHeight="1">
      <c r="A3015" t="b">
        <v>0</v>
      </c>
      <c r="B3015" t="s">
        <v>13976</v>
      </c>
      <c r="C3015" t="s">
        <v>1951</v>
      </c>
      <c r="D3015" t="s">
        <v>13977</v>
      </c>
      <c r="E3015" t="s">
        <v>1066</v>
      </c>
      <c r="F3015" t="s">
        <v>181</v>
      </c>
      <c r="G3015" t="s">
        <v>1067</v>
      </c>
      <c r="H3015" t="s">
        <v>13986</v>
      </c>
      <c r="I3015" t="s">
        <v>13987</v>
      </c>
      <c r="J3015" t="s">
        <v>1955</v>
      </c>
      <c r="K3015" t="s">
        <v>13988</v>
      </c>
      <c r="L3015" t="s">
        <v>2340</v>
      </c>
      <c r="M3015" t="s">
        <v>13989</v>
      </c>
      <c r="N3015" t="s">
        <v>13990</v>
      </c>
      <c r="O3015" t="s">
        <v>1960</v>
      </c>
      <c r="P3015" t="s">
        <v>13982</v>
      </c>
      <c r="Q3015" t="s">
        <v>13983</v>
      </c>
      <c r="R3015" t="s">
        <v>13984</v>
      </c>
      <c r="S3015" s="34">
        <v>43706</v>
      </c>
      <c r="T3015" s="34">
        <v>45027</v>
      </c>
      <c r="U3015" t="s">
        <v>1963</v>
      </c>
      <c r="V3015" s="13">
        <v>660</v>
      </c>
      <c r="W3015">
        <v>24</v>
      </c>
      <c r="X3015">
        <v>1</v>
      </c>
      <c r="Y3015" s="54">
        <v>4.2</v>
      </c>
      <c r="AM3015" t="s">
        <v>1978</v>
      </c>
      <c r="AN3015" t="s">
        <v>2007</v>
      </c>
      <c r="AO3015" t="s">
        <v>1980</v>
      </c>
      <c r="AP3015" t="s">
        <v>2053</v>
      </c>
      <c r="AQ3015" t="s">
        <v>13985</v>
      </c>
    </row>
    <row r="3016" spans="1:43" ht="23.85" customHeight="1">
      <c r="A3016" t="b">
        <v>0</v>
      </c>
      <c r="B3016" t="s">
        <v>3127</v>
      </c>
      <c r="C3016" t="s">
        <v>1951</v>
      </c>
      <c r="D3016" t="s">
        <v>3128</v>
      </c>
      <c r="E3016" t="s">
        <v>1230</v>
      </c>
      <c r="F3016" t="s">
        <v>1232</v>
      </c>
      <c r="G3016" t="s">
        <v>1231</v>
      </c>
      <c r="H3016" t="s">
        <v>13991</v>
      </c>
      <c r="I3016" t="s">
        <v>3130</v>
      </c>
      <c r="J3016" t="s">
        <v>2175</v>
      </c>
      <c r="K3016" t="s">
        <v>12508</v>
      </c>
      <c r="L3016" t="s">
        <v>3132</v>
      </c>
      <c r="M3016" t="s">
        <v>12509</v>
      </c>
      <c r="N3016" t="s">
        <v>12502</v>
      </c>
      <c r="O3016" t="s">
        <v>1960</v>
      </c>
      <c r="P3016" t="s">
        <v>3135</v>
      </c>
      <c r="Q3016" t="s">
        <v>38</v>
      </c>
      <c r="R3016" t="s">
        <v>3136</v>
      </c>
      <c r="S3016" s="34">
        <v>42676</v>
      </c>
      <c r="T3016" s="34">
        <v>43871</v>
      </c>
      <c r="U3016" t="s">
        <v>1963</v>
      </c>
      <c r="V3016" s="13">
        <v>0</v>
      </c>
      <c r="W3016">
        <v>15</v>
      </c>
      <c r="X3016">
        <v>0</v>
      </c>
      <c r="Y3016" s="54">
        <v>0</v>
      </c>
      <c r="Z3016" t="s">
        <v>3137</v>
      </c>
      <c r="AM3016" t="s">
        <v>1978</v>
      </c>
      <c r="AN3016" t="s">
        <v>1979</v>
      </c>
      <c r="AO3016" t="s">
        <v>1980</v>
      </c>
      <c r="AP3016" t="s">
        <v>2042</v>
      </c>
      <c r="AQ3016" t="s">
        <v>3138</v>
      </c>
    </row>
    <row r="3017" spans="1:43" ht="23.85" customHeight="1">
      <c r="A3017" t="b">
        <v>0</v>
      </c>
      <c r="B3017" t="s">
        <v>9443</v>
      </c>
      <c r="C3017" t="s">
        <v>1951</v>
      </c>
      <c r="D3017" t="s">
        <v>9444</v>
      </c>
      <c r="E3017" t="s">
        <v>600</v>
      </c>
      <c r="F3017" t="s">
        <v>602</v>
      </c>
      <c r="G3017" t="s">
        <v>601</v>
      </c>
      <c r="H3017" t="s">
        <v>13992</v>
      </c>
      <c r="I3017" t="s">
        <v>9446</v>
      </c>
      <c r="J3017" t="s">
        <v>2175</v>
      </c>
      <c r="K3017" t="s">
        <v>13867</v>
      </c>
      <c r="L3017" t="s">
        <v>8513</v>
      </c>
      <c r="M3017" t="s">
        <v>13868</v>
      </c>
      <c r="N3017" t="s">
        <v>13869</v>
      </c>
      <c r="O3017" t="s">
        <v>2112</v>
      </c>
      <c r="P3017" t="s">
        <v>9450</v>
      </c>
      <c r="Q3017" t="s">
        <v>38</v>
      </c>
      <c r="R3017" t="s">
        <v>9451</v>
      </c>
      <c r="S3017" s="34">
        <v>43599</v>
      </c>
      <c r="T3017" s="34">
        <v>43782</v>
      </c>
      <c r="U3017" t="s">
        <v>1977</v>
      </c>
      <c r="V3017" s="13">
        <v>1</v>
      </c>
      <c r="W3017">
        <v>96</v>
      </c>
      <c r="X3017">
        <v>0</v>
      </c>
      <c r="Y3017" s="54">
        <v>0</v>
      </c>
      <c r="AM3017" t="s">
        <v>1978</v>
      </c>
      <c r="AN3017" t="s">
        <v>2007</v>
      </c>
      <c r="AO3017" t="s">
        <v>1980</v>
      </c>
      <c r="AP3017" t="s">
        <v>2053</v>
      </c>
      <c r="AQ3017" t="s">
        <v>9452</v>
      </c>
    </row>
    <row r="3018" spans="1:43" ht="23.85" customHeight="1">
      <c r="A3018" t="b">
        <v>0</v>
      </c>
      <c r="B3018" t="s">
        <v>9889</v>
      </c>
      <c r="C3018" t="s">
        <v>1951</v>
      </c>
      <c r="D3018" t="s">
        <v>9890</v>
      </c>
      <c r="E3018" t="s">
        <v>504</v>
      </c>
      <c r="F3018" t="s">
        <v>506</v>
      </c>
      <c r="G3018" t="s">
        <v>505</v>
      </c>
      <c r="H3018" t="s">
        <v>13993</v>
      </c>
      <c r="I3018" t="s">
        <v>9892</v>
      </c>
      <c r="J3018" t="s">
        <v>2175</v>
      </c>
      <c r="K3018" t="s">
        <v>9893</v>
      </c>
      <c r="L3018" t="s">
        <v>3646</v>
      </c>
      <c r="M3018" t="s">
        <v>9894</v>
      </c>
      <c r="N3018" t="s">
        <v>9895</v>
      </c>
      <c r="O3018" t="s">
        <v>2063</v>
      </c>
      <c r="P3018" t="s">
        <v>9896</v>
      </c>
      <c r="Q3018" t="s">
        <v>38</v>
      </c>
      <c r="R3018" t="s">
        <v>9897</v>
      </c>
      <c r="S3018" s="34">
        <v>42705</v>
      </c>
      <c r="T3018" s="34">
        <v>43525</v>
      </c>
      <c r="U3018" t="s">
        <v>1963</v>
      </c>
      <c r="V3018" s="13">
        <v>0</v>
      </c>
      <c r="W3018">
        <v>128</v>
      </c>
      <c r="X3018">
        <v>0</v>
      </c>
      <c r="Y3018" s="54">
        <v>0</v>
      </c>
      <c r="AD3018" t="s">
        <v>30</v>
      </c>
      <c r="AG3018">
        <v>0</v>
      </c>
      <c r="AH3018">
        <v>0</v>
      </c>
      <c r="AI3018">
        <v>0</v>
      </c>
      <c r="AM3018" t="s">
        <v>1978</v>
      </c>
      <c r="AO3018" t="s">
        <v>1980</v>
      </c>
      <c r="AQ3018" t="s">
        <v>9898</v>
      </c>
    </row>
    <row r="3019" spans="1:43" ht="23.85" customHeight="1">
      <c r="A3019" t="b">
        <v>0</v>
      </c>
      <c r="B3019" t="s">
        <v>6621</v>
      </c>
      <c r="C3019" t="s">
        <v>1951</v>
      </c>
      <c r="D3019" t="s">
        <v>6622</v>
      </c>
      <c r="E3019" t="s">
        <v>820</v>
      </c>
      <c r="F3019" t="s">
        <v>952</v>
      </c>
      <c r="G3019" t="s">
        <v>951</v>
      </c>
      <c r="H3019" t="s">
        <v>13994</v>
      </c>
      <c r="I3019" t="s">
        <v>2803</v>
      </c>
      <c r="J3019" t="s">
        <v>1955</v>
      </c>
      <c r="K3019" t="s">
        <v>8979</v>
      </c>
      <c r="L3019" t="s">
        <v>13995</v>
      </c>
      <c r="M3019" t="s">
        <v>8980</v>
      </c>
      <c r="N3019" t="s">
        <v>6626</v>
      </c>
      <c r="O3019" t="s">
        <v>1960</v>
      </c>
      <c r="P3019" t="s">
        <v>6627</v>
      </c>
      <c r="Q3019" t="s">
        <v>38</v>
      </c>
      <c r="R3019" t="s">
        <v>6628</v>
      </c>
      <c r="S3019" s="34">
        <v>43697</v>
      </c>
      <c r="T3019" s="34">
        <v>44628</v>
      </c>
      <c r="U3019" t="s">
        <v>1963</v>
      </c>
      <c r="V3019" s="13">
        <v>105</v>
      </c>
      <c r="W3019">
        <v>165</v>
      </c>
      <c r="X3019">
        <v>1</v>
      </c>
      <c r="Y3019" s="54">
        <v>0.606060606</v>
      </c>
      <c r="AD3019" t="s">
        <v>30</v>
      </c>
      <c r="AG3019">
        <v>1</v>
      </c>
      <c r="AH3019">
        <v>0</v>
      </c>
      <c r="AI3019">
        <v>0</v>
      </c>
      <c r="AM3019" t="s">
        <v>1978</v>
      </c>
      <c r="AN3019" t="s">
        <v>2007</v>
      </c>
      <c r="AO3019" t="s">
        <v>2008</v>
      </c>
      <c r="AP3019" t="s">
        <v>2053</v>
      </c>
      <c r="AQ3019" t="s">
        <v>6629</v>
      </c>
    </row>
    <row r="3020" spans="1:43" ht="23.85" customHeight="1">
      <c r="A3020" t="b">
        <v>0</v>
      </c>
      <c r="B3020" t="s">
        <v>6621</v>
      </c>
      <c r="C3020" t="s">
        <v>1951</v>
      </c>
      <c r="D3020" t="s">
        <v>6622</v>
      </c>
      <c r="E3020" t="s">
        <v>820</v>
      </c>
      <c r="F3020" t="s">
        <v>822</v>
      </c>
      <c r="G3020" t="s">
        <v>821</v>
      </c>
      <c r="H3020" t="s">
        <v>13996</v>
      </c>
      <c r="I3020" t="s">
        <v>7911</v>
      </c>
      <c r="J3020" t="s">
        <v>1955</v>
      </c>
      <c r="K3020" t="s">
        <v>4867</v>
      </c>
      <c r="L3020" t="s">
        <v>13995</v>
      </c>
      <c r="M3020" t="s">
        <v>7912</v>
      </c>
      <c r="N3020" t="s">
        <v>7913</v>
      </c>
      <c r="O3020" t="s">
        <v>1960</v>
      </c>
      <c r="P3020" t="s">
        <v>6627</v>
      </c>
      <c r="Q3020" t="s">
        <v>38</v>
      </c>
      <c r="R3020" t="s">
        <v>6628</v>
      </c>
      <c r="S3020" s="34">
        <v>43697</v>
      </c>
      <c r="T3020" s="34">
        <v>44628</v>
      </c>
      <c r="U3020" t="s">
        <v>1963</v>
      </c>
      <c r="V3020" s="13">
        <v>105</v>
      </c>
      <c r="W3020">
        <v>75</v>
      </c>
      <c r="X3020">
        <v>1</v>
      </c>
      <c r="Y3020" s="54">
        <v>1.3333333329999999</v>
      </c>
      <c r="AD3020" t="s">
        <v>30</v>
      </c>
      <c r="AG3020">
        <v>1</v>
      </c>
      <c r="AH3020">
        <v>0</v>
      </c>
      <c r="AI3020">
        <v>0</v>
      </c>
      <c r="AM3020" t="s">
        <v>1978</v>
      </c>
      <c r="AN3020" t="s">
        <v>2007</v>
      </c>
      <c r="AO3020" t="s">
        <v>2008</v>
      </c>
      <c r="AP3020" t="s">
        <v>2053</v>
      </c>
      <c r="AQ3020" t="s">
        <v>6629</v>
      </c>
    </row>
    <row r="3021" spans="1:43" ht="23.85" customHeight="1">
      <c r="A3021" t="b">
        <v>0</v>
      </c>
      <c r="B3021" t="s">
        <v>6621</v>
      </c>
      <c r="C3021" t="s">
        <v>1951</v>
      </c>
      <c r="D3021" t="s">
        <v>6622</v>
      </c>
      <c r="E3021" t="s">
        <v>820</v>
      </c>
      <c r="F3021" t="s">
        <v>952</v>
      </c>
      <c r="G3021" t="s">
        <v>951</v>
      </c>
      <c r="H3021" t="s">
        <v>13997</v>
      </c>
      <c r="I3021" t="s">
        <v>2803</v>
      </c>
      <c r="J3021" t="s">
        <v>1955</v>
      </c>
      <c r="K3021" t="s">
        <v>6624</v>
      </c>
      <c r="L3021" t="s">
        <v>13995</v>
      </c>
      <c r="M3021" t="s">
        <v>6625</v>
      </c>
      <c r="N3021" t="s">
        <v>6626</v>
      </c>
      <c r="O3021" t="s">
        <v>1960</v>
      </c>
      <c r="P3021" t="s">
        <v>6627</v>
      </c>
      <c r="Q3021" t="s">
        <v>38</v>
      </c>
      <c r="R3021" t="s">
        <v>6628</v>
      </c>
      <c r="S3021" s="34">
        <v>43697</v>
      </c>
      <c r="T3021" s="34">
        <v>44628</v>
      </c>
      <c r="U3021" t="s">
        <v>1963</v>
      </c>
      <c r="V3021" s="13">
        <v>105</v>
      </c>
      <c r="W3021">
        <v>78</v>
      </c>
      <c r="X3021">
        <v>4</v>
      </c>
      <c r="Y3021" s="54">
        <v>5.1282051280000003</v>
      </c>
      <c r="AD3021" t="s">
        <v>30</v>
      </c>
      <c r="AG3021">
        <v>4</v>
      </c>
      <c r="AH3021">
        <v>0</v>
      </c>
      <c r="AI3021">
        <v>0</v>
      </c>
      <c r="AM3021" t="s">
        <v>1978</v>
      </c>
      <c r="AN3021" t="s">
        <v>2007</v>
      </c>
      <c r="AO3021" t="s">
        <v>2008</v>
      </c>
      <c r="AP3021" t="s">
        <v>2053</v>
      </c>
      <c r="AQ3021" t="s">
        <v>6629</v>
      </c>
    </row>
    <row r="3022" spans="1:43" ht="23.85" customHeight="1">
      <c r="A3022" t="b">
        <v>0</v>
      </c>
      <c r="B3022" t="s">
        <v>6621</v>
      </c>
      <c r="C3022" t="s">
        <v>1951</v>
      </c>
      <c r="D3022" t="s">
        <v>6622</v>
      </c>
      <c r="E3022" t="s">
        <v>820</v>
      </c>
      <c r="F3022" t="s">
        <v>952</v>
      </c>
      <c r="G3022" t="s">
        <v>951</v>
      </c>
      <c r="H3022" t="s">
        <v>13998</v>
      </c>
      <c r="I3022" t="s">
        <v>2803</v>
      </c>
      <c r="J3022" t="s">
        <v>1955</v>
      </c>
      <c r="K3022" t="s">
        <v>8979</v>
      </c>
      <c r="L3022" t="s">
        <v>13999</v>
      </c>
      <c r="M3022" t="s">
        <v>8980</v>
      </c>
      <c r="N3022" t="s">
        <v>6626</v>
      </c>
      <c r="O3022" t="s">
        <v>1960</v>
      </c>
      <c r="P3022" t="s">
        <v>6627</v>
      </c>
      <c r="Q3022" t="s">
        <v>38</v>
      </c>
      <c r="R3022" t="s">
        <v>6628</v>
      </c>
      <c r="S3022" s="34">
        <v>43697</v>
      </c>
      <c r="T3022" s="34">
        <v>44628</v>
      </c>
      <c r="U3022" t="s">
        <v>1963</v>
      </c>
      <c r="V3022" s="13">
        <v>315</v>
      </c>
      <c r="W3022">
        <v>150</v>
      </c>
      <c r="X3022">
        <v>4</v>
      </c>
      <c r="Y3022" s="54">
        <v>2.6666666669999999</v>
      </c>
      <c r="AD3022" t="s">
        <v>30</v>
      </c>
      <c r="AG3022">
        <v>4</v>
      </c>
      <c r="AH3022">
        <v>0</v>
      </c>
      <c r="AI3022">
        <v>0</v>
      </c>
      <c r="AM3022" t="s">
        <v>1978</v>
      </c>
      <c r="AN3022" t="s">
        <v>2007</v>
      </c>
      <c r="AO3022" t="s">
        <v>2008</v>
      </c>
      <c r="AP3022" t="s">
        <v>2053</v>
      </c>
      <c r="AQ3022" t="s">
        <v>6629</v>
      </c>
    </row>
    <row r="3023" spans="1:43" ht="23.85" customHeight="1">
      <c r="A3023" t="b">
        <v>0</v>
      </c>
      <c r="B3023" t="s">
        <v>6621</v>
      </c>
      <c r="C3023" t="s">
        <v>1951</v>
      </c>
      <c r="D3023" t="s">
        <v>6622</v>
      </c>
      <c r="E3023" t="s">
        <v>820</v>
      </c>
      <c r="F3023" t="s">
        <v>822</v>
      </c>
      <c r="G3023" t="s">
        <v>821</v>
      </c>
      <c r="H3023" t="s">
        <v>14000</v>
      </c>
      <c r="I3023" t="s">
        <v>7911</v>
      </c>
      <c r="J3023" t="s">
        <v>1955</v>
      </c>
      <c r="K3023" t="s">
        <v>4867</v>
      </c>
      <c r="L3023" t="s">
        <v>13999</v>
      </c>
      <c r="M3023" t="s">
        <v>7912</v>
      </c>
      <c r="N3023" t="s">
        <v>7913</v>
      </c>
      <c r="O3023" t="s">
        <v>1960</v>
      </c>
      <c r="P3023" t="s">
        <v>6627</v>
      </c>
      <c r="Q3023" t="s">
        <v>38</v>
      </c>
      <c r="R3023" t="s">
        <v>6628</v>
      </c>
      <c r="S3023" s="34">
        <v>43697</v>
      </c>
      <c r="T3023" s="34">
        <v>44628</v>
      </c>
      <c r="U3023" t="s">
        <v>1963</v>
      </c>
      <c r="V3023" s="13">
        <v>315</v>
      </c>
      <c r="W3023">
        <v>76</v>
      </c>
      <c r="X3023">
        <v>1</v>
      </c>
      <c r="Y3023" s="54">
        <v>1.315789474</v>
      </c>
      <c r="AD3023" t="s">
        <v>30</v>
      </c>
      <c r="AG3023">
        <v>1</v>
      </c>
      <c r="AH3023">
        <v>0</v>
      </c>
      <c r="AI3023">
        <v>0</v>
      </c>
      <c r="AM3023" t="s">
        <v>1978</v>
      </c>
      <c r="AN3023" t="s">
        <v>2007</v>
      </c>
      <c r="AO3023" t="s">
        <v>2008</v>
      </c>
      <c r="AP3023" t="s">
        <v>2053</v>
      </c>
      <c r="AQ3023" t="s">
        <v>6629</v>
      </c>
    </row>
    <row r="3024" spans="1:43" ht="23.85" customHeight="1">
      <c r="A3024" t="b">
        <v>0</v>
      </c>
      <c r="B3024" t="s">
        <v>6621</v>
      </c>
      <c r="C3024" t="s">
        <v>1951</v>
      </c>
      <c r="D3024" t="s">
        <v>6622</v>
      </c>
      <c r="E3024" t="s">
        <v>820</v>
      </c>
      <c r="F3024" t="s">
        <v>952</v>
      </c>
      <c r="G3024" t="s">
        <v>951</v>
      </c>
      <c r="H3024" t="s">
        <v>14001</v>
      </c>
      <c r="I3024" t="s">
        <v>2803</v>
      </c>
      <c r="J3024" t="s">
        <v>1955</v>
      </c>
      <c r="K3024" t="s">
        <v>6624</v>
      </c>
      <c r="L3024" t="s">
        <v>13999</v>
      </c>
      <c r="M3024" t="s">
        <v>6625</v>
      </c>
      <c r="N3024" t="s">
        <v>6626</v>
      </c>
      <c r="O3024" t="s">
        <v>1960</v>
      </c>
      <c r="P3024" t="s">
        <v>6627</v>
      </c>
      <c r="Q3024" t="s">
        <v>38</v>
      </c>
      <c r="R3024" t="s">
        <v>6628</v>
      </c>
      <c r="S3024" s="34">
        <v>43697</v>
      </c>
      <c r="T3024" s="34">
        <v>44628</v>
      </c>
      <c r="U3024" t="s">
        <v>1963</v>
      </c>
      <c r="V3024" s="13">
        <v>315</v>
      </c>
      <c r="W3024">
        <v>73</v>
      </c>
      <c r="X3024">
        <v>2</v>
      </c>
      <c r="Y3024" s="54">
        <v>2.7397260270000001</v>
      </c>
      <c r="AD3024" t="s">
        <v>30</v>
      </c>
      <c r="AG3024">
        <v>2</v>
      </c>
      <c r="AH3024">
        <v>0</v>
      </c>
      <c r="AI3024">
        <v>0</v>
      </c>
      <c r="AM3024" t="s">
        <v>1978</v>
      </c>
      <c r="AN3024" t="s">
        <v>2007</v>
      </c>
      <c r="AO3024" t="s">
        <v>2008</v>
      </c>
      <c r="AP3024" t="s">
        <v>2053</v>
      </c>
      <c r="AQ3024" t="s">
        <v>6629</v>
      </c>
    </row>
    <row r="3025" spans="1:43" ht="23.85" customHeight="1">
      <c r="A3025" t="b">
        <v>0</v>
      </c>
      <c r="B3025" t="s">
        <v>14002</v>
      </c>
      <c r="C3025" t="s">
        <v>1951</v>
      </c>
      <c r="D3025" t="s">
        <v>14003</v>
      </c>
      <c r="E3025" t="s">
        <v>600</v>
      </c>
      <c r="F3025" t="s">
        <v>602</v>
      </c>
      <c r="G3025" t="s">
        <v>601</v>
      </c>
      <c r="H3025" t="s">
        <v>14004</v>
      </c>
      <c r="I3025" t="s">
        <v>9446</v>
      </c>
      <c r="J3025" t="s">
        <v>1955</v>
      </c>
      <c r="K3025" t="s">
        <v>14005</v>
      </c>
      <c r="L3025" t="s">
        <v>14006</v>
      </c>
      <c r="M3025" t="s">
        <v>14007</v>
      </c>
      <c r="N3025" t="s">
        <v>14008</v>
      </c>
      <c r="O3025" t="s">
        <v>2220</v>
      </c>
      <c r="P3025" t="s">
        <v>14009</v>
      </c>
      <c r="Q3025" t="s">
        <v>38</v>
      </c>
      <c r="R3025" t="s">
        <v>14010</v>
      </c>
      <c r="S3025" s="34">
        <v>43811</v>
      </c>
      <c r="T3025" s="34">
        <v>44434</v>
      </c>
      <c r="U3025" t="s">
        <v>1977</v>
      </c>
      <c r="V3025" s="13">
        <v>392</v>
      </c>
      <c r="W3025">
        <v>12</v>
      </c>
      <c r="X3025">
        <v>0</v>
      </c>
      <c r="Y3025" s="54">
        <v>0</v>
      </c>
      <c r="AM3025" t="s">
        <v>1978</v>
      </c>
      <c r="AO3025" t="s">
        <v>1980</v>
      </c>
      <c r="AQ3025" t="s">
        <v>14011</v>
      </c>
    </row>
    <row r="3026" spans="1:43" ht="23.85" customHeight="1">
      <c r="A3026" t="b">
        <v>0</v>
      </c>
      <c r="B3026" t="s">
        <v>14002</v>
      </c>
      <c r="C3026" t="s">
        <v>1951</v>
      </c>
      <c r="D3026" t="s">
        <v>14003</v>
      </c>
      <c r="E3026" t="s">
        <v>600</v>
      </c>
      <c r="F3026" t="s">
        <v>602</v>
      </c>
      <c r="G3026" t="s">
        <v>601</v>
      </c>
      <c r="H3026" t="s">
        <v>14012</v>
      </c>
      <c r="I3026" t="s">
        <v>9446</v>
      </c>
      <c r="J3026" t="s">
        <v>1955</v>
      </c>
      <c r="K3026" t="s">
        <v>14005</v>
      </c>
      <c r="L3026" t="s">
        <v>14013</v>
      </c>
      <c r="M3026" t="s">
        <v>14007</v>
      </c>
      <c r="N3026" t="s">
        <v>14008</v>
      </c>
      <c r="O3026" t="s">
        <v>2220</v>
      </c>
      <c r="P3026" t="s">
        <v>14009</v>
      </c>
      <c r="Q3026" t="s">
        <v>38</v>
      </c>
      <c r="R3026" t="s">
        <v>14010</v>
      </c>
      <c r="S3026" s="34">
        <v>43811</v>
      </c>
      <c r="T3026" s="34">
        <v>44434</v>
      </c>
      <c r="U3026" t="s">
        <v>1977</v>
      </c>
      <c r="V3026" s="13">
        <v>56</v>
      </c>
      <c r="W3026">
        <v>12</v>
      </c>
      <c r="X3026">
        <v>0</v>
      </c>
      <c r="Y3026" s="54">
        <v>0</v>
      </c>
      <c r="AM3026" t="s">
        <v>1978</v>
      </c>
      <c r="AO3026" t="s">
        <v>1980</v>
      </c>
      <c r="AQ3026" t="s">
        <v>14011</v>
      </c>
    </row>
    <row r="3027" spans="1:43" ht="23.85" customHeight="1">
      <c r="A3027" t="b">
        <v>0</v>
      </c>
      <c r="B3027" t="s">
        <v>14002</v>
      </c>
      <c r="C3027" t="s">
        <v>1951</v>
      </c>
      <c r="D3027" t="s">
        <v>14003</v>
      </c>
      <c r="E3027" t="s">
        <v>600</v>
      </c>
      <c r="F3027" t="s">
        <v>602</v>
      </c>
      <c r="G3027" t="s">
        <v>601</v>
      </c>
      <c r="H3027" t="s">
        <v>14014</v>
      </c>
      <c r="I3027" t="s">
        <v>9446</v>
      </c>
      <c r="J3027" t="s">
        <v>1955</v>
      </c>
      <c r="K3027" t="s">
        <v>14005</v>
      </c>
      <c r="L3027" t="s">
        <v>14015</v>
      </c>
      <c r="M3027" t="s">
        <v>14007</v>
      </c>
      <c r="N3027" t="s">
        <v>14008</v>
      </c>
      <c r="O3027" t="s">
        <v>2220</v>
      </c>
      <c r="P3027" t="s">
        <v>14009</v>
      </c>
      <c r="Q3027" t="s">
        <v>38</v>
      </c>
      <c r="R3027" t="s">
        <v>14010</v>
      </c>
      <c r="S3027" s="34">
        <v>43811</v>
      </c>
      <c r="T3027" s="34">
        <v>44434</v>
      </c>
      <c r="U3027" t="s">
        <v>1977</v>
      </c>
      <c r="V3027" s="13">
        <v>98</v>
      </c>
      <c r="W3027">
        <v>12</v>
      </c>
      <c r="X3027">
        <v>0</v>
      </c>
      <c r="Y3027" s="54">
        <v>0</v>
      </c>
      <c r="AM3027" t="s">
        <v>1978</v>
      </c>
      <c r="AO3027" t="s">
        <v>1980</v>
      </c>
      <c r="AQ3027" t="s">
        <v>14011</v>
      </c>
    </row>
    <row r="3028" spans="1:43" ht="23.85" customHeight="1">
      <c r="A3028" t="b">
        <v>0</v>
      </c>
      <c r="B3028" t="s">
        <v>14002</v>
      </c>
      <c r="C3028" t="s">
        <v>1951</v>
      </c>
      <c r="D3028" t="s">
        <v>14003</v>
      </c>
      <c r="E3028" t="s">
        <v>600</v>
      </c>
      <c r="F3028" t="s">
        <v>602</v>
      </c>
      <c r="G3028" t="s">
        <v>601</v>
      </c>
      <c r="H3028" t="s">
        <v>14016</v>
      </c>
      <c r="I3028" t="s">
        <v>9446</v>
      </c>
      <c r="J3028" t="s">
        <v>1955</v>
      </c>
      <c r="K3028" t="s">
        <v>14005</v>
      </c>
      <c r="L3028" t="s">
        <v>14017</v>
      </c>
      <c r="M3028" t="s">
        <v>14007</v>
      </c>
      <c r="N3028" t="s">
        <v>14008</v>
      </c>
      <c r="O3028" t="s">
        <v>2220</v>
      </c>
      <c r="P3028" t="s">
        <v>14009</v>
      </c>
      <c r="Q3028" t="s">
        <v>38</v>
      </c>
      <c r="R3028" t="s">
        <v>14010</v>
      </c>
      <c r="S3028" s="34">
        <v>43811</v>
      </c>
      <c r="T3028" s="34">
        <v>44434</v>
      </c>
      <c r="U3028" t="s">
        <v>1977</v>
      </c>
      <c r="V3028" s="13">
        <v>140</v>
      </c>
      <c r="W3028">
        <v>11</v>
      </c>
      <c r="X3028">
        <v>0</v>
      </c>
      <c r="Y3028" s="54">
        <v>0</v>
      </c>
      <c r="AM3028" t="s">
        <v>1978</v>
      </c>
      <c r="AO3028" t="s">
        <v>1980</v>
      </c>
      <c r="AQ3028" t="s">
        <v>14011</v>
      </c>
    </row>
    <row r="3029" spans="1:43" ht="23.85" customHeight="1">
      <c r="A3029" t="b">
        <v>0</v>
      </c>
      <c r="B3029" t="s">
        <v>14002</v>
      </c>
      <c r="C3029" t="s">
        <v>1951</v>
      </c>
      <c r="D3029" t="s">
        <v>14003</v>
      </c>
      <c r="E3029" t="s">
        <v>600</v>
      </c>
      <c r="F3029" t="s">
        <v>602</v>
      </c>
      <c r="G3029" t="s">
        <v>601</v>
      </c>
      <c r="H3029" t="s">
        <v>14018</v>
      </c>
      <c r="I3029" t="s">
        <v>9446</v>
      </c>
      <c r="J3029" t="s">
        <v>1955</v>
      </c>
      <c r="K3029" t="s">
        <v>14005</v>
      </c>
      <c r="L3029" t="s">
        <v>14019</v>
      </c>
      <c r="M3029" t="s">
        <v>14007</v>
      </c>
      <c r="N3029" t="s">
        <v>14008</v>
      </c>
      <c r="O3029" t="s">
        <v>2220</v>
      </c>
      <c r="P3029" t="s">
        <v>14009</v>
      </c>
      <c r="Q3029" t="s">
        <v>38</v>
      </c>
      <c r="R3029" t="s">
        <v>14010</v>
      </c>
      <c r="S3029" s="34">
        <v>43811</v>
      </c>
      <c r="T3029" s="34">
        <v>44434</v>
      </c>
      <c r="U3029" t="s">
        <v>1977</v>
      </c>
      <c r="V3029" s="13">
        <v>182</v>
      </c>
      <c r="W3029">
        <v>12</v>
      </c>
      <c r="X3029">
        <v>0</v>
      </c>
      <c r="Y3029" s="54">
        <v>0</v>
      </c>
      <c r="AM3029" t="s">
        <v>1978</v>
      </c>
      <c r="AO3029" t="s">
        <v>1980</v>
      </c>
      <c r="AQ3029" t="s">
        <v>14011</v>
      </c>
    </row>
    <row r="3030" spans="1:43" ht="23.85" customHeight="1">
      <c r="A3030" t="b">
        <v>0</v>
      </c>
      <c r="B3030" t="s">
        <v>14002</v>
      </c>
      <c r="C3030" t="s">
        <v>1951</v>
      </c>
      <c r="D3030" t="s">
        <v>14003</v>
      </c>
      <c r="E3030" t="s">
        <v>600</v>
      </c>
      <c r="F3030" t="s">
        <v>602</v>
      </c>
      <c r="G3030" t="s">
        <v>601</v>
      </c>
      <c r="H3030" t="s">
        <v>14020</v>
      </c>
      <c r="I3030" t="s">
        <v>9446</v>
      </c>
      <c r="J3030" t="s">
        <v>1955</v>
      </c>
      <c r="K3030" t="s">
        <v>14005</v>
      </c>
      <c r="L3030" t="s">
        <v>14021</v>
      </c>
      <c r="M3030" t="s">
        <v>14007</v>
      </c>
      <c r="N3030" t="s">
        <v>14008</v>
      </c>
      <c r="O3030" t="s">
        <v>2220</v>
      </c>
      <c r="P3030" t="s">
        <v>14009</v>
      </c>
      <c r="Q3030" t="s">
        <v>38</v>
      </c>
      <c r="R3030" t="s">
        <v>14010</v>
      </c>
      <c r="S3030" s="34">
        <v>43811</v>
      </c>
      <c r="T3030" s="34">
        <v>44434</v>
      </c>
      <c r="U3030" t="s">
        <v>1977</v>
      </c>
      <c r="V3030" s="13">
        <v>266</v>
      </c>
      <c r="W3030">
        <v>12</v>
      </c>
      <c r="X3030">
        <v>0</v>
      </c>
      <c r="Y3030" s="54">
        <v>0</v>
      </c>
      <c r="AM3030" t="s">
        <v>1978</v>
      </c>
      <c r="AO3030" t="s">
        <v>1980</v>
      </c>
      <c r="AQ3030" t="s">
        <v>14011</v>
      </c>
    </row>
    <row r="3031" spans="1:43" ht="23.85" customHeight="1">
      <c r="A3031" t="b">
        <v>0</v>
      </c>
      <c r="B3031" t="s">
        <v>14002</v>
      </c>
      <c r="C3031" t="s">
        <v>1951</v>
      </c>
      <c r="D3031" t="s">
        <v>14003</v>
      </c>
      <c r="E3031" t="s">
        <v>600</v>
      </c>
      <c r="F3031" t="s">
        <v>602</v>
      </c>
      <c r="G3031" t="s">
        <v>601</v>
      </c>
      <c r="H3031" t="s">
        <v>14022</v>
      </c>
      <c r="I3031" t="s">
        <v>9446</v>
      </c>
      <c r="J3031" t="s">
        <v>1955</v>
      </c>
      <c r="K3031" t="s">
        <v>14005</v>
      </c>
      <c r="L3031" t="s">
        <v>14023</v>
      </c>
      <c r="M3031" t="s">
        <v>14007</v>
      </c>
      <c r="N3031" t="s">
        <v>14008</v>
      </c>
      <c r="O3031" t="s">
        <v>2220</v>
      </c>
      <c r="P3031" t="s">
        <v>14009</v>
      </c>
      <c r="Q3031" t="s">
        <v>38</v>
      </c>
      <c r="R3031" t="s">
        <v>14010</v>
      </c>
      <c r="S3031" s="34">
        <v>43811</v>
      </c>
      <c r="T3031" s="34">
        <v>44434</v>
      </c>
      <c r="U3031" t="s">
        <v>1977</v>
      </c>
      <c r="V3031" s="13">
        <v>350</v>
      </c>
      <c r="W3031">
        <v>3</v>
      </c>
      <c r="X3031">
        <v>0</v>
      </c>
      <c r="Y3031" s="54">
        <v>0</v>
      </c>
      <c r="AM3031" t="s">
        <v>1978</v>
      </c>
      <c r="AO3031" t="s">
        <v>1980</v>
      </c>
      <c r="AQ3031" t="s">
        <v>14011</v>
      </c>
    </row>
    <row r="3032" spans="1:43" ht="23.85" customHeight="1">
      <c r="A3032" t="b">
        <v>0</v>
      </c>
      <c r="B3032" t="s">
        <v>14002</v>
      </c>
      <c r="C3032" t="s">
        <v>1951</v>
      </c>
      <c r="D3032" t="s">
        <v>14003</v>
      </c>
      <c r="E3032" t="s">
        <v>600</v>
      </c>
      <c r="F3032" t="s">
        <v>602</v>
      </c>
      <c r="G3032" t="s">
        <v>601</v>
      </c>
      <c r="H3032" t="s">
        <v>14024</v>
      </c>
      <c r="I3032" t="s">
        <v>9446</v>
      </c>
      <c r="J3032" t="s">
        <v>1955</v>
      </c>
      <c r="K3032" t="s">
        <v>14005</v>
      </c>
      <c r="L3032" t="s">
        <v>14025</v>
      </c>
      <c r="M3032" t="s">
        <v>14007</v>
      </c>
      <c r="N3032" t="s">
        <v>14008</v>
      </c>
      <c r="O3032" t="s">
        <v>2220</v>
      </c>
      <c r="P3032" t="s">
        <v>14009</v>
      </c>
      <c r="Q3032" t="s">
        <v>38</v>
      </c>
      <c r="R3032" t="s">
        <v>14010</v>
      </c>
      <c r="S3032" s="34">
        <v>43811</v>
      </c>
      <c r="T3032" s="34">
        <v>44434</v>
      </c>
      <c r="U3032" t="s">
        <v>1977</v>
      </c>
      <c r="V3032" s="13">
        <v>364</v>
      </c>
      <c r="W3032">
        <v>10</v>
      </c>
      <c r="X3032">
        <v>0</v>
      </c>
      <c r="Y3032" s="54">
        <v>0</v>
      </c>
      <c r="AM3032" t="s">
        <v>1978</v>
      </c>
      <c r="AO3032" t="s">
        <v>1980</v>
      </c>
      <c r="AQ3032" t="s">
        <v>14011</v>
      </c>
    </row>
    <row r="3033" spans="1:43" ht="23.85" customHeight="1">
      <c r="A3033" t="b">
        <v>0</v>
      </c>
      <c r="B3033" t="s">
        <v>14002</v>
      </c>
      <c r="C3033" t="s">
        <v>1951</v>
      </c>
      <c r="D3033" t="s">
        <v>14003</v>
      </c>
      <c r="E3033" t="s">
        <v>600</v>
      </c>
      <c r="F3033" t="s">
        <v>602</v>
      </c>
      <c r="G3033" t="s">
        <v>601</v>
      </c>
      <c r="H3033" t="s">
        <v>14026</v>
      </c>
      <c r="I3033" t="s">
        <v>9446</v>
      </c>
      <c r="J3033" t="s">
        <v>1955</v>
      </c>
      <c r="K3033" t="s">
        <v>14005</v>
      </c>
      <c r="L3033" t="s">
        <v>14027</v>
      </c>
      <c r="M3033" t="s">
        <v>14007</v>
      </c>
      <c r="N3033" t="s">
        <v>14008</v>
      </c>
      <c r="O3033" t="s">
        <v>2220</v>
      </c>
      <c r="P3033" t="s">
        <v>14009</v>
      </c>
      <c r="Q3033" t="s">
        <v>38</v>
      </c>
      <c r="R3033" t="s">
        <v>14010</v>
      </c>
      <c r="S3033" s="34">
        <v>43811</v>
      </c>
      <c r="T3033" s="34">
        <v>44434</v>
      </c>
      <c r="U3033" t="s">
        <v>1977</v>
      </c>
      <c r="V3033" s="13">
        <v>392</v>
      </c>
      <c r="W3033">
        <v>12</v>
      </c>
      <c r="X3033">
        <v>0</v>
      </c>
      <c r="Y3033" s="54">
        <v>0</v>
      </c>
      <c r="AM3033" t="s">
        <v>1978</v>
      </c>
      <c r="AO3033" t="s">
        <v>1980</v>
      </c>
      <c r="AQ3033" t="s">
        <v>14011</v>
      </c>
    </row>
    <row r="3034" spans="1:43" ht="23.85" customHeight="1">
      <c r="A3034" t="b">
        <v>0</v>
      </c>
      <c r="B3034" t="s">
        <v>14028</v>
      </c>
      <c r="C3034" t="s">
        <v>1951</v>
      </c>
      <c r="D3034" t="s">
        <v>14029</v>
      </c>
      <c r="E3034" t="s">
        <v>433</v>
      </c>
      <c r="F3034" t="s">
        <v>435</v>
      </c>
      <c r="G3034" t="s">
        <v>434</v>
      </c>
      <c r="H3034" t="s">
        <v>14030</v>
      </c>
      <c r="I3034" t="s">
        <v>3620</v>
      </c>
      <c r="J3034" t="s">
        <v>1955</v>
      </c>
      <c r="K3034" t="s">
        <v>11255</v>
      </c>
      <c r="L3034" t="s">
        <v>2160</v>
      </c>
      <c r="M3034" t="s">
        <v>14031</v>
      </c>
      <c r="N3034" t="s">
        <v>14032</v>
      </c>
      <c r="O3034" t="s">
        <v>1974</v>
      </c>
      <c r="P3034" t="s">
        <v>14033</v>
      </c>
      <c r="Q3034" t="s">
        <v>38</v>
      </c>
      <c r="R3034" t="s">
        <v>14034</v>
      </c>
      <c r="S3034" s="34">
        <v>43811</v>
      </c>
      <c r="T3034" s="34">
        <v>44595</v>
      </c>
      <c r="U3034" t="s">
        <v>1977</v>
      </c>
      <c r="V3034" s="13">
        <v>252</v>
      </c>
      <c r="W3034">
        <v>67</v>
      </c>
      <c r="X3034">
        <v>3</v>
      </c>
      <c r="Y3034" s="54">
        <v>4.4776119400000001</v>
      </c>
      <c r="AA3034" t="s">
        <v>14035</v>
      </c>
      <c r="AM3034" t="s">
        <v>1978</v>
      </c>
      <c r="AN3034" t="s">
        <v>2007</v>
      </c>
      <c r="AO3034" t="s">
        <v>2008</v>
      </c>
      <c r="AP3034" t="s">
        <v>2009</v>
      </c>
      <c r="AQ3034" t="s">
        <v>14036</v>
      </c>
    </row>
    <row r="3035" spans="1:43" ht="23.85" customHeight="1">
      <c r="A3035" t="b">
        <v>0</v>
      </c>
      <c r="B3035" t="s">
        <v>14028</v>
      </c>
      <c r="C3035" t="s">
        <v>1951</v>
      </c>
      <c r="D3035" t="s">
        <v>14029</v>
      </c>
      <c r="E3035" t="s">
        <v>433</v>
      </c>
      <c r="F3035" t="s">
        <v>435</v>
      </c>
      <c r="G3035" t="s">
        <v>434</v>
      </c>
      <c r="H3035" t="s">
        <v>14037</v>
      </c>
      <c r="I3035" t="s">
        <v>3620</v>
      </c>
      <c r="J3035" t="s">
        <v>2175</v>
      </c>
      <c r="K3035" t="s">
        <v>2176</v>
      </c>
      <c r="L3035" t="s">
        <v>14038</v>
      </c>
      <c r="M3035" t="s">
        <v>14039</v>
      </c>
      <c r="N3035" t="s">
        <v>14040</v>
      </c>
      <c r="O3035" t="s">
        <v>1974</v>
      </c>
      <c r="P3035" t="s">
        <v>14033</v>
      </c>
      <c r="Q3035" t="s">
        <v>38</v>
      </c>
      <c r="R3035" t="s">
        <v>14034</v>
      </c>
      <c r="S3035" s="34">
        <v>43811</v>
      </c>
      <c r="T3035" s="34">
        <v>44595</v>
      </c>
      <c r="U3035" t="s">
        <v>1977</v>
      </c>
      <c r="V3035" s="13">
        <v>252</v>
      </c>
      <c r="W3035">
        <v>68</v>
      </c>
      <c r="X3035">
        <v>0</v>
      </c>
      <c r="Y3035" s="54">
        <v>0</v>
      </c>
      <c r="Z3035" t="s">
        <v>14041</v>
      </c>
      <c r="AM3035" t="s">
        <v>1978</v>
      </c>
      <c r="AN3035" t="s">
        <v>2007</v>
      </c>
      <c r="AO3035" t="s">
        <v>2008</v>
      </c>
      <c r="AP3035" t="s">
        <v>2009</v>
      </c>
      <c r="AQ3035" t="s">
        <v>14036</v>
      </c>
    </row>
    <row r="3036" spans="1:43" ht="23.85" customHeight="1">
      <c r="A3036" t="b">
        <v>1</v>
      </c>
      <c r="B3036" t="s">
        <v>5640</v>
      </c>
      <c r="C3036" t="s">
        <v>1951</v>
      </c>
      <c r="D3036" t="s">
        <v>5641</v>
      </c>
      <c r="E3036" t="s">
        <v>441</v>
      </c>
      <c r="F3036" t="s">
        <v>443</v>
      </c>
      <c r="G3036" t="s">
        <v>442</v>
      </c>
      <c r="H3036" t="s">
        <v>14042</v>
      </c>
      <c r="I3036" t="s">
        <v>3201</v>
      </c>
      <c r="J3036" t="s">
        <v>2175</v>
      </c>
      <c r="K3036" t="s">
        <v>12750</v>
      </c>
      <c r="L3036" t="s">
        <v>3107</v>
      </c>
      <c r="M3036" t="s">
        <v>7174</v>
      </c>
      <c r="N3036" t="s">
        <v>7175</v>
      </c>
      <c r="O3036" t="s">
        <v>1960</v>
      </c>
      <c r="P3036" t="s">
        <v>5646</v>
      </c>
      <c r="Q3036" t="s">
        <v>7547</v>
      </c>
      <c r="R3036" t="s">
        <v>5648</v>
      </c>
      <c r="S3036" s="34">
        <v>42821</v>
      </c>
      <c r="T3036" s="34">
        <v>45289</v>
      </c>
      <c r="U3036" t="s">
        <v>1963</v>
      </c>
      <c r="V3036" s="13">
        <v>0</v>
      </c>
      <c r="W3036">
        <v>53</v>
      </c>
      <c r="X3036">
        <v>0</v>
      </c>
      <c r="Y3036" s="54">
        <v>0</v>
      </c>
      <c r="AA3036" t="s">
        <v>5649</v>
      </c>
      <c r="AM3036" t="s">
        <v>1978</v>
      </c>
      <c r="AN3036" t="s">
        <v>2007</v>
      </c>
      <c r="AO3036" t="s">
        <v>1980</v>
      </c>
      <c r="AP3036" t="s">
        <v>2042</v>
      </c>
      <c r="AQ3036" t="s">
        <v>5650</v>
      </c>
    </row>
    <row r="3037" spans="1:43" ht="23.85" customHeight="1">
      <c r="A3037" t="b">
        <v>1</v>
      </c>
      <c r="B3037" t="s">
        <v>4154</v>
      </c>
      <c r="C3037" t="s">
        <v>1951</v>
      </c>
      <c r="D3037" t="s">
        <v>4155</v>
      </c>
      <c r="E3037" t="s">
        <v>836</v>
      </c>
      <c r="F3037" t="s">
        <v>838</v>
      </c>
      <c r="G3037" t="s">
        <v>837</v>
      </c>
      <c r="H3037" t="s">
        <v>14043</v>
      </c>
      <c r="I3037" t="s">
        <v>3704</v>
      </c>
      <c r="J3037" t="s">
        <v>1955</v>
      </c>
      <c r="K3037" t="s">
        <v>14044</v>
      </c>
      <c r="L3037" t="s">
        <v>14045</v>
      </c>
      <c r="M3037" t="s">
        <v>4157</v>
      </c>
      <c r="N3037" t="s">
        <v>4158</v>
      </c>
      <c r="O3037" t="s">
        <v>2063</v>
      </c>
      <c r="P3037" t="s">
        <v>4159</v>
      </c>
      <c r="Q3037" t="s">
        <v>38</v>
      </c>
      <c r="R3037" t="s">
        <v>4160</v>
      </c>
      <c r="S3037" s="34">
        <v>43812</v>
      </c>
      <c r="T3037" s="34">
        <v>45504</v>
      </c>
      <c r="U3037" t="s">
        <v>1963</v>
      </c>
      <c r="V3037" s="13">
        <v>182</v>
      </c>
      <c r="W3037">
        <v>55</v>
      </c>
      <c r="X3037">
        <v>1</v>
      </c>
      <c r="Y3037" s="54">
        <v>1.8</v>
      </c>
      <c r="Z3037" t="s">
        <v>4161</v>
      </c>
      <c r="AM3037" t="s">
        <v>1978</v>
      </c>
      <c r="AO3037" t="s">
        <v>1980</v>
      </c>
      <c r="AP3037" t="s">
        <v>2009</v>
      </c>
      <c r="AQ3037" t="s">
        <v>4163</v>
      </c>
    </row>
    <row r="3038" spans="1:43" ht="23.85" customHeight="1">
      <c r="A3038" t="b">
        <v>1</v>
      </c>
      <c r="B3038" t="s">
        <v>4154</v>
      </c>
      <c r="C3038" t="s">
        <v>1951</v>
      </c>
      <c r="D3038" t="s">
        <v>4155</v>
      </c>
      <c r="E3038" t="s">
        <v>836</v>
      </c>
      <c r="F3038" t="s">
        <v>838</v>
      </c>
      <c r="G3038" t="s">
        <v>837</v>
      </c>
      <c r="H3038" t="s">
        <v>14046</v>
      </c>
      <c r="I3038" t="s">
        <v>3704</v>
      </c>
      <c r="J3038" t="s">
        <v>1955</v>
      </c>
      <c r="K3038" t="s">
        <v>14044</v>
      </c>
      <c r="L3038" t="s">
        <v>14047</v>
      </c>
      <c r="M3038" t="s">
        <v>4157</v>
      </c>
      <c r="N3038" t="s">
        <v>4158</v>
      </c>
      <c r="O3038" t="s">
        <v>2063</v>
      </c>
      <c r="P3038" t="s">
        <v>4159</v>
      </c>
      <c r="Q3038" t="s">
        <v>38</v>
      </c>
      <c r="R3038" t="s">
        <v>4160</v>
      </c>
      <c r="S3038" s="34">
        <v>43812</v>
      </c>
      <c r="T3038" s="34">
        <v>45504</v>
      </c>
      <c r="U3038" t="s">
        <v>1963</v>
      </c>
      <c r="V3038" s="13">
        <v>350</v>
      </c>
      <c r="W3038">
        <v>52</v>
      </c>
      <c r="X3038">
        <v>0</v>
      </c>
      <c r="Y3038" s="54">
        <v>0</v>
      </c>
      <c r="Z3038" t="s">
        <v>4161</v>
      </c>
      <c r="AM3038" t="s">
        <v>1978</v>
      </c>
      <c r="AO3038" t="s">
        <v>1980</v>
      </c>
      <c r="AP3038" t="s">
        <v>2009</v>
      </c>
      <c r="AQ3038" t="s">
        <v>4163</v>
      </c>
    </row>
    <row r="3039" spans="1:43" ht="23.85" customHeight="1">
      <c r="A3039" t="b">
        <v>1</v>
      </c>
      <c r="B3039" t="s">
        <v>4154</v>
      </c>
      <c r="C3039" t="s">
        <v>1951</v>
      </c>
      <c r="D3039" t="s">
        <v>4155</v>
      </c>
      <c r="E3039" t="s">
        <v>836</v>
      </c>
      <c r="F3039" t="s">
        <v>838</v>
      </c>
      <c r="G3039" t="s">
        <v>837</v>
      </c>
      <c r="H3039" t="s">
        <v>14048</v>
      </c>
      <c r="I3039" t="s">
        <v>3704</v>
      </c>
      <c r="J3039" t="s">
        <v>1955</v>
      </c>
      <c r="K3039" t="s">
        <v>14044</v>
      </c>
      <c r="L3039" t="s">
        <v>14049</v>
      </c>
      <c r="M3039" t="s">
        <v>4157</v>
      </c>
      <c r="N3039" t="s">
        <v>4158</v>
      </c>
      <c r="O3039" t="s">
        <v>2063</v>
      </c>
      <c r="P3039" t="s">
        <v>4159</v>
      </c>
      <c r="Q3039" t="s">
        <v>38</v>
      </c>
      <c r="R3039" t="s">
        <v>4160</v>
      </c>
      <c r="S3039" s="34">
        <v>43812</v>
      </c>
      <c r="T3039" s="34">
        <v>45504</v>
      </c>
      <c r="U3039" t="s">
        <v>1963</v>
      </c>
      <c r="V3039" s="13">
        <v>574</v>
      </c>
      <c r="W3039">
        <v>15</v>
      </c>
      <c r="X3039">
        <v>0</v>
      </c>
      <c r="Y3039" s="54">
        <v>0</v>
      </c>
      <c r="Z3039" t="s">
        <v>4161</v>
      </c>
      <c r="AM3039" t="s">
        <v>1978</v>
      </c>
      <c r="AO3039" t="s">
        <v>1980</v>
      </c>
      <c r="AP3039" t="s">
        <v>2009</v>
      </c>
      <c r="AQ3039" t="s">
        <v>4163</v>
      </c>
    </row>
    <row r="3040" spans="1:43" ht="23.85" customHeight="1">
      <c r="A3040" t="b">
        <v>1</v>
      </c>
      <c r="B3040" t="s">
        <v>4154</v>
      </c>
      <c r="C3040" t="s">
        <v>1951</v>
      </c>
      <c r="D3040" t="s">
        <v>4155</v>
      </c>
      <c r="E3040" t="s">
        <v>836</v>
      </c>
      <c r="F3040" t="s">
        <v>838</v>
      </c>
      <c r="G3040" t="s">
        <v>837</v>
      </c>
      <c r="H3040" t="s">
        <v>14050</v>
      </c>
      <c r="I3040" t="s">
        <v>3704</v>
      </c>
      <c r="J3040" t="s">
        <v>1955</v>
      </c>
      <c r="K3040" t="s">
        <v>14044</v>
      </c>
      <c r="L3040" t="s">
        <v>14051</v>
      </c>
      <c r="M3040" t="s">
        <v>4157</v>
      </c>
      <c r="N3040" t="s">
        <v>4158</v>
      </c>
      <c r="O3040" t="s">
        <v>2063</v>
      </c>
      <c r="P3040" t="s">
        <v>4159</v>
      </c>
      <c r="Q3040" t="s">
        <v>38</v>
      </c>
      <c r="R3040" t="s">
        <v>4160</v>
      </c>
      <c r="S3040" s="34">
        <v>43812</v>
      </c>
      <c r="T3040" s="34">
        <v>45504</v>
      </c>
      <c r="U3040" t="s">
        <v>1963</v>
      </c>
      <c r="V3040" s="13">
        <v>742</v>
      </c>
      <c r="W3040">
        <v>1</v>
      </c>
      <c r="X3040">
        <v>0</v>
      </c>
      <c r="Y3040" s="54">
        <v>0</v>
      </c>
      <c r="Z3040" t="s">
        <v>4161</v>
      </c>
      <c r="AM3040" t="s">
        <v>1978</v>
      </c>
      <c r="AO3040" t="s">
        <v>1980</v>
      </c>
      <c r="AP3040" t="s">
        <v>2009</v>
      </c>
      <c r="AQ3040" t="s">
        <v>4163</v>
      </c>
    </row>
    <row r="3041" spans="1:43" ht="23.85" customHeight="1">
      <c r="A3041" t="b">
        <v>0</v>
      </c>
      <c r="B3041" t="s">
        <v>14052</v>
      </c>
      <c r="C3041" t="s">
        <v>1951</v>
      </c>
      <c r="D3041" t="s">
        <v>14053</v>
      </c>
      <c r="E3041" t="s">
        <v>433</v>
      </c>
      <c r="F3041" t="s">
        <v>435</v>
      </c>
      <c r="G3041" t="s">
        <v>434</v>
      </c>
      <c r="H3041" t="s">
        <v>14054</v>
      </c>
      <c r="I3041" t="s">
        <v>3620</v>
      </c>
      <c r="J3041" t="s">
        <v>2175</v>
      </c>
      <c r="K3041" t="s">
        <v>2176</v>
      </c>
      <c r="L3041" t="s">
        <v>2160</v>
      </c>
      <c r="M3041" t="s">
        <v>14039</v>
      </c>
      <c r="N3041" t="s">
        <v>14055</v>
      </c>
      <c r="O3041" t="s">
        <v>1974</v>
      </c>
      <c r="P3041" t="s">
        <v>14033</v>
      </c>
      <c r="Q3041" t="s">
        <v>14056</v>
      </c>
      <c r="R3041" t="s">
        <v>14057</v>
      </c>
      <c r="S3041" s="34">
        <v>43846</v>
      </c>
      <c r="T3041" s="34">
        <v>44522</v>
      </c>
      <c r="U3041" t="s">
        <v>1977</v>
      </c>
      <c r="V3041" s="13">
        <v>252</v>
      </c>
      <c r="W3041">
        <v>80</v>
      </c>
      <c r="X3041">
        <v>1</v>
      </c>
      <c r="Y3041" s="54">
        <v>1.3</v>
      </c>
      <c r="AA3041" t="s">
        <v>14058</v>
      </c>
      <c r="AM3041" t="s">
        <v>1978</v>
      </c>
      <c r="AN3041" t="s">
        <v>2007</v>
      </c>
      <c r="AO3041" t="s">
        <v>2008</v>
      </c>
      <c r="AP3041" t="s">
        <v>2009</v>
      </c>
      <c r="AQ3041" t="s">
        <v>14059</v>
      </c>
    </row>
    <row r="3042" spans="1:43" ht="23.85" customHeight="1">
      <c r="A3042" t="b">
        <v>0</v>
      </c>
      <c r="B3042" t="s">
        <v>14052</v>
      </c>
      <c r="C3042" t="s">
        <v>1951</v>
      </c>
      <c r="D3042" t="s">
        <v>14053</v>
      </c>
      <c r="E3042" t="s">
        <v>433</v>
      </c>
      <c r="F3042" t="s">
        <v>435</v>
      </c>
      <c r="G3042" t="s">
        <v>434</v>
      </c>
      <c r="H3042" t="s">
        <v>14060</v>
      </c>
      <c r="I3042" t="s">
        <v>3620</v>
      </c>
      <c r="J3042" t="s">
        <v>1955</v>
      </c>
      <c r="K3042" t="s">
        <v>12316</v>
      </c>
      <c r="L3042" t="s">
        <v>2160</v>
      </c>
      <c r="M3042" t="s">
        <v>14031</v>
      </c>
      <c r="N3042" t="s">
        <v>14061</v>
      </c>
      <c r="O3042" t="s">
        <v>1974</v>
      </c>
      <c r="P3042" t="s">
        <v>14033</v>
      </c>
      <c r="Q3042" t="s">
        <v>14056</v>
      </c>
      <c r="R3042" t="s">
        <v>14057</v>
      </c>
      <c r="S3042" s="34">
        <v>43846</v>
      </c>
      <c r="T3042" s="34">
        <v>44522</v>
      </c>
      <c r="U3042" t="s">
        <v>1977</v>
      </c>
      <c r="V3042" s="13">
        <v>252</v>
      </c>
      <c r="W3042">
        <v>76</v>
      </c>
      <c r="X3042">
        <v>7</v>
      </c>
      <c r="Y3042" s="54">
        <v>9.1999999999999993</v>
      </c>
      <c r="AA3042" t="s">
        <v>14058</v>
      </c>
      <c r="AM3042" t="s">
        <v>1978</v>
      </c>
      <c r="AN3042" t="s">
        <v>2007</v>
      </c>
      <c r="AO3042" t="s">
        <v>2008</v>
      </c>
      <c r="AP3042" t="s">
        <v>2009</v>
      </c>
      <c r="AQ3042" t="s">
        <v>14059</v>
      </c>
    </row>
    <row r="3043" spans="1:43" ht="23.85" customHeight="1">
      <c r="A3043" t="b">
        <v>0</v>
      </c>
      <c r="B3043" t="s">
        <v>10822</v>
      </c>
      <c r="C3043" t="s">
        <v>1951</v>
      </c>
      <c r="D3043" t="s">
        <v>10823</v>
      </c>
      <c r="E3043" t="s">
        <v>45</v>
      </c>
      <c r="F3043" t="s">
        <v>901</v>
      </c>
      <c r="G3043" t="s">
        <v>900</v>
      </c>
      <c r="H3043" t="s">
        <v>14062</v>
      </c>
      <c r="I3043" t="s">
        <v>2023</v>
      </c>
      <c r="J3043" t="s">
        <v>1955</v>
      </c>
      <c r="K3043" t="s">
        <v>10825</v>
      </c>
      <c r="L3043" t="s">
        <v>14063</v>
      </c>
      <c r="M3043" t="s">
        <v>14064</v>
      </c>
      <c r="N3043" t="s">
        <v>10828</v>
      </c>
      <c r="O3043" t="s">
        <v>1974</v>
      </c>
      <c r="P3043" t="s">
        <v>2028</v>
      </c>
      <c r="Q3043" t="s">
        <v>2152</v>
      </c>
      <c r="R3043" t="s">
        <v>10829</v>
      </c>
      <c r="S3043" s="34">
        <v>42180</v>
      </c>
      <c r="T3043" s="34">
        <v>43075</v>
      </c>
      <c r="U3043" t="s">
        <v>1977</v>
      </c>
      <c r="V3043" s="13">
        <v>364</v>
      </c>
      <c r="W3043">
        <v>283</v>
      </c>
      <c r="X3043">
        <v>134</v>
      </c>
      <c r="Y3043" s="54">
        <v>47.3</v>
      </c>
      <c r="Z3043" t="s">
        <v>10830</v>
      </c>
      <c r="AD3043" t="s">
        <v>41</v>
      </c>
      <c r="AG3043">
        <v>134</v>
      </c>
      <c r="AH3043">
        <v>46</v>
      </c>
      <c r="AI3043">
        <v>34.299999999999997</v>
      </c>
      <c r="AM3043" t="s">
        <v>1978</v>
      </c>
      <c r="AN3043" t="s">
        <v>2007</v>
      </c>
      <c r="AO3043" t="s">
        <v>2008</v>
      </c>
      <c r="AP3043" t="s">
        <v>2053</v>
      </c>
      <c r="AQ3043" t="s">
        <v>10831</v>
      </c>
    </row>
    <row r="3044" spans="1:43" ht="23.85" customHeight="1">
      <c r="A3044" t="b">
        <v>0</v>
      </c>
      <c r="B3044" t="s">
        <v>10822</v>
      </c>
      <c r="C3044" t="s">
        <v>1951</v>
      </c>
      <c r="D3044" t="s">
        <v>10823</v>
      </c>
      <c r="E3044" t="s">
        <v>45</v>
      </c>
      <c r="F3044" t="s">
        <v>47</v>
      </c>
      <c r="G3044" t="s">
        <v>46</v>
      </c>
      <c r="H3044" t="s">
        <v>14065</v>
      </c>
      <c r="I3044" t="s">
        <v>2023</v>
      </c>
      <c r="J3044" t="s">
        <v>1955</v>
      </c>
      <c r="K3044" t="s">
        <v>14066</v>
      </c>
      <c r="L3044" t="s">
        <v>14063</v>
      </c>
      <c r="M3044" t="s">
        <v>14067</v>
      </c>
      <c r="N3044" t="s">
        <v>10828</v>
      </c>
      <c r="O3044" t="s">
        <v>1974</v>
      </c>
      <c r="P3044" t="s">
        <v>2028</v>
      </c>
      <c r="Q3044" t="s">
        <v>2152</v>
      </c>
      <c r="R3044" t="s">
        <v>10829</v>
      </c>
      <c r="S3044" s="34">
        <v>42180</v>
      </c>
      <c r="T3044" s="34">
        <v>43075</v>
      </c>
      <c r="U3044" t="s">
        <v>1977</v>
      </c>
      <c r="V3044" s="13">
        <v>364</v>
      </c>
      <c r="W3044">
        <v>134</v>
      </c>
      <c r="X3044">
        <v>73</v>
      </c>
      <c r="Y3044" s="54">
        <v>54.5</v>
      </c>
      <c r="Z3044" t="s">
        <v>10830</v>
      </c>
      <c r="AD3044" t="s">
        <v>41</v>
      </c>
      <c r="AG3044">
        <v>73</v>
      </c>
      <c r="AH3044">
        <v>18</v>
      </c>
      <c r="AI3044">
        <v>24.7</v>
      </c>
      <c r="AM3044" t="s">
        <v>1978</v>
      </c>
      <c r="AN3044" t="s">
        <v>2007</v>
      </c>
      <c r="AO3044" t="s">
        <v>2008</v>
      </c>
      <c r="AP3044" t="s">
        <v>2053</v>
      </c>
      <c r="AQ3044" t="s">
        <v>10831</v>
      </c>
    </row>
    <row r="3045" spans="1:43" ht="23.85" customHeight="1">
      <c r="A3045" t="b">
        <v>0</v>
      </c>
      <c r="B3045" t="s">
        <v>10822</v>
      </c>
      <c r="C3045" t="s">
        <v>1951</v>
      </c>
      <c r="D3045" t="s">
        <v>10823</v>
      </c>
      <c r="E3045" t="s">
        <v>45</v>
      </c>
      <c r="F3045" t="s">
        <v>901</v>
      </c>
      <c r="G3045" t="s">
        <v>900</v>
      </c>
      <c r="H3045" t="s">
        <v>14068</v>
      </c>
      <c r="I3045" t="s">
        <v>2023</v>
      </c>
      <c r="J3045" t="s">
        <v>1955</v>
      </c>
      <c r="K3045" t="s">
        <v>14069</v>
      </c>
      <c r="L3045" t="s">
        <v>14063</v>
      </c>
      <c r="M3045" t="s">
        <v>14070</v>
      </c>
      <c r="N3045" t="s">
        <v>10828</v>
      </c>
      <c r="O3045" t="s">
        <v>1974</v>
      </c>
      <c r="P3045" t="s">
        <v>2028</v>
      </c>
      <c r="Q3045" t="s">
        <v>2152</v>
      </c>
      <c r="R3045" t="s">
        <v>10829</v>
      </c>
      <c r="S3045" s="34">
        <v>42180</v>
      </c>
      <c r="T3045" s="34">
        <v>43075</v>
      </c>
      <c r="U3045" t="s">
        <v>1977</v>
      </c>
      <c r="V3045" s="13">
        <v>364</v>
      </c>
      <c r="W3045">
        <v>133</v>
      </c>
      <c r="X3045">
        <v>61</v>
      </c>
      <c r="Y3045" s="54">
        <v>45.9</v>
      </c>
      <c r="Z3045" t="s">
        <v>10830</v>
      </c>
      <c r="AD3045" t="s">
        <v>41</v>
      </c>
      <c r="AG3045">
        <v>61</v>
      </c>
      <c r="AH3045">
        <v>16</v>
      </c>
      <c r="AI3045">
        <v>26.2</v>
      </c>
      <c r="AM3045" t="s">
        <v>1978</v>
      </c>
      <c r="AN3045" t="s">
        <v>2007</v>
      </c>
      <c r="AO3045" t="s">
        <v>2008</v>
      </c>
      <c r="AP3045" t="s">
        <v>2053</v>
      </c>
      <c r="AQ3045" t="s">
        <v>10831</v>
      </c>
    </row>
    <row r="3046" spans="1:43" ht="23.85" customHeight="1">
      <c r="A3046" t="b">
        <v>0</v>
      </c>
      <c r="B3046" t="s">
        <v>9208</v>
      </c>
      <c r="C3046" t="s">
        <v>1951</v>
      </c>
      <c r="D3046" t="s">
        <v>9209</v>
      </c>
      <c r="E3046" t="s">
        <v>45</v>
      </c>
      <c r="F3046" t="s">
        <v>918</v>
      </c>
      <c r="G3046" t="s">
        <v>917</v>
      </c>
      <c r="H3046" t="s">
        <v>14071</v>
      </c>
      <c r="I3046" t="s">
        <v>2023</v>
      </c>
      <c r="J3046" t="s">
        <v>1955</v>
      </c>
      <c r="K3046" t="s">
        <v>12776</v>
      </c>
      <c r="L3046" t="s">
        <v>14072</v>
      </c>
      <c r="M3046" t="s">
        <v>12778</v>
      </c>
      <c r="N3046" t="s">
        <v>10828</v>
      </c>
      <c r="O3046" t="s">
        <v>1974</v>
      </c>
      <c r="P3046" t="s">
        <v>9215</v>
      </c>
      <c r="Q3046" t="s">
        <v>38</v>
      </c>
      <c r="R3046" t="s">
        <v>9216</v>
      </c>
      <c r="S3046" s="34">
        <v>42248</v>
      </c>
      <c r="T3046" s="34">
        <v>42829</v>
      </c>
      <c r="U3046" t="s">
        <v>1977</v>
      </c>
      <c r="V3046" s="13">
        <v>364</v>
      </c>
      <c r="W3046">
        <v>271</v>
      </c>
      <c r="X3046">
        <v>141</v>
      </c>
      <c r="Y3046" s="54">
        <v>52</v>
      </c>
      <c r="Z3046" t="s">
        <v>9217</v>
      </c>
      <c r="AD3046" t="s">
        <v>41</v>
      </c>
      <c r="AG3046">
        <v>271</v>
      </c>
      <c r="AH3046">
        <v>40</v>
      </c>
      <c r="AI3046">
        <v>56.4</v>
      </c>
      <c r="AJ3046" t="s">
        <v>14073</v>
      </c>
      <c r="AM3046" t="s">
        <v>1978</v>
      </c>
      <c r="AN3046" t="s">
        <v>2007</v>
      </c>
      <c r="AO3046" t="s">
        <v>4175</v>
      </c>
      <c r="AP3046" t="s">
        <v>2042</v>
      </c>
      <c r="AQ3046" t="s">
        <v>9218</v>
      </c>
    </row>
    <row r="3047" spans="1:43" ht="23.85" customHeight="1">
      <c r="A3047" t="b">
        <v>0</v>
      </c>
      <c r="B3047" t="s">
        <v>9208</v>
      </c>
      <c r="C3047" t="s">
        <v>1951</v>
      </c>
      <c r="D3047" t="s">
        <v>9209</v>
      </c>
      <c r="E3047" t="s">
        <v>45</v>
      </c>
      <c r="F3047" t="s">
        <v>47</v>
      </c>
      <c r="G3047" t="s">
        <v>46</v>
      </c>
      <c r="H3047" t="s">
        <v>14074</v>
      </c>
      <c r="I3047" t="s">
        <v>2023</v>
      </c>
      <c r="J3047" t="s">
        <v>1955</v>
      </c>
      <c r="K3047" t="s">
        <v>12780</v>
      </c>
      <c r="L3047" t="s">
        <v>14072</v>
      </c>
      <c r="M3047" t="s">
        <v>12781</v>
      </c>
      <c r="N3047" t="s">
        <v>12782</v>
      </c>
      <c r="O3047" t="s">
        <v>1974</v>
      </c>
      <c r="P3047" t="s">
        <v>9215</v>
      </c>
      <c r="Q3047" t="s">
        <v>38</v>
      </c>
      <c r="R3047" t="s">
        <v>9216</v>
      </c>
      <c r="S3047" s="34">
        <v>42248</v>
      </c>
      <c r="T3047" s="34">
        <v>42829</v>
      </c>
      <c r="U3047" t="s">
        <v>1977</v>
      </c>
      <c r="V3047" s="13">
        <v>364</v>
      </c>
      <c r="W3047">
        <v>132</v>
      </c>
      <c r="X3047">
        <v>79</v>
      </c>
      <c r="Y3047" s="54">
        <v>59.8</v>
      </c>
      <c r="Z3047" t="s">
        <v>9217</v>
      </c>
      <c r="AD3047" t="s">
        <v>41</v>
      </c>
      <c r="AG3047">
        <v>132</v>
      </c>
      <c r="AH3047">
        <v>28</v>
      </c>
      <c r="AI3047">
        <v>22.12</v>
      </c>
      <c r="AJ3047" t="s">
        <v>14075</v>
      </c>
      <c r="AM3047" t="s">
        <v>1978</v>
      </c>
      <c r="AN3047" t="s">
        <v>2007</v>
      </c>
      <c r="AO3047" t="s">
        <v>4175</v>
      </c>
      <c r="AP3047" t="s">
        <v>2042</v>
      </c>
      <c r="AQ3047" t="s">
        <v>9218</v>
      </c>
    </row>
    <row r="3048" spans="1:43" ht="23.85" customHeight="1">
      <c r="A3048" t="b">
        <v>0</v>
      </c>
      <c r="B3048" t="s">
        <v>9208</v>
      </c>
      <c r="C3048" t="s">
        <v>1951</v>
      </c>
      <c r="D3048" t="s">
        <v>9209</v>
      </c>
      <c r="E3048" t="s">
        <v>45</v>
      </c>
      <c r="F3048" t="s">
        <v>47</v>
      </c>
      <c r="G3048" t="s">
        <v>46</v>
      </c>
      <c r="H3048" t="s">
        <v>14076</v>
      </c>
      <c r="I3048" t="s">
        <v>2023</v>
      </c>
      <c r="J3048" t="s">
        <v>1955</v>
      </c>
      <c r="K3048" t="s">
        <v>12784</v>
      </c>
      <c r="L3048" t="s">
        <v>14072</v>
      </c>
      <c r="M3048" t="s">
        <v>12785</v>
      </c>
      <c r="N3048" t="s">
        <v>10828</v>
      </c>
      <c r="O3048" t="s">
        <v>1974</v>
      </c>
      <c r="P3048" t="s">
        <v>9215</v>
      </c>
      <c r="Q3048" t="s">
        <v>38</v>
      </c>
      <c r="R3048" t="s">
        <v>9216</v>
      </c>
      <c r="S3048" s="34">
        <v>42248</v>
      </c>
      <c r="T3048" s="34">
        <v>42829</v>
      </c>
      <c r="U3048" t="s">
        <v>1977</v>
      </c>
      <c r="V3048" s="13">
        <v>364</v>
      </c>
      <c r="W3048">
        <v>131</v>
      </c>
      <c r="X3048">
        <v>87</v>
      </c>
      <c r="Y3048" s="54">
        <v>66.400000000000006</v>
      </c>
      <c r="Z3048" t="s">
        <v>9217</v>
      </c>
      <c r="AD3048" t="s">
        <v>41</v>
      </c>
      <c r="AG3048">
        <v>131</v>
      </c>
      <c r="AH3048">
        <v>23</v>
      </c>
      <c r="AI3048">
        <v>20.010000000000002</v>
      </c>
      <c r="AJ3048" t="s">
        <v>14077</v>
      </c>
      <c r="AM3048" t="s">
        <v>1978</v>
      </c>
      <c r="AN3048" t="s">
        <v>2007</v>
      </c>
      <c r="AO3048" t="s">
        <v>4175</v>
      </c>
      <c r="AP3048" t="s">
        <v>2042</v>
      </c>
      <c r="AQ3048" t="s">
        <v>9218</v>
      </c>
    </row>
    <row r="3049" spans="1:43" ht="23.85" customHeight="1">
      <c r="A3049" t="b">
        <v>1</v>
      </c>
      <c r="B3049" t="s">
        <v>9222</v>
      </c>
      <c r="C3049" t="s">
        <v>1951</v>
      </c>
      <c r="D3049" t="s">
        <v>9223</v>
      </c>
      <c r="E3049" t="s">
        <v>45</v>
      </c>
      <c r="F3049" t="s">
        <v>921</v>
      </c>
      <c r="G3049" t="s">
        <v>920</v>
      </c>
      <c r="H3049" t="s">
        <v>14078</v>
      </c>
      <c r="I3049" t="s">
        <v>2023</v>
      </c>
      <c r="J3049" t="s">
        <v>1955</v>
      </c>
      <c r="K3049" t="s">
        <v>2743</v>
      </c>
      <c r="L3049" t="s">
        <v>14079</v>
      </c>
      <c r="M3049" t="s">
        <v>10502</v>
      </c>
      <c r="N3049" t="s">
        <v>2745</v>
      </c>
      <c r="O3049" t="s">
        <v>1974</v>
      </c>
      <c r="P3049" t="s">
        <v>9228</v>
      </c>
      <c r="Q3049" t="s">
        <v>38</v>
      </c>
      <c r="R3049" t="s">
        <v>9229</v>
      </c>
      <c r="S3049" s="34">
        <v>42416</v>
      </c>
      <c r="T3049" s="34">
        <v>43087</v>
      </c>
      <c r="U3049" t="s">
        <v>1977</v>
      </c>
      <c r="V3049" s="13">
        <v>364</v>
      </c>
      <c r="W3049">
        <v>194</v>
      </c>
      <c r="X3049">
        <v>162</v>
      </c>
      <c r="Y3049" s="54">
        <v>83.505154640000001</v>
      </c>
      <c r="Z3049" t="s">
        <v>10503</v>
      </c>
      <c r="AB3049">
        <v>162</v>
      </c>
      <c r="AC3049">
        <v>8</v>
      </c>
      <c r="AD3049" t="s">
        <v>41</v>
      </c>
      <c r="AG3049">
        <v>162</v>
      </c>
      <c r="AH3049">
        <v>63</v>
      </c>
      <c r="AI3049">
        <v>38.888888889999997</v>
      </c>
      <c r="AJ3049" t="s">
        <v>14080</v>
      </c>
      <c r="AM3049" t="s">
        <v>1978</v>
      </c>
      <c r="AN3049" t="s">
        <v>2007</v>
      </c>
      <c r="AO3049" t="s">
        <v>2008</v>
      </c>
      <c r="AP3049" t="s">
        <v>2042</v>
      </c>
      <c r="AQ3049" t="s">
        <v>9232</v>
      </c>
    </row>
    <row r="3050" spans="1:43" ht="23.85" customHeight="1">
      <c r="A3050" t="b">
        <v>1</v>
      </c>
      <c r="B3050" t="s">
        <v>9222</v>
      </c>
      <c r="C3050" t="s">
        <v>1951</v>
      </c>
      <c r="D3050" t="s">
        <v>9223</v>
      </c>
      <c r="E3050" t="s">
        <v>45</v>
      </c>
      <c r="F3050" t="s">
        <v>47</v>
      </c>
      <c r="G3050" t="s">
        <v>46</v>
      </c>
      <c r="H3050" t="s">
        <v>14081</v>
      </c>
      <c r="I3050" t="s">
        <v>2023</v>
      </c>
      <c r="J3050" t="s">
        <v>1955</v>
      </c>
      <c r="K3050" t="s">
        <v>10505</v>
      </c>
      <c r="L3050" t="s">
        <v>14079</v>
      </c>
      <c r="M3050" t="s">
        <v>10506</v>
      </c>
      <c r="N3050" t="s">
        <v>2745</v>
      </c>
      <c r="O3050" t="s">
        <v>1974</v>
      </c>
      <c r="P3050" t="s">
        <v>9228</v>
      </c>
      <c r="Q3050" t="s">
        <v>38</v>
      </c>
      <c r="R3050" t="s">
        <v>9229</v>
      </c>
      <c r="S3050" s="34">
        <v>42416</v>
      </c>
      <c r="T3050" s="34">
        <v>43087</v>
      </c>
      <c r="U3050" t="s">
        <v>1977</v>
      </c>
      <c r="V3050" s="13">
        <v>364</v>
      </c>
      <c r="W3050">
        <v>87</v>
      </c>
      <c r="X3050">
        <v>68</v>
      </c>
      <c r="Y3050" s="54">
        <v>78.160919539999995</v>
      </c>
      <c r="Z3050" t="s">
        <v>10503</v>
      </c>
      <c r="AB3050">
        <v>68</v>
      </c>
      <c r="AC3050">
        <v>16</v>
      </c>
      <c r="AD3050" t="s">
        <v>41</v>
      </c>
      <c r="AG3050">
        <v>68</v>
      </c>
      <c r="AH3050">
        <v>29</v>
      </c>
      <c r="AI3050">
        <v>42.647058819999998</v>
      </c>
      <c r="AJ3050" t="s">
        <v>14082</v>
      </c>
      <c r="AM3050" t="s">
        <v>1978</v>
      </c>
      <c r="AN3050" t="s">
        <v>2007</v>
      </c>
      <c r="AO3050" t="s">
        <v>2008</v>
      </c>
      <c r="AP3050" t="s">
        <v>2042</v>
      </c>
      <c r="AQ3050" t="s">
        <v>9232</v>
      </c>
    </row>
    <row r="3051" spans="1:43" ht="23.85" customHeight="1">
      <c r="A3051" t="b">
        <v>1</v>
      </c>
      <c r="B3051" t="s">
        <v>9222</v>
      </c>
      <c r="C3051" t="s">
        <v>1951</v>
      </c>
      <c r="D3051" t="s">
        <v>9223</v>
      </c>
      <c r="E3051" t="s">
        <v>45</v>
      </c>
      <c r="F3051" t="s">
        <v>921</v>
      </c>
      <c r="G3051" t="s">
        <v>920</v>
      </c>
      <c r="H3051" t="s">
        <v>14083</v>
      </c>
      <c r="I3051" t="s">
        <v>2023</v>
      </c>
      <c r="J3051" t="s">
        <v>1955</v>
      </c>
      <c r="K3051" t="s">
        <v>10508</v>
      </c>
      <c r="L3051" t="s">
        <v>14079</v>
      </c>
      <c r="M3051" t="s">
        <v>10509</v>
      </c>
      <c r="N3051" t="s">
        <v>2745</v>
      </c>
      <c r="O3051" t="s">
        <v>1974</v>
      </c>
      <c r="P3051" t="s">
        <v>9228</v>
      </c>
      <c r="Q3051" t="s">
        <v>38</v>
      </c>
      <c r="R3051" t="s">
        <v>9229</v>
      </c>
      <c r="S3051" s="34">
        <v>42416</v>
      </c>
      <c r="T3051" s="34">
        <v>43087</v>
      </c>
      <c r="U3051" t="s">
        <v>1977</v>
      </c>
      <c r="V3051" s="13">
        <v>364</v>
      </c>
      <c r="W3051">
        <v>87</v>
      </c>
      <c r="X3051">
        <v>77</v>
      </c>
      <c r="Y3051" s="54">
        <v>88.505747130000003</v>
      </c>
      <c r="Z3051" t="s">
        <v>10503</v>
      </c>
      <c r="AB3051">
        <v>77</v>
      </c>
      <c r="AC3051">
        <v>8</v>
      </c>
      <c r="AD3051" t="s">
        <v>41</v>
      </c>
      <c r="AG3051">
        <v>77</v>
      </c>
      <c r="AH3051">
        <v>30</v>
      </c>
      <c r="AI3051">
        <v>38.961038960000003</v>
      </c>
      <c r="AJ3051" t="s">
        <v>14084</v>
      </c>
      <c r="AM3051" t="s">
        <v>1978</v>
      </c>
      <c r="AN3051" t="s">
        <v>2007</v>
      </c>
      <c r="AO3051" t="s">
        <v>2008</v>
      </c>
      <c r="AP3051" t="s">
        <v>2042</v>
      </c>
      <c r="AQ3051" t="s">
        <v>9232</v>
      </c>
    </row>
    <row r="3052" spans="1:43" ht="23.85" customHeight="1">
      <c r="A3052" t="b">
        <v>1</v>
      </c>
      <c r="B3052" t="s">
        <v>2740</v>
      </c>
      <c r="C3052" t="s">
        <v>1951</v>
      </c>
      <c r="D3052" t="s">
        <v>2741</v>
      </c>
      <c r="E3052" t="s">
        <v>45</v>
      </c>
      <c r="F3052" t="s">
        <v>921</v>
      </c>
      <c r="G3052" t="s">
        <v>920</v>
      </c>
      <c r="H3052" t="s">
        <v>14085</v>
      </c>
      <c r="I3052" t="s">
        <v>2023</v>
      </c>
      <c r="J3052" t="s">
        <v>1955</v>
      </c>
      <c r="K3052" t="s">
        <v>2743</v>
      </c>
      <c r="L3052" t="s">
        <v>6547</v>
      </c>
      <c r="M3052" t="s">
        <v>2744</v>
      </c>
      <c r="N3052" t="s">
        <v>2745</v>
      </c>
      <c r="O3052" t="s">
        <v>1974</v>
      </c>
      <c r="P3052" t="s">
        <v>2746</v>
      </c>
      <c r="Q3052" t="s">
        <v>38</v>
      </c>
      <c r="R3052" t="s">
        <v>2747</v>
      </c>
      <c r="S3052" s="34">
        <v>42766</v>
      </c>
      <c r="T3052" s="34">
        <v>43339</v>
      </c>
      <c r="U3052" t="s">
        <v>1977</v>
      </c>
      <c r="V3052" s="13">
        <v>364</v>
      </c>
      <c r="W3052">
        <v>120</v>
      </c>
      <c r="X3052">
        <v>73</v>
      </c>
      <c r="Y3052" s="54">
        <v>60.8</v>
      </c>
      <c r="Z3052" t="s">
        <v>6547</v>
      </c>
      <c r="AA3052" t="s">
        <v>2748</v>
      </c>
      <c r="AB3052">
        <v>73</v>
      </c>
      <c r="AC3052">
        <v>16</v>
      </c>
      <c r="AD3052" t="s">
        <v>41</v>
      </c>
      <c r="AG3052">
        <v>73</v>
      </c>
      <c r="AH3052">
        <v>24.016999999999999</v>
      </c>
      <c r="AI3052">
        <v>32.9</v>
      </c>
      <c r="AJ3052" t="s">
        <v>14086</v>
      </c>
      <c r="AM3052" t="s">
        <v>1978</v>
      </c>
      <c r="AN3052" t="s">
        <v>2007</v>
      </c>
      <c r="AO3052" t="s">
        <v>2008</v>
      </c>
      <c r="AP3052" t="s">
        <v>2042</v>
      </c>
      <c r="AQ3052" t="s">
        <v>2749</v>
      </c>
    </row>
    <row r="3053" spans="1:43" ht="23.85" customHeight="1">
      <c r="A3053" t="b">
        <v>1</v>
      </c>
      <c r="B3053" t="s">
        <v>2740</v>
      </c>
      <c r="C3053" t="s">
        <v>1951</v>
      </c>
      <c r="D3053" t="s">
        <v>2741</v>
      </c>
      <c r="E3053" t="s">
        <v>45</v>
      </c>
      <c r="F3053" t="s">
        <v>47</v>
      </c>
      <c r="G3053" t="s">
        <v>46</v>
      </c>
      <c r="H3053" t="s">
        <v>14087</v>
      </c>
      <c r="I3053" t="s">
        <v>2023</v>
      </c>
      <c r="J3053" t="s">
        <v>1955</v>
      </c>
      <c r="K3053" t="s">
        <v>2946</v>
      </c>
      <c r="L3053" t="s">
        <v>6547</v>
      </c>
      <c r="M3053" t="s">
        <v>2947</v>
      </c>
      <c r="N3053" t="s">
        <v>2745</v>
      </c>
      <c r="O3053" t="s">
        <v>1974</v>
      </c>
      <c r="P3053" t="s">
        <v>2746</v>
      </c>
      <c r="Q3053" t="s">
        <v>38</v>
      </c>
      <c r="R3053" t="s">
        <v>2747</v>
      </c>
      <c r="S3053" s="34">
        <v>42766</v>
      </c>
      <c r="T3053" s="34">
        <v>43339</v>
      </c>
      <c r="U3053" t="s">
        <v>1977</v>
      </c>
      <c r="V3053" s="13">
        <v>364</v>
      </c>
      <c r="W3053">
        <v>119</v>
      </c>
      <c r="X3053">
        <v>74</v>
      </c>
      <c r="Y3053" s="54">
        <v>62.2</v>
      </c>
      <c r="AA3053" t="s">
        <v>2748</v>
      </c>
      <c r="AB3053">
        <v>74</v>
      </c>
      <c r="AC3053">
        <v>12</v>
      </c>
      <c r="AD3053" t="s">
        <v>41</v>
      </c>
      <c r="AG3053">
        <v>74</v>
      </c>
      <c r="AH3053">
        <v>29.007999999999999</v>
      </c>
      <c r="AI3053">
        <v>39.200000000000003</v>
      </c>
      <c r="AJ3053" t="s">
        <v>14088</v>
      </c>
      <c r="AM3053" t="s">
        <v>1978</v>
      </c>
      <c r="AN3053" t="s">
        <v>2007</v>
      </c>
      <c r="AO3053" t="s">
        <v>2008</v>
      </c>
      <c r="AP3053" t="s">
        <v>2042</v>
      </c>
      <c r="AQ3053" t="s">
        <v>2749</v>
      </c>
    </row>
    <row r="3054" spans="1:43" ht="23.85" customHeight="1">
      <c r="A3054" t="b">
        <v>0</v>
      </c>
      <c r="B3054" t="s">
        <v>13389</v>
      </c>
      <c r="C3054" t="s">
        <v>1951</v>
      </c>
      <c r="D3054" t="s">
        <v>13390</v>
      </c>
      <c r="E3054" t="s">
        <v>45</v>
      </c>
      <c r="F3054" t="s">
        <v>47</v>
      </c>
      <c r="G3054" t="s">
        <v>46</v>
      </c>
      <c r="H3054" t="s">
        <v>14089</v>
      </c>
      <c r="I3054" t="s">
        <v>2023</v>
      </c>
      <c r="J3054" t="s">
        <v>1955</v>
      </c>
      <c r="K3054" t="s">
        <v>8880</v>
      </c>
      <c r="L3054" t="s">
        <v>2160</v>
      </c>
      <c r="M3054" t="s">
        <v>14090</v>
      </c>
      <c r="N3054" t="s">
        <v>14091</v>
      </c>
      <c r="O3054" t="s">
        <v>1974</v>
      </c>
      <c r="P3054" t="s">
        <v>2276</v>
      </c>
      <c r="Q3054" t="s">
        <v>38</v>
      </c>
      <c r="R3054" t="s">
        <v>13394</v>
      </c>
      <c r="S3054" s="34">
        <v>43188</v>
      </c>
      <c r="T3054" s="34">
        <v>44337</v>
      </c>
      <c r="U3054" t="s">
        <v>1977</v>
      </c>
      <c r="V3054" s="13">
        <v>364</v>
      </c>
      <c r="W3054">
        <v>195</v>
      </c>
      <c r="X3054">
        <v>145</v>
      </c>
      <c r="Y3054" s="54">
        <v>74.400000000000006</v>
      </c>
      <c r="AJ3054" t="s">
        <v>14092</v>
      </c>
      <c r="AM3054" t="s">
        <v>1978</v>
      </c>
      <c r="AN3054" t="s">
        <v>2007</v>
      </c>
      <c r="AO3054" t="s">
        <v>2008</v>
      </c>
      <c r="AP3054" t="s">
        <v>2042</v>
      </c>
      <c r="AQ3054" t="s">
        <v>13396</v>
      </c>
    </row>
    <row r="3055" spans="1:43" ht="23.85" customHeight="1">
      <c r="A3055" t="b">
        <v>1</v>
      </c>
      <c r="B3055" t="s">
        <v>14093</v>
      </c>
      <c r="C3055" s="50" t="s">
        <v>2105</v>
      </c>
      <c r="D3055" s="82" t="s">
        <v>14094</v>
      </c>
      <c r="E3055" t="s">
        <v>45</v>
      </c>
      <c r="F3055" t="s">
        <v>47</v>
      </c>
      <c r="G3055" t="s">
        <v>46</v>
      </c>
      <c r="H3055" t="s">
        <v>14095</v>
      </c>
      <c r="I3055" t="s">
        <v>2023</v>
      </c>
      <c r="J3055" t="s">
        <v>1955</v>
      </c>
      <c r="K3055" t="s">
        <v>8033</v>
      </c>
      <c r="L3055" t="s">
        <v>14096</v>
      </c>
      <c r="M3055" t="s">
        <v>8033</v>
      </c>
      <c r="N3055" t="s">
        <v>10811</v>
      </c>
      <c r="O3055" t="s">
        <v>1974</v>
      </c>
      <c r="P3055" t="s">
        <v>2489</v>
      </c>
      <c r="Q3055" t="s">
        <v>38</v>
      </c>
      <c r="R3055" t="s">
        <v>1959</v>
      </c>
      <c r="S3055" s="16">
        <v>39448</v>
      </c>
      <c r="T3055" s="16">
        <v>39448</v>
      </c>
      <c r="U3055" t="s">
        <v>1977</v>
      </c>
      <c r="V3055" s="13">
        <v>364</v>
      </c>
      <c r="W3055" s="35">
        <v>825</v>
      </c>
      <c r="X3055" s="35">
        <v>73</v>
      </c>
      <c r="Y3055" s="35">
        <v>8.8000000000000007</v>
      </c>
      <c r="Z3055" t="s">
        <v>1964</v>
      </c>
      <c r="AA3055" t="s">
        <v>1964</v>
      </c>
      <c r="AB3055" t="s">
        <v>1964</v>
      </c>
      <c r="AC3055" t="s">
        <v>1964</v>
      </c>
      <c r="AD3055" t="s">
        <v>1964</v>
      </c>
      <c r="AE3055" t="s">
        <v>1964</v>
      </c>
      <c r="AF3055" t="s">
        <v>1964</v>
      </c>
      <c r="AG3055" t="s">
        <v>1964</v>
      </c>
      <c r="AJ3055" t="s">
        <v>38</v>
      </c>
      <c r="AK3055" t="s">
        <v>41</v>
      </c>
      <c r="AL3055" t="s">
        <v>41</v>
      </c>
    </row>
    <row r="3056" spans="1:43" ht="23.85" customHeight="1">
      <c r="A3056" t="b">
        <v>1</v>
      </c>
      <c r="B3056" t="s">
        <v>14097</v>
      </c>
      <c r="C3056" s="50" t="s">
        <v>2105</v>
      </c>
      <c r="D3056" t="s">
        <v>14098</v>
      </c>
      <c r="E3056" t="s">
        <v>45</v>
      </c>
      <c r="F3056" t="s">
        <v>47</v>
      </c>
      <c r="G3056" t="s">
        <v>46</v>
      </c>
      <c r="H3056" t="s">
        <v>14099</v>
      </c>
      <c r="I3056" t="s">
        <v>2023</v>
      </c>
      <c r="J3056" t="s">
        <v>1955</v>
      </c>
      <c r="K3056" t="s">
        <v>8033</v>
      </c>
      <c r="L3056" t="s">
        <v>14100</v>
      </c>
      <c r="M3056" t="s">
        <v>8033</v>
      </c>
      <c r="O3056" t="s">
        <v>1974</v>
      </c>
      <c r="P3056" t="s">
        <v>11667</v>
      </c>
      <c r="Q3056"/>
      <c r="R3056" t="s">
        <v>14101</v>
      </c>
      <c r="S3056" s="16">
        <v>44134</v>
      </c>
      <c r="T3056" s="16">
        <v>44134</v>
      </c>
      <c r="U3056" t="s">
        <v>1977</v>
      </c>
      <c r="V3056" s="13">
        <v>365</v>
      </c>
      <c r="W3056" s="35">
        <v>55</v>
      </c>
      <c r="X3056" s="35">
        <v>26</v>
      </c>
      <c r="Y3056" s="35">
        <v>47.3</v>
      </c>
      <c r="Z3056" t="s">
        <v>14102</v>
      </c>
      <c r="AA3056" t="s">
        <v>14103</v>
      </c>
      <c r="AB3056" t="s">
        <v>1964</v>
      </c>
      <c r="AC3056" t="s">
        <v>1964</v>
      </c>
      <c r="AD3056" t="s">
        <v>1964</v>
      </c>
      <c r="AE3056" t="s">
        <v>1964</v>
      </c>
      <c r="AF3056" t="s">
        <v>1964</v>
      </c>
      <c r="AG3056" t="s">
        <v>1964</v>
      </c>
      <c r="AJ3056" t="s">
        <v>1964</v>
      </c>
      <c r="AK3056" t="s">
        <v>1964</v>
      </c>
      <c r="AL3056" t="s">
        <v>1964</v>
      </c>
    </row>
    <row r="3057" spans="1:43" ht="23.85" customHeight="1">
      <c r="A3057" t="b">
        <v>1</v>
      </c>
      <c r="B3057" t="s">
        <v>14104</v>
      </c>
      <c r="C3057" s="50" t="s">
        <v>2105</v>
      </c>
      <c r="D3057" t="s">
        <v>14105</v>
      </c>
      <c r="E3057" t="s">
        <v>45</v>
      </c>
      <c r="F3057" t="s">
        <v>47</v>
      </c>
      <c r="G3057" t="s">
        <v>46</v>
      </c>
      <c r="H3057" t="s">
        <v>14106</v>
      </c>
      <c r="I3057" t="s">
        <v>2023</v>
      </c>
      <c r="J3057" t="s">
        <v>1955</v>
      </c>
      <c r="K3057" t="s">
        <v>8033</v>
      </c>
      <c r="L3057" t="s">
        <v>14107</v>
      </c>
      <c r="M3057" t="s">
        <v>8033</v>
      </c>
      <c r="O3057" t="s">
        <v>1974</v>
      </c>
      <c r="P3057" t="s">
        <v>14108</v>
      </c>
      <c r="Q3057" t="s">
        <v>38</v>
      </c>
      <c r="R3057" t="s">
        <v>14109</v>
      </c>
      <c r="S3057" s="16">
        <v>40238</v>
      </c>
      <c r="T3057" s="16">
        <v>40238</v>
      </c>
      <c r="U3057" t="s">
        <v>1977</v>
      </c>
      <c r="V3057" s="13">
        <v>365</v>
      </c>
      <c r="W3057" s="35">
        <v>22</v>
      </c>
      <c r="X3057" s="35">
        <v>4</v>
      </c>
      <c r="Y3057" s="35">
        <v>18</v>
      </c>
      <c r="Z3057" t="s">
        <v>1964</v>
      </c>
      <c r="AA3057" t="s">
        <v>1964</v>
      </c>
      <c r="AB3057" t="s">
        <v>1964</v>
      </c>
      <c r="AC3057" t="s">
        <v>1964</v>
      </c>
      <c r="AD3057" t="s">
        <v>1964</v>
      </c>
      <c r="AE3057" t="s">
        <v>1964</v>
      </c>
      <c r="AF3057" t="s">
        <v>1964</v>
      </c>
      <c r="AG3057" t="s">
        <v>1964</v>
      </c>
      <c r="AJ3057" t="s">
        <v>1964</v>
      </c>
      <c r="AK3057" s="68" t="s">
        <v>41</v>
      </c>
      <c r="AL3057" s="68" t="s">
        <v>41</v>
      </c>
    </row>
    <row r="3058" spans="1:43" ht="23.85" customHeight="1">
      <c r="A3058" t="b">
        <v>1</v>
      </c>
      <c r="B3058" t="s">
        <v>14097</v>
      </c>
      <c r="C3058" s="50" t="s">
        <v>2105</v>
      </c>
      <c r="D3058" t="s">
        <v>14098</v>
      </c>
      <c r="E3058" t="s">
        <v>45</v>
      </c>
      <c r="F3058" t="s">
        <v>47</v>
      </c>
      <c r="G3058" t="s">
        <v>46</v>
      </c>
      <c r="H3058" t="s">
        <v>14110</v>
      </c>
      <c r="I3058" t="s">
        <v>2023</v>
      </c>
      <c r="J3058" t="s">
        <v>1955</v>
      </c>
      <c r="K3058" t="s">
        <v>8033</v>
      </c>
      <c r="L3058" t="s">
        <v>14100</v>
      </c>
      <c r="M3058" t="s">
        <v>8033</v>
      </c>
      <c r="O3058" t="s">
        <v>1974</v>
      </c>
      <c r="P3058" t="s">
        <v>8035</v>
      </c>
      <c r="Q3058"/>
      <c r="R3058" t="s">
        <v>14111</v>
      </c>
      <c r="S3058" s="16">
        <v>44134</v>
      </c>
      <c r="T3058" s="16">
        <v>44134</v>
      </c>
      <c r="U3058" t="s">
        <v>1977</v>
      </c>
      <c r="V3058" s="13">
        <v>365</v>
      </c>
      <c r="W3058" s="35">
        <v>98</v>
      </c>
      <c r="X3058" s="35">
        <v>38</v>
      </c>
      <c r="Y3058" s="35">
        <v>38.799999999999997</v>
      </c>
      <c r="Z3058" t="s">
        <v>14102</v>
      </c>
      <c r="AA3058" t="s">
        <v>14103</v>
      </c>
      <c r="AB3058" t="s">
        <v>1964</v>
      </c>
      <c r="AC3058" t="s">
        <v>1964</v>
      </c>
      <c r="AD3058" t="s">
        <v>1964</v>
      </c>
      <c r="AE3058" t="s">
        <v>1964</v>
      </c>
      <c r="AF3058" t="s">
        <v>1964</v>
      </c>
      <c r="AG3058" t="s">
        <v>1964</v>
      </c>
      <c r="AJ3058" t="s">
        <v>1964</v>
      </c>
      <c r="AK3058" t="s">
        <v>1964</v>
      </c>
      <c r="AL3058" t="s">
        <v>1964</v>
      </c>
    </row>
    <row r="3059" spans="1:43" ht="23.85" customHeight="1">
      <c r="A3059" t="b">
        <v>0</v>
      </c>
      <c r="B3059" t="s">
        <v>14112</v>
      </c>
      <c r="C3059" t="s">
        <v>1951</v>
      </c>
      <c r="D3059" t="s">
        <v>14113</v>
      </c>
      <c r="E3059" t="s">
        <v>719</v>
      </c>
      <c r="F3059" t="s">
        <v>721</v>
      </c>
      <c r="G3059" t="s">
        <v>720</v>
      </c>
      <c r="H3059" t="s">
        <v>14114</v>
      </c>
      <c r="I3059" t="s">
        <v>2850</v>
      </c>
      <c r="J3059" t="s">
        <v>1955</v>
      </c>
      <c r="K3059" t="s">
        <v>14115</v>
      </c>
      <c r="L3059" t="s">
        <v>2160</v>
      </c>
      <c r="M3059" t="s">
        <v>14116</v>
      </c>
      <c r="N3059" t="s">
        <v>14117</v>
      </c>
      <c r="O3059" t="s">
        <v>1960</v>
      </c>
      <c r="P3059" t="s">
        <v>2832</v>
      </c>
      <c r="Q3059" t="s">
        <v>14118</v>
      </c>
      <c r="R3059" t="s">
        <v>14119</v>
      </c>
      <c r="S3059" s="34">
        <v>44022</v>
      </c>
      <c r="T3059" s="34">
        <v>44599</v>
      </c>
      <c r="U3059" t="s">
        <v>1963</v>
      </c>
      <c r="V3059" s="13">
        <v>574</v>
      </c>
      <c r="W3059">
        <v>24</v>
      </c>
      <c r="X3059">
        <v>0</v>
      </c>
      <c r="Y3059" s="54">
        <v>0</v>
      </c>
      <c r="AM3059" t="s">
        <v>1978</v>
      </c>
      <c r="AN3059" t="s">
        <v>2007</v>
      </c>
      <c r="AO3059" t="s">
        <v>2008</v>
      </c>
      <c r="AP3059" t="s">
        <v>2042</v>
      </c>
      <c r="AQ3059" t="s">
        <v>14120</v>
      </c>
    </row>
    <row r="3060" spans="1:43" ht="23.85" customHeight="1">
      <c r="A3060" t="b">
        <v>0</v>
      </c>
      <c r="B3060" t="s">
        <v>14121</v>
      </c>
      <c r="C3060" t="s">
        <v>1951</v>
      </c>
      <c r="D3060" t="s">
        <v>14122</v>
      </c>
      <c r="E3060" t="s">
        <v>245</v>
      </c>
      <c r="F3060" t="s">
        <v>247</v>
      </c>
      <c r="G3060" t="s">
        <v>246</v>
      </c>
      <c r="H3060" t="s">
        <v>14123</v>
      </c>
      <c r="I3060" t="s">
        <v>6536</v>
      </c>
      <c r="J3060" t="s">
        <v>1955</v>
      </c>
      <c r="K3060" t="s">
        <v>14124</v>
      </c>
      <c r="L3060" t="s">
        <v>2160</v>
      </c>
      <c r="M3060" t="s">
        <v>14125</v>
      </c>
      <c r="N3060" t="s">
        <v>14126</v>
      </c>
      <c r="O3060" t="s">
        <v>2112</v>
      </c>
      <c r="P3060" t="s">
        <v>9450</v>
      </c>
      <c r="Q3060" t="s">
        <v>38</v>
      </c>
      <c r="R3060" t="s">
        <v>14127</v>
      </c>
      <c r="S3060" s="34">
        <v>43679</v>
      </c>
      <c r="T3060" s="34">
        <v>43826</v>
      </c>
      <c r="U3060" t="s">
        <v>1963</v>
      </c>
      <c r="V3060" s="13">
        <v>72</v>
      </c>
      <c r="W3060">
        <v>24</v>
      </c>
      <c r="X3060">
        <v>0</v>
      </c>
      <c r="Y3060" s="54">
        <v>0</v>
      </c>
      <c r="AM3060" t="s">
        <v>1978</v>
      </c>
      <c r="AN3060" t="s">
        <v>2007</v>
      </c>
      <c r="AO3060" t="s">
        <v>2008</v>
      </c>
      <c r="AP3060" t="s">
        <v>2042</v>
      </c>
      <c r="AQ3060" t="s">
        <v>14128</v>
      </c>
    </row>
    <row r="3061" spans="1:43" ht="23.85" customHeight="1">
      <c r="A3061" t="b">
        <v>0</v>
      </c>
      <c r="B3061" t="s">
        <v>14121</v>
      </c>
      <c r="C3061" t="s">
        <v>1951</v>
      </c>
      <c r="D3061" t="s">
        <v>14122</v>
      </c>
      <c r="E3061" t="s">
        <v>245</v>
      </c>
      <c r="F3061" s="33" t="s">
        <v>262</v>
      </c>
      <c r="G3061" t="s">
        <v>249</v>
      </c>
      <c r="H3061" t="s">
        <v>14129</v>
      </c>
      <c r="I3061" t="s">
        <v>6536</v>
      </c>
      <c r="J3061" t="s">
        <v>1955</v>
      </c>
      <c r="K3061" t="s">
        <v>14130</v>
      </c>
      <c r="L3061" t="s">
        <v>2160</v>
      </c>
      <c r="M3061" t="s">
        <v>14131</v>
      </c>
      <c r="N3061" t="s">
        <v>14126</v>
      </c>
      <c r="O3061" t="s">
        <v>2112</v>
      </c>
      <c r="P3061" t="s">
        <v>9450</v>
      </c>
      <c r="Q3061" t="s">
        <v>38</v>
      </c>
      <c r="R3061" t="s">
        <v>14127</v>
      </c>
      <c r="S3061" s="34">
        <v>43679</v>
      </c>
      <c r="T3061" s="34">
        <v>43826</v>
      </c>
      <c r="U3061" t="s">
        <v>1963</v>
      </c>
      <c r="V3061" s="13">
        <v>72</v>
      </c>
      <c r="W3061">
        <v>24</v>
      </c>
      <c r="X3061">
        <v>1</v>
      </c>
      <c r="Y3061" s="54">
        <v>4.1666666670000003</v>
      </c>
      <c r="AD3061" t="s">
        <v>41</v>
      </c>
      <c r="AG3061">
        <v>1</v>
      </c>
      <c r="AH3061">
        <v>1</v>
      </c>
      <c r="AI3061">
        <v>100</v>
      </c>
      <c r="AM3061" t="s">
        <v>1978</v>
      </c>
      <c r="AN3061" t="s">
        <v>2007</v>
      </c>
      <c r="AO3061" t="s">
        <v>2008</v>
      </c>
      <c r="AP3061" t="s">
        <v>2042</v>
      </c>
      <c r="AQ3061" t="s">
        <v>14128</v>
      </c>
    </row>
    <row r="3062" spans="1:43" ht="23.85" customHeight="1">
      <c r="A3062" t="b">
        <v>0</v>
      </c>
      <c r="B3062" t="s">
        <v>14132</v>
      </c>
      <c r="C3062" t="s">
        <v>1951</v>
      </c>
      <c r="D3062" t="s">
        <v>14133</v>
      </c>
      <c r="E3062" t="s">
        <v>245</v>
      </c>
      <c r="F3062" t="s">
        <v>247</v>
      </c>
      <c r="G3062" t="s">
        <v>246</v>
      </c>
      <c r="H3062" t="s">
        <v>14134</v>
      </c>
      <c r="I3062" t="s">
        <v>6536</v>
      </c>
      <c r="J3062" t="s">
        <v>1955</v>
      </c>
      <c r="K3062" t="s">
        <v>14124</v>
      </c>
      <c r="L3062" t="s">
        <v>2160</v>
      </c>
      <c r="M3062" t="s">
        <v>14135</v>
      </c>
      <c r="N3062" t="s">
        <v>14136</v>
      </c>
      <c r="O3062" t="s">
        <v>2112</v>
      </c>
      <c r="P3062" t="s">
        <v>5720</v>
      </c>
      <c r="Q3062" t="s">
        <v>38</v>
      </c>
      <c r="R3062" t="s">
        <v>14137</v>
      </c>
      <c r="S3062" s="34">
        <v>43732</v>
      </c>
      <c r="T3062" s="34">
        <v>43907</v>
      </c>
      <c r="U3062" t="s">
        <v>1963</v>
      </c>
      <c r="V3062" s="13">
        <v>78</v>
      </c>
      <c r="W3062">
        <v>38</v>
      </c>
      <c r="X3062">
        <v>12</v>
      </c>
      <c r="Y3062" s="54">
        <v>31.578947370000002</v>
      </c>
      <c r="AD3062" t="s">
        <v>41</v>
      </c>
      <c r="AG3062">
        <v>12</v>
      </c>
      <c r="AH3062">
        <v>1</v>
      </c>
      <c r="AI3062">
        <v>8.3333333330000006</v>
      </c>
      <c r="AM3062" t="s">
        <v>1978</v>
      </c>
      <c r="AN3062" t="s">
        <v>2007</v>
      </c>
      <c r="AO3062" t="s">
        <v>2008</v>
      </c>
      <c r="AP3062" t="s">
        <v>2053</v>
      </c>
      <c r="AQ3062" t="s">
        <v>14138</v>
      </c>
    </row>
    <row r="3063" spans="1:43" ht="23.85" customHeight="1">
      <c r="A3063" t="b">
        <v>0</v>
      </c>
      <c r="B3063" t="s">
        <v>14132</v>
      </c>
      <c r="C3063" t="s">
        <v>1951</v>
      </c>
      <c r="D3063" t="s">
        <v>14133</v>
      </c>
      <c r="E3063" t="s">
        <v>245</v>
      </c>
      <c r="F3063" s="33" t="s">
        <v>262</v>
      </c>
      <c r="G3063" t="s">
        <v>249</v>
      </c>
      <c r="H3063" t="s">
        <v>14139</v>
      </c>
      <c r="I3063" t="s">
        <v>6536</v>
      </c>
      <c r="J3063" t="s">
        <v>1955</v>
      </c>
      <c r="K3063" t="s">
        <v>14140</v>
      </c>
      <c r="L3063" t="s">
        <v>2160</v>
      </c>
      <c r="M3063" t="s">
        <v>14141</v>
      </c>
      <c r="N3063" t="s">
        <v>14142</v>
      </c>
      <c r="O3063" t="s">
        <v>2112</v>
      </c>
      <c r="P3063" t="s">
        <v>5720</v>
      </c>
      <c r="Q3063" t="s">
        <v>38</v>
      </c>
      <c r="R3063" t="s">
        <v>14137</v>
      </c>
      <c r="S3063" s="34">
        <v>43732</v>
      </c>
      <c r="T3063" s="34">
        <v>43907</v>
      </c>
      <c r="U3063" t="s">
        <v>1963</v>
      </c>
      <c r="V3063" s="13">
        <v>78</v>
      </c>
      <c r="W3063">
        <v>38</v>
      </c>
      <c r="X3063">
        <v>14</v>
      </c>
      <c r="Y3063" s="54">
        <v>36.842105259999997</v>
      </c>
      <c r="AD3063" t="s">
        <v>30</v>
      </c>
      <c r="AG3063">
        <v>14</v>
      </c>
      <c r="AH3063">
        <v>0</v>
      </c>
      <c r="AI3063">
        <v>0</v>
      </c>
      <c r="AM3063" t="s">
        <v>1978</v>
      </c>
      <c r="AN3063" t="s">
        <v>2007</v>
      </c>
      <c r="AO3063" t="s">
        <v>2008</v>
      </c>
      <c r="AP3063" t="s">
        <v>2053</v>
      </c>
      <c r="AQ3063" t="s">
        <v>14138</v>
      </c>
    </row>
    <row r="3064" spans="1:43" ht="23.85" customHeight="1">
      <c r="A3064" t="b">
        <v>0</v>
      </c>
      <c r="B3064" t="s">
        <v>14132</v>
      </c>
      <c r="C3064" t="s">
        <v>1951</v>
      </c>
      <c r="D3064" t="s">
        <v>14133</v>
      </c>
      <c r="E3064" t="s">
        <v>245</v>
      </c>
      <c r="F3064" s="33" t="s">
        <v>262</v>
      </c>
      <c r="G3064" t="s">
        <v>249</v>
      </c>
      <c r="H3064" t="s">
        <v>14143</v>
      </c>
      <c r="I3064" t="s">
        <v>6536</v>
      </c>
      <c r="J3064" t="s">
        <v>1955</v>
      </c>
      <c r="K3064" t="s">
        <v>14144</v>
      </c>
      <c r="L3064" t="s">
        <v>2160</v>
      </c>
      <c r="M3064" t="s">
        <v>14145</v>
      </c>
      <c r="N3064" t="s">
        <v>14146</v>
      </c>
      <c r="O3064" t="s">
        <v>2112</v>
      </c>
      <c r="P3064" t="s">
        <v>5720</v>
      </c>
      <c r="Q3064" t="s">
        <v>38</v>
      </c>
      <c r="R3064" t="s">
        <v>14137</v>
      </c>
      <c r="S3064" s="34">
        <v>43732</v>
      </c>
      <c r="T3064" s="34">
        <v>43907</v>
      </c>
      <c r="U3064" t="s">
        <v>1963</v>
      </c>
      <c r="V3064" s="13">
        <v>78</v>
      </c>
      <c r="W3064">
        <v>38</v>
      </c>
      <c r="X3064">
        <v>9</v>
      </c>
      <c r="Y3064" s="54">
        <v>23.684210530000001</v>
      </c>
      <c r="AD3064" t="s">
        <v>41</v>
      </c>
      <c r="AG3064">
        <v>9</v>
      </c>
      <c r="AH3064">
        <v>2</v>
      </c>
      <c r="AI3064">
        <v>22.222222219999999</v>
      </c>
      <c r="AM3064" t="s">
        <v>1978</v>
      </c>
      <c r="AN3064" t="s">
        <v>2007</v>
      </c>
      <c r="AO3064" t="s">
        <v>2008</v>
      </c>
      <c r="AP3064" t="s">
        <v>2053</v>
      </c>
      <c r="AQ3064" t="s">
        <v>14138</v>
      </c>
    </row>
    <row r="3065" spans="1:43" ht="23.85" customHeight="1">
      <c r="A3065" t="b">
        <v>0</v>
      </c>
      <c r="B3065" t="s">
        <v>14147</v>
      </c>
      <c r="C3065" t="s">
        <v>1951</v>
      </c>
      <c r="D3065" t="s">
        <v>14148</v>
      </c>
      <c r="E3065" t="s">
        <v>836</v>
      </c>
      <c r="F3065" t="s">
        <v>838</v>
      </c>
      <c r="G3065" t="s">
        <v>837</v>
      </c>
      <c r="H3065" t="s">
        <v>14149</v>
      </c>
      <c r="I3065" t="s">
        <v>3704</v>
      </c>
      <c r="J3065" t="s">
        <v>1955</v>
      </c>
      <c r="K3065" t="s">
        <v>14044</v>
      </c>
      <c r="L3065" t="s">
        <v>2160</v>
      </c>
      <c r="M3065" t="s">
        <v>14150</v>
      </c>
      <c r="N3065" t="s">
        <v>14151</v>
      </c>
      <c r="O3065" t="s">
        <v>2063</v>
      </c>
      <c r="P3065" t="s">
        <v>3709</v>
      </c>
      <c r="Q3065" t="s">
        <v>38</v>
      </c>
      <c r="R3065" t="s">
        <v>14152</v>
      </c>
      <c r="S3065" s="34">
        <v>43920</v>
      </c>
      <c r="T3065" s="34">
        <v>44486</v>
      </c>
      <c r="U3065" t="s">
        <v>1963</v>
      </c>
      <c r="V3065" s="13">
        <v>1092</v>
      </c>
      <c r="W3065">
        <v>23</v>
      </c>
      <c r="X3065">
        <v>0</v>
      </c>
      <c r="Y3065" s="54">
        <v>0</v>
      </c>
      <c r="AJ3065" t="s">
        <v>14153</v>
      </c>
      <c r="AM3065" t="s">
        <v>1978</v>
      </c>
      <c r="AN3065" t="s">
        <v>2007</v>
      </c>
      <c r="AO3065" t="s">
        <v>2008</v>
      </c>
      <c r="AP3065" t="s">
        <v>2009</v>
      </c>
      <c r="AQ3065" t="s">
        <v>3712</v>
      </c>
    </row>
    <row r="3066" spans="1:43" ht="23.85" customHeight="1">
      <c r="A3066" t="b">
        <v>0</v>
      </c>
      <c r="B3066" t="s">
        <v>14154</v>
      </c>
      <c r="C3066" t="s">
        <v>1951</v>
      </c>
      <c r="D3066" t="s">
        <v>14155</v>
      </c>
      <c r="E3066" t="s">
        <v>1219</v>
      </c>
      <c r="F3066" t="s">
        <v>1221</v>
      </c>
      <c r="G3066" t="s">
        <v>1220</v>
      </c>
      <c r="H3066" t="s">
        <v>14156</v>
      </c>
      <c r="I3066" t="s">
        <v>5403</v>
      </c>
      <c r="J3066" t="s">
        <v>1955</v>
      </c>
      <c r="K3066" t="s">
        <v>10335</v>
      </c>
      <c r="L3066" t="s">
        <v>11839</v>
      </c>
      <c r="M3066" t="s">
        <v>14157</v>
      </c>
      <c r="N3066" t="s">
        <v>14158</v>
      </c>
      <c r="O3066" t="s">
        <v>1974</v>
      </c>
      <c r="P3066" t="s">
        <v>11842</v>
      </c>
      <c r="Q3066" t="s">
        <v>38</v>
      </c>
      <c r="R3066" t="s">
        <v>14159</v>
      </c>
      <c r="S3066" s="34">
        <v>43931</v>
      </c>
      <c r="T3066" s="34">
        <v>44637</v>
      </c>
      <c r="U3066" t="s">
        <v>1977</v>
      </c>
      <c r="V3066" s="13">
        <v>112</v>
      </c>
      <c r="W3066">
        <v>74</v>
      </c>
      <c r="X3066">
        <v>9</v>
      </c>
      <c r="Y3066" s="54">
        <v>13.5</v>
      </c>
      <c r="Z3066" t="s">
        <v>14160</v>
      </c>
      <c r="AJ3066" t="s">
        <v>14161</v>
      </c>
      <c r="AM3066" t="s">
        <v>1978</v>
      </c>
      <c r="AN3066" t="s">
        <v>2007</v>
      </c>
      <c r="AO3066" t="s">
        <v>2008</v>
      </c>
      <c r="AP3066" t="s">
        <v>2009</v>
      </c>
      <c r="AQ3066" t="s">
        <v>14162</v>
      </c>
    </row>
    <row r="3067" spans="1:43" ht="23.85" customHeight="1">
      <c r="A3067" t="b">
        <v>0</v>
      </c>
      <c r="B3067" t="s">
        <v>14154</v>
      </c>
      <c r="C3067" t="s">
        <v>1951</v>
      </c>
      <c r="D3067" t="s">
        <v>14155</v>
      </c>
      <c r="E3067" t="s">
        <v>1219</v>
      </c>
      <c r="F3067" t="s">
        <v>1221</v>
      </c>
      <c r="G3067" t="s">
        <v>1220</v>
      </c>
      <c r="H3067" t="s">
        <v>14163</v>
      </c>
      <c r="I3067" t="s">
        <v>5403</v>
      </c>
      <c r="J3067" t="s">
        <v>2175</v>
      </c>
      <c r="K3067" t="s">
        <v>2176</v>
      </c>
      <c r="L3067" t="s">
        <v>11839</v>
      </c>
      <c r="M3067" t="s">
        <v>14164</v>
      </c>
      <c r="N3067" t="s">
        <v>14165</v>
      </c>
      <c r="O3067" t="s">
        <v>1974</v>
      </c>
      <c r="P3067" t="s">
        <v>11842</v>
      </c>
      <c r="Q3067" t="s">
        <v>38</v>
      </c>
      <c r="R3067" t="s">
        <v>14159</v>
      </c>
      <c r="S3067" s="34">
        <v>43931</v>
      </c>
      <c r="T3067" s="34">
        <v>44637</v>
      </c>
      <c r="U3067" t="s">
        <v>1977</v>
      </c>
      <c r="V3067" s="13">
        <v>112</v>
      </c>
      <c r="W3067">
        <v>73</v>
      </c>
      <c r="X3067">
        <v>2</v>
      </c>
      <c r="Y3067" s="54">
        <v>4.0999999999999996</v>
      </c>
      <c r="Z3067" t="s">
        <v>14160</v>
      </c>
      <c r="AJ3067" t="s">
        <v>14166</v>
      </c>
      <c r="AM3067" t="s">
        <v>1978</v>
      </c>
      <c r="AN3067" t="s">
        <v>2007</v>
      </c>
      <c r="AO3067" t="s">
        <v>2008</v>
      </c>
      <c r="AP3067" t="s">
        <v>2009</v>
      </c>
      <c r="AQ3067" t="s">
        <v>14162</v>
      </c>
    </row>
    <row r="3068" spans="1:43" ht="23.85" customHeight="1">
      <c r="A3068" t="b">
        <v>0</v>
      </c>
      <c r="B3068" t="s">
        <v>14167</v>
      </c>
      <c r="C3068" t="s">
        <v>1951</v>
      </c>
      <c r="D3068" t="s">
        <v>14168</v>
      </c>
      <c r="E3068" t="s">
        <v>319</v>
      </c>
      <c r="F3068" t="s">
        <v>321</v>
      </c>
      <c r="G3068" t="s">
        <v>320</v>
      </c>
      <c r="H3068" t="s">
        <v>14169</v>
      </c>
      <c r="I3068" t="s">
        <v>3752</v>
      </c>
      <c r="J3068" t="s">
        <v>1955</v>
      </c>
      <c r="K3068" t="s">
        <v>14170</v>
      </c>
      <c r="L3068" t="s">
        <v>2160</v>
      </c>
      <c r="M3068" t="s">
        <v>14171</v>
      </c>
      <c r="N3068" t="s">
        <v>14172</v>
      </c>
      <c r="O3068" t="s">
        <v>1960</v>
      </c>
      <c r="P3068" t="s">
        <v>14173</v>
      </c>
      <c r="Q3068" t="s">
        <v>38</v>
      </c>
      <c r="R3068" t="s">
        <v>14174</v>
      </c>
      <c r="S3068" s="34">
        <v>44224</v>
      </c>
      <c r="T3068" s="34">
        <v>44651</v>
      </c>
      <c r="U3068" t="s">
        <v>1963</v>
      </c>
      <c r="V3068" s="13">
        <v>226</v>
      </c>
      <c r="W3068">
        <v>2</v>
      </c>
      <c r="X3068">
        <v>0</v>
      </c>
      <c r="Y3068" s="54">
        <v>0</v>
      </c>
      <c r="AA3068" t="s">
        <v>14175</v>
      </c>
      <c r="AD3068" t="s">
        <v>30</v>
      </c>
      <c r="AM3068" t="s">
        <v>1978</v>
      </c>
      <c r="AO3068" t="s">
        <v>1980</v>
      </c>
      <c r="AQ3068" t="s">
        <v>14176</v>
      </c>
    </row>
    <row r="3069" spans="1:43" ht="23.85" customHeight="1">
      <c r="A3069" t="b">
        <v>0</v>
      </c>
      <c r="B3069" t="s">
        <v>14177</v>
      </c>
      <c r="C3069" t="s">
        <v>1951</v>
      </c>
      <c r="D3069" t="s">
        <v>14178</v>
      </c>
      <c r="E3069" t="s">
        <v>697</v>
      </c>
      <c r="F3069" t="s">
        <v>699</v>
      </c>
      <c r="G3069" t="s">
        <v>698</v>
      </c>
      <c r="H3069" t="s">
        <v>14179</v>
      </c>
      <c r="I3069" t="s">
        <v>3764</v>
      </c>
      <c r="J3069" t="s">
        <v>1955</v>
      </c>
      <c r="K3069" t="s">
        <v>14180</v>
      </c>
      <c r="L3069" t="s">
        <v>14181</v>
      </c>
      <c r="M3069" t="s">
        <v>14182</v>
      </c>
      <c r="N3069" t="s">
        <v>14183</v>
      </c>
      <c r="O3069" t="s">
        <v>2112</v>
      </c>
      <c r="P3069" t="s">
        <v>14184</v>
      </c>
      <c r="Q3069" t="s">
        <v>14185</v>
      </c>
      <c r="R3069" t="s">
        <v>14186</v>
      </c>
      <c r="S3069" s="34">
        <v>44018</v>
      </c>
      <c r="T3069" s="34">
        <v>44127</v>
      </c>
      <c r="U3069" t="s">
        <v>1963</v>
      </c>
      <c r="V3069" s="13">
        <v>29</v>
      </c>
      <c r="W3069">
        <v>25</v>
      </c>
      <c r="X3069">
        <v>0</v>
      </c>
      <c r="Y3069" s="54">
        <v>0</v>
      </c>
      <c r="Z3069" t="s">
        <v>14187</v>
      </c>
      <c r="AM3069" t="s">
        <v>1978</v>
      </c>
      <c r="AN3069" t="s">
        <v>2007</v>
      </c>
      <c r="AO3069" t="s">
        <v>2008</v>
      </c>
      <c r="AP3069" t="s">
        <v>2009</v>
      </c>
      <c r="AQ3069" t="s">
        <v>14188</v>
      </c>
    </row>
    <row r="3070" spans="1:43" ht="23.85" customHeight="1">
      <c r="A3070" t="b">
        <v>1</v>
      </c>
      <c r="B3070" t="s">
        <v>14189</v>
      </c>
      <c r="C3070" t="s">
        <v>1951</v>
      </c>
      <c r="D3070" t="s">
        <v>14190</v>
      </c>
      <c r="E3070" t="s">
        <v>1261</v>
      </c>
      <c r="F3070" t="s">
        <v>1263</v>
      </c>
      <c r="G3070" t="s">
        <v>1262</v>
      </c>
      <c r="H3070" t="s">
        <v>14191</v>
      </c>
      <c r="I3070" t="s">
        <v>3258</v>
      </c>
      <c r="J3070" t="s">
        <v>1955</v>
      </c>
      <c r="K3070" t="s">
        <v>14192</v>
      </c>
      <c r="L3070" t="s">
        <v>14193</v>
      </c>
      <c r="M3070" t="s">
        <v>14194</v>
      </c>
      <c r="N3070" t="s">
        <v>14195</v>
      </c>
      <c r="O3070" t="s">
        <v>1974</v>
      </c>
      <c r="P3070" t="s">
        <v>2883</v>
      </c>
      <c r="Q3070" t="s">
        <v>14196</v>
      </c>
      <c r="R3070" t="s">
        <v>14197</v>
      </c>
      <c r="S3070" s="34">
        <v>44131</v>
      </c>
      <c r="T3070" s="34">
        <v>44392</v>
      </c>
      <c r="U3070" t="s">
        <v>1977</v>
      </c>
      <c r="V3070" s="13">
        <v>140</v>
      </c>
      <c r="W3070">
        <v>53</v>
      </c>
      <c r="X3070">
        <v>0</v>
      </c>
      <c r="Y3070" s="54">
        <v>0</v>
      </c>
      <c r="Z3070" t="s">
        <v>14198</v>
      </c>
      <c r="AJ3070" t="s">
        <v>14199</v>
      </c>
      <c r="AM3070" t="s">
        <v>1978</v>
      </c>
      <c r="AN3070" t="s">
        <v>2007</v>
      </c>
      <c r="AO3070" t="s">
        <v>2008</v>
      </c>
      <c r="AP3070" t="s">
        <v>2009</v>
      </c>
      <c r="AQ3070" t="s">
        <v>14200</v>
      </c>
    </row>
    <row r="3071" spans="1:43" ht="23.85" customHeight="1">
      <c r="A3071" t="b">
        <v>1</v>
      </c>
      <c r="B3071" t="s">
        <v>14189</v>
      </c>
      <c r="C3071" t="s">
        <v>1951</v>
      </c>
      <c r="D3071" t="s">
        <v>14190</v>
      </c>
      <c r="E3071" t="s">
        <v>1261</v>
      </c>
      <c r="F3071" t="s">
        <v>1263</v>
      </c>
      <c r="G3071" t="s">
        <v>1262</v>
      </c>
      <c r="H3071" t="s">
        <v>14201</v>
      </c>
      <c r="I3071" t="s">
        <v>3258</v>
      </c>
      <c r="J3071" t="s">
        <v>2175</v>
      </c>
      <c r="K3071" t="s">
        <v>13232</v>
      </c>
      <c r="L3071" t="s">
        <v>14193</v>
      </c>
      <c r="M3071" t="s">
        <v>14202</v>
      </c>
      <c r="N3071" t="s">
        <v>14203</v>
      </c>
      <c r="O3071" t="s">
        <v>1974</v>
      </c>
      <c r="P3071" t="s">
        <v>2883</v>
      </c>
      <c r="Q3071" t="s">
        <v>14196</v>
      </c>
      <c r="R3071" t="s">
        <v>14197</v>
      </c>
      <c r="S3071" s="34">
        <v>44131</v>
      </c>
      <c r="T3071" s="34">
        <v>44392</v>
      </c>
      <c r="U3071" t="s">
        <v>1977</v>
      </c>
      <c r="V3071" s="13">
        <v>140</v>
      </c>
      <c r="W3071">
        <v>53</v>
      </c>
      <c r="X3071">
        <v>0</v>
      </c>
      <c r="Y3071" s="54">
        <v>0</v>
      </c>
      <c r="Z3071" t="s">
        <v>14198</v>
      </c>
      <c r="AJ3071" t="s">
        <v>7195</v>
      </c>
      <c r="AM3071" t="s">
        <v>1978</v>
      </c>
      <c r="AN3071" t="s">
        <v>2007</v>
      </c>
      <c r="AO3071" t="s">
        <v>2008</v>
      </c>
      <c r="AP3071" t="s">
        <v>2009</v>
      </c>
      <c r="AQ3071" t="s">
        <v>14200</v>
      </c>
    </row>
    <row r="3072" spans="1:43" ht="23.85" customHeight="1">
      <c r="A3072" t="b">
        <v>0</v>
      </c>
      <c r="B3072" t="s">
        <v>14204</v>
      </c>
      <c r="C3072" t="s">
        <v>1951</v>
      </c>
      <c r="D3072" t="s">
        <v>14205</v>
      </c>
      <c r="E3072" t="s">
        <v>954</v>
      </c>
      <c r="F3072" t="s">
        <v>956</v>
      </c>
      <c r="G3072" t="s">
        <v>955</v>
      </c>
      <c r="H3072" t="s">
        <v>14206</v>
      </c>
      <c r="I3072" t="s">
        <v>14207</v>
      </c>
      <c r="J3072" t="s">
        <v>1955</v>
      </c>
      <c r="K3072" t="s">
        <v>14208</v>
      </c>
      <c r="L3072" t="s">
        <v>14209</v>
      </c>
      <c r="M3072" t="s">
        <v>14210</v>
      </c>
      <c r="N3072" t="s">
        <v>14211</v>
      </c>
      <c r="O3072" t="s">
        <v>1974</v>
      </c>
      <c r="P3072" t="s">
        <v>2883</v>
      </c>
      <c r="Q3072" t="s">
        <v>38</v>
      </c>
      <c r="R3072" t="s">
        <v>14212</v>
      </c>
      <c r="S3072" s="34">
        <v>44319</v>
      </c>
      <c r="T3072" s="34">
        <v>44651</v>
      </c>
      <c r="U3072" t="s">
        <v>1977</v>
      </c>
      <c r="V3072" s="13">
        <v>105</v>
      </c>
      <c r="W3072">
        <v>33</v>
      </c>
      <c r="X3072">
        <v>9</v>
      </c>
      <c r="Y3072" s="54">
        <v>27.3</v>
      </c>
      <c r="AJ3072" t="s">
        <v>14213</v>
      </c>
      <c r="AM3072" t="s">
        <v>1978</v>
      </c>
      <c r="AN3072" t="s">
        <v>2007</v>
      </c>
      <c r="AO3072" t="s">
        <v>2008</v>
      </c>
      <c r="AP3072" t="s">
        <v>2009</v>
      </c>
      <c r="AQ3072" t="s">
        <v>14214</v>
      </c>
    </row>
    <row r="3073" spans="1:43" ht="23.85" customHeight="1">
      <c r="A3073" t="b">
        <v>0</v>
      </c>
      <c r="B3073" t="s">
        <v>14204</v>
      </c>
      <c r="C3073" t="s">
        <v>1951</v>
      </c>
      <c r="D3073" t="s">
        <v>14205</v>
      </c>
      <c r="E3073" t="s">
        <v>954</v>
      </c>
      <c r="F3073" t="s">
        <v>956</v>
      </c>
      <c r="G3073" t="s">
        <v>955</v>
      </c>
      <c r="H3073" t="s">
        <v>14215</v>
      </c>
      <c r="I3073" t="s">
        <v>14207</v>
      </c>
      <c r="J3073" t="s">
        <v>1955</v>
      </c>
      <c r="K3073" t="s">
        <v>14216</v>
      </c>
      <c r="L3073" t="s">
        <v>14217</v>
      </c>
      <c r="M3073" t="s">
        <v>14218</v>
      </c>
      <c r="N3073" t="s">
        <v>14219</v>
      </c>
      <c r="O3073" t="s">
        <v>1974</v>
      </c>
      <c r="P3073" t="s">
        <v>2883</v>
      </c>
      <c r="Q3073" t="s">
        <v>38</v>
      </c>
      <c r="R3073" t="s">
        <v>14212</v>
      </c>
      <c r="S3073" s="34">
        <v>44319</v>
      </c>
      <c r="T3073" s="34">
        <v>44651</v>
      </c>
      <c r="U3073" t="s">
        <v>1977</v>
      </c>
      <c r="V3073" s="13">
        <v>217</v>
      </c>
      <c r="W3073">
        <v>19</v>
      </c>
      <c r="X3073">
        <v>1</v>
      </c>
      <c r="Y3073" s="54">
        <v>5.3</v>
      </c>
      <c r="AJ3073" t="s">
        <v>14220</v>
      </c>
      <c r="AM3073" t="s">
        <v>1978</v>
      </c>
      <c r="AN3073" t="s">
        <v>2007</v>
      </c>
      <c r="AO3073" t="s">
        <v>2008</v>
      </c>
      <c r="AP3073" t="s">
        <v>2009</v>
      </c>
      <c r="AQ3073" t="s">
        <v>14214</v>
      </c>
    </row>
    <row r="3074" spans="1:43" ht="23.85" customHeight="1">
      <c r="A3074" t="b">
        <v>1</v>
      </c>
      <c r="B3074" t="s">
        <v>14221</v>
      </c>
      <c r="C3074" t="s">
        <v>1951</v>
      </c>
      <c r="D3074" t="s">
        <v>14222</v>
      </c>
      <c r="E3074" t="s">
        <v>433</v>
      </c>
      <c r="F3074" t="s">
        <v>435</v>
      </c>
      <c r="G3074" t="s">
        <v>434</v>
      </c>
      <c r="H3074" t="s">
        <v>14223</v>
      </c>
      <c r="I3074" t="s">
        <v>3620</v>
      </c>
      <c r="J3074" t="s">
        <v>1955</v>
      </c>
      <c r="K3074" t="s">
        <v>14224</v>
      </c>
      <c r="L3074" t="s">
        <v>1959</v>
      </c>
      <c r="M3074" t="s">
        <v>14225</v>
      </c>
      <c r="N3074" t="s">
        <v>1959</v>
      </c>
      <c r="O3074" t="s">
        <v>4982</v>
      </c>
      <c r="P3074" t="s">
        <v>2883</v>
      </c>
      <c r="Q3074" t="s">
        <v>38</v>
      </c>
      <c r="R3074" t="s">
        <v>14226</v>
      </c>
      <c r="S3074" s="34">
        <v>41557</v>
      </c>
      <c r="T3074" s="34">
        <v>44739</v>
      </c>
      <c r="U3074" t="s">
        <v>1977</v>
      </c>
      <c r="V3074" s="13">
        <v>168</v>
      </c>
      <c r="W3074">
        <v>830</v>
      </c>
      <c r="X3074">
        <v>23</v>
      </c>
      <c r="Y3074" s="54">
        <v>2.8</v>
      </c>
      <c r="Z3074" t="s">
        <v>1964</v>
      </c>
      <c r="AA3074" t="s">
        <v>1964</v>
      </c>
      <c r="AB3074" t="s">
        <v>1964</v>
      </c>
      <c r="AC3074" t="s">
        <v>1964</v>
      </c>
      <c r="AD3074" t="s">
        <v>1964</v>
      </c>
      <c r="AE3074" t="s">
        <v>1964</v>
      </c>
      <c r="AJ3074">
        <v>10.1</v>
      </c>
      <c r="AK3074" t="s">
        <v>30</v>
      </c>
      <c r="AL3074" t="s">
        <v>30</v>
      </c>
    </row>
    <row r="3075" spans="1:43" ht="23.85" customHeight="1">
      <c r="A3075" t="b">
        <v>1</v>
      </c>
      <c r="B3075" t="s">
        <v>14227</v>
      </c>
      <c r="C3075" t="s">
        <v>2105</v>
      </c>
      <c r="D3075" s="2" t="s">
        <v>14228</v>
      </c>
      <c r="E3075" t="s">
        <v>97</v>
      </c>
      <c r="F3075" t="s">
        <v>99</v>
      </c>
      <c r="G3075" t="s">
        <v>98</v>
      </c>
      <c r="H3075" t="s">
        <v>14229</v>
      </c>
      <c r="I3075" t="s">
        <v>2803</v>
      </c>
      <c r="J3075" t="s">
        <v>1955</v>
      </c>
      <c r="K3075" t="s">
        <v>14230</v>
      </c>
      <c r="L3075" t="s">
        <v>14231</v>
      </c>
      <c r="M3075" t="s">
        <v>14232</v>
      </c>
      <c r="N3075" t="s">
        <v>14233</v>
      </c>
      <c r="O3075" t="s">
        <v>1960</v>
      </c>
      <c r="P3075" t="s">
        <v>14234</v>
      </c>
      <c r="Q3075" t="s">
        <v>1959</v>
      </c>
      <c r="R3075" t="s">
        <v>1959</v>
      </c>
      <c r="S3075" s="34">
        <v>44075</v>
      </c>
      <c r="T3075" s="34">
        <v>44075</v>
      </c>
      <c r="U3075" t="s">
        <v>1963</v>
      </c>
      <c r="V3075" s="13">
        <v>39</v>
      </c>
      <c r="W3075">
        <v>24</v>
      </c>
      <c r="X3075">
        <v>0</v>
      </c>
      <c r="Y3075" s="54">
        <v>0</v>
      </c>
      <c r="Z3075" s="11" t="s">
        <v>14235</v>
      </c>
    </row>
    <row r="3076" spans="1:43" ht="23.85" customHeight="1">
      <c r="A3076" t="b">
        <v>1</v>
      </c>
      <c r="B3076" t="s">
        <v>14227</v>
      </c>
      <c r="C3076" t="s">
        <v>2105</v>
      </c>
      <c r="D3076" s="2" t="s">
        <v>14228</v>
      </c>
      <c r="E3076" t="s">
        <v>97</v>
      </c>
      <c r="F3076" t="s">
        <v>99</v>
      </c>
      <c r="G3076" t="s">
        <v>98</v>
      </c>
      <c r="H3076" t="s">
        <v>14236</v>
      </c>
      <c r="I3076" t="s">
        <v>2803</v>
      </c>
      <c r="J3076" t="s">
        <v>1955</v>
      </c>
      <c r="K3076" t="s">
        <v>14237</v>
      </c>
      <c r="L3076" t="s">
        <v>14238</v>
      </c>
      <c r="M3076" t="s">
        <v>14239</v>
      </c>
      <c r="N3076" t="s">
        <v>14233</v>
      </c>
      <c r="O3076" t="s">
        <v>1960</v>
      </c>
      <c r="P3076" t="s">
        <v>14234</v>
      </c>
      <c r="Q3076" t="s">
        <v>1959</v>
      </c>
      <c r="R3076" t="s">
        <v>1959</v>
      </c>
      <c r="S3076" s="34">
        <v>44075</v>
      </c>
      <c r="T3076" s="34">
        <v>44075</v>
      </c>
      <c r="U3076" t="s">
        <v>1977</v>
      </c>
      <c r="V3076">
        <v>210</v>
      </c>
      <c r="W3076">
        <v>27</v>
      </c>
      <c r="X3076">
        <v>0</v>
      </c>
      <c r="Y3076" s="54">
        <v>0</v>
      </c>
      <c r="Z3076" s="11" t="s">
        <v>14235</v>
      </c>
    </row>
    <row r="3077" spans="1:43" ht="23.85" customHeight="1">
      <c r="A3077" t="b">
        <v>0</v>
      </c>
      <c r="B3077" t="s">
        <v>14240</v>
      </c>
      <c r="C3077" t="s">
        <v>1951</v>
      </c>
      <c r="D3077" t="s">
        <v>14241</v>
      </c>
      <c r="E3077" t="s">
        <v>807</v>
      </c>
      <c r="F3077" t="s">
        <v>809</v>
      </c>
      <c r="G3077" t="s">
        <v>808</v>
      </c>
      <c r="H3077" t="s">
        <v>14242</v>
      </c>
      <c r="I3077" t="s">
        <v>14243</v>
      </c>
      <c r="J3077" t="s">
        <v>1955</v>
      </c>
      <c r="K3077" t="s">
        <v>14244</v>
      </c>
      <c r="L3077" t="s">
        <v>8034</v>
      </c>
      <c r="M3077" t="s">
        <v>14244</v>
      </c>
      <c r="N3077" t="s">
        <v>1959</v>
      </c>
      <c r="O3077" t="s">
        <v>2867</v>
      </c>
      <c r="P3077" t="s">
        <v>14245</v>
      </c>
      <c r="Q3077" t="s">
        <v>38</v>
      </c>
      <c r="R3077" t="s">
        <v>14246</v>
      </c>
      <c r="S3077" s="34">
        <v>41395</v>
      </c>
      <c r="T3077" s="34">
        <v>42333</v>
      </c>
      <c r="U3077" t="s">
        <v>1977</v>
      </c>
      <c r="V3077" s="13">
        <v>28</v>
      </c>
      <c r="W3077">
        <v>261</v>
      </c>
      <c r="X3077">
        <v>91</v>
      </c>
      <c r="Y3077" s="54">
        <v>34.9</v>
      </c>
      <c r="Z3077" t="s">
        <v>6769</v>
      </c>
      <c r="AB3077">
        <v>261</v>
      </c>
      <c r="AC3077">
        <v>166</v>
      </c>
      <c r="AD3077" t="s">
        <v>41</v>
      </c>
      <c r="AE3077" t="s">
        <v>1964</v>
      </c>
      <c r="AF3077">
        <v>0</v>
      </c>
      <c r="AG3077">
        <v>261</v>
      </c>
      <c r="AH3077">
        <v>2</v>
      </c>
      <c r="AI3077">
        <v>0.8</v>
      </c>
      <c r="AJ3077" t="s">
        <v>1964</v>
      </c>
      <c r="AK3077" t="s">
        <v>41</v>
      </c>
      <c r="AL3077" t="s">
        <v>41</v>
      </c>
    </row>
    <row r="3078" spans="1:43" ht="23.85" customHeight="1">
      <c r="A3078" t="b">
        <v>0</v>
      </c>
      <c r="B3078" t="s">
        <v>14240</v>
      </c>
      <c r="C3078" t="s">
        <v>1951</v>
      </c>
      <c r="D3078" t="s">
        <v>14241</v>
      </c>
      <c r="E3078" t="s">
        <v>807</v>
      </c>
      <c r="F3078" t="s">
        <v>809</v>
      </c>
      <c r="G3078" t="s">
        <v>808</v>
      </c>
      <c r="H3078" t="s">
        <v>14247</v>
      </c>
      <c r="I3078" t="s">
        <v>14243</v>
      </c>
      <c r="J3078" t="s">
        <v>1955</v>
      </c>
      <c r="K3078" t="s">
        <v>14244</v>
      </c>
      <c r="L3078" t="s">
        <v>14248</v>
      </c>
      <c r="M3078" t="s">
        <v>14244</v>
      </c>
      <c r="N3078" t="s">
        <v>1959</v>
      </c>
      <c r="O3078" t="s">
        <v>2867</v>
      </c>
      <c r="P3078" t="s">
        <v>14245</v>
      </c>
      <c r="Q3078" t="s">
        <v>38</v>
      </c>
      <c r="R3078" t="s">
        <v>14246</v>
      </c>
      <c r="S3078" s="34">
        <v>41395</v>
      </c>
      <c r="T3078" s="34">
        <v>42333</v>
      </c>
      <c r="U3078" t="s">
        <v>1977</v>
      </c>
      <c r="V3078" s="13">
        <v>56</v>
      </c>
      <c r="W3078">
        <v>261</v>
      </c>
      <c r="X3078">
        <v>256</v>
      </c>
      <c r="Y3078" s="54">
        <v>98</v>
      </c>
      <c r="Z3078" t="s">
        <v>6769</v>
      </c>
      <c r="AB3078">
        <v>261</v>
      </c>
      <c r="AC3078">
        <v>26104</v>
      </c>
      <c r="AD3078" t="s">
        <v>41</v>
      </c>
      <c r="AE3078" t="s">
        <v>1964</v>
      </c>
      <c r="AF3078">
        <v>9</v>
      </c>
      <c r="AG3078">
        <v>261</v>
      </c>
      <c r="AH3078">
        <v>37</v>
      </c>
      <c r="AI3078">
        <v>14</v>
      </c>
      <c r="AJ3078" t="s">
        <v>1964</v>
      </c>
      <c r="AK3078" t="s">
        <v>41</v>
      </c>
      <c r="AL3078" t="s">
        <v>41</v>
      </c>
    </row>
    <row r="3079" spans="1:43" ht="23.85" customHeight="1">
      <c r="A3079" t="b">
        <v>0</v>
      </c>
      <c r="B3079" t="s">
        <v>14240</v>
      </c>
      <c r="C3079" t="s">
        <v>1951</v>
      </c>
      <c r="D3079" t="s">
        <v>14241</v>
      </c>
      <c r="E3079" t="s">
        <v>807</v>
      </c>
      <c r="F3079" t="s">
        <v>809</v>
      </c>
      <c r="G3079" t="s">
        <v>808</v>
      </c>
      <c r="H3079" t="s">
        <v>14249</v>
      </c>
      <c r="I3079" t="s">
        <v>14243</v>
      </c>
      <c r="J3079" t="s">
        <v>1955</v>
      </c>
      <c r="K3079" t="s">
        <v>14244</v>
      </c>
      <c r="L3079" t="s">
        <v>14250</v>
      </c>
      <c r="M3079" t="s">
        <v>14244</v>
      </c>
      <c r="N3079" t="s">
        <v>1959</v>
      </c>
      <c r="O3079" t="s">
        <v>2867</v>
      </c>
      <c r="P3079" t="s">
        <v>14245</v>
      </c>
      <c r="Q3079" t="s">
        <v>38</v>
      </c>
      <c r="R3079" t="s">
        <v>14246</v>
      </c>
      <c r="S3079" s="34">
        <v>41395</v>
      </c>
      <c r="T3079" s="34">
        <v>42333</v>
      </c>
      <c r="U3079" t="s">
        <v>1977</v>
      </c>
      <c r="V3079" s="13">
        <v>84</v>
      </c>
      <c r="W3079">
        <v>261</v>
      </c>
      <c r="X3079">
        <v>260</v>
      </c>
      <c r="Y3079" s="54">
        <v>99.5</v>
      </c>
      <c r="Z3079" t="s">
        <v>6769</v>
      </c>
      <c r="AB3079">
        <v>261</v>
      </c>
      <c r="AC3079">
        <v>584350</v>
      </c>
      <c r="AD3079" t="s">
        <v>41</v>
      </c>
      <c r="AE3079" t="s">
        <v>1964</v>
      </c>
      <c r="AF3079">
        <v>248</v>
      </c>
      <c r="AG3079">
        <v>261</v>
      </c>
      <c r="AH3079">
        <v>140</v>
      </c>
      <c r="AI3079">
        <v>53.7</v>
      </c>
      <c r="AJ3079" t="s">
        <v>1964</v>
      </c>
      <c r="AK3079" t="s">
        <v>41</v>
      </c>
      <c r="AL3079" t="s">
        <v>41</v>
      </c>
    </row>
    <row r="3080" spans="1:43" ht="23.85" customHeight="1">
      <c r="A3080" t="b">
        <v>0</v>
      </c>
      <c r="B3080" t="s">
        <v>14240</v>
      </c>
      <c r="C3080" t="s">
        <v>1951</v>
      </c>
      <c r="D3080" t="s">
        <v>14241</v>
      </c>
      <c r="E3080" t="s">
        <v>807</v>
      </c>
      <c r="F3080" t="s">
        <v>809</v>
      </c>
      <c r="G3080" t="s">
        <v>808</v>
      </c>
      <c r="H3080" t="s">
        <v>14251</v>
      </c>
      <c r="I3080" t="s">
        <v>14243</v>
      </c>
      <c r="J3080" t="s">
        <v>1955</v>
      </c>
      <c r="K3080" t="s">
        <v>14244</v>
      </c>
      <c r="L3080" t="s">
        <v>9678</v>
      </c>
      <c r="M3080" t="s">
        <v>14244</v>
      </c>
      <c r="N3080" t="s">
        <v>1959</v>
      </c>
      <c r="O3080" t="s">
        <v>2867</v>
      </c>
      <c r="P3080" t="s">
        <v>14245</v>
      </c>
      <c r="Q3080" t="s">
        <v>38</v>
      </c>
      <c r="R3080" t="s">
        <v>14246</v>
      </c>
      <c r="S3080" s="34">
        <v>41395</v>
      </c>
      <c r="T3080" s="34">
        <v>42333</v>
      </c>
      <c r="U3080" t="s">
        <v>1977</v>
      </c>
      <c r="V3080" s="13">
        <v>112</v>
      </c>
      <c r="W3080">
        <v>261</v>
      </c>
      <c r="X3080">
        <v>261</v>
      </c>
      <c r="Y3080" s="54">
        <v>100</v>
      </c>
      <c r="Z3080" t="s">
        <v>6769</v>
      </c>
      <c r="AB3080">
        <v>261</v>
      </c>
      <c r="AC3080">
        <v>896429</v>
      </c>
      <c r="AD3080" t="s">
        <v>41</v>
      </c>
      <c r="AE3080" t="s">
        <v>1964</v>
      </c>
      <c r="AF3080">
        <v>332</v>
      </c>
      <c r="AG3080">
        <v>261</v>
      </c>
      <c r="AH3080">
        <v>176</v>
      </c>
      <c r="AI3080">
        <v>67.5</v>
      </c>
      <c r="AJ3080" t="s">
        <v>1964</v>
      </c>
      <c r="AK3080" t="s">
        <v>41</v>
      </c>
      <c r="AL3080" t="s">
        <v>41</v>
      </c>
    </row>
    <row r="3081" spans="1:43" ht="23.85" customHeight="1">
      <c r="A3081" t="b">
        <v>0</v>
      </c>
      <c r="B3081" t="s">
        <v>14240</v>
      </c>
      <c r="C3081" t="s">
        <v>1951</v>
      </c>
      <c r="D3081" t="s">
        <v>14241</v>
      </c>
      <c r="E3081" t="s">
        <v>807</v>
      </c>
      <c r="F3081" t="s">
        <v>809</v>
      </c>
      <c r="G3081" t="s">
        <v>808</v>
      </c>
      <c r="H3081" t="s">
        <v>14252</v>
      </c>
      <c r="I3081" t="s">
        <v>14243</v>
      </c>
      <c r="J3081" t="s">
        <v>1955</v>
      </c>
      <c r="K3081" t="s">
        <v>14244</v>
      </c>
      <c r="L3081" t="s">
        <v>14253</v>
      </c>
      <c r="M3081" t="s">
        <v>14244</v>
      </c>
      <c r="N3081" t="s">
        <v>1959</v>
      </c>
      <c r="O3081" t="s">
        <v>2867</v>
      </c>
      <c r="P3081" t="s">
        <v>14245</v>
      </c>
      <c r="Q3081" t="s">
        <v>38</v>
      </c>
      <c r="R3081" t="s">
        <v>14246</v>
      </c>
      <c r="S3081" s="34">
        <v>41395</v>
      </c>
      <c r="T3081" s="34">
        <v>42333</v>
      </c>
      <c r="U3081" t="s">
        <v>1977</v>
      </c>
      <c r="V3081" s="13">
        <v>140</v>
      </c>
      <c r="W3081">
        <v>261</v>
      </c>
      <c r="X3081">
        <v>261</v>
      </c>
      <c r="Y3081" s="54">
        <v>100</v>
      </c>
      <c r="Z3081" t="s">
        <v>6769</v>
      </c>
      <c r="AB3081">
        <v>261</v>
      </c>
      <c r="AC3081">
        <v>884979</v>
      </c>
      <c r="AD3081" t="s">
        <v>41</v>
      </c>
      <c r="AE3081" t="s">
        <v>1964</v>
      </c>
      <c r="AF3081">
        <v>415</v>
      </c>
      <c r="AG3081">
        <v>261</v>
      </c>
      <c r="AH3081">
        <v>193</v>
      </c>
      <c r="AI3081">
        <v>73.900000000000006</v>
      </c>
      <c r="AJ3081" t="s">
        <v>1964</v>
      </c>
      <c r="AK3081" t="s">
        <v>41</v>
      </c>
      <c r="AL3081" t="s">
        <v>41</v>
      </c>
    </row>
    <row r="3082" spans="1:43" ht="23.85" customHeight="1">
      <c r="A3082" t="b">
        <v>0</v>
      </c>
      <c r="B3082" t="s">
        <v>14240</v>
      </c>
      <c r="C3082" t="s">
        <v>1951</v>
      </c>
      <c r="D3082" t="s">
        <v>14241</v>
      </c>
      <c r="E3082" t="s">
        <v>807</v>
      </c>
      <c r="F3082" t="s">
        <v>809</v>
      </c>
      <c r="G3082" t="s">
        <v>808</v>
      </c>
      <c r="H3082" t="s">
        <v>14254</v>
      </c>
      <c r="I3082" t="s">
        <v>14243</v>
      </c>
      <c r="J3082" t="s">
        <v>1955</v>
      </c>
      <c r="K3082" t="s">
        <v>14244</v>
      </c>
      <c r="L3082" t="s">
        <v>10810</v>
      </c>
      <c r="M3082" t="s">
        <v>14244</v>
      </c>
      <c r="N3082" t="s">
        <v>1959</v>
      </c>
      <c r="O3082" t="s">
        <v>2867</v>
      </c>
      <c r="P3082" t="s">
        <v>14245</v>
      </c>
      <c r="Q3082" t="s">
        <v>38</v>
      </c>
      <c r="R3082" t="s">
        <v>14246</v>
      </c>
      <c r="S3082" s="34">
        <v>41395</v>
      </c>
      <c r="T3082" s="34">
        <v>42333</v>
      </c>
      <c r="U3082" t="s">
        <v>1977</v>
      </c>
      <c r="V3082" s="13">
        <v>168</v>
      </c>
      <c r="W3082">
        <v>261</v>
      </c>
      <c r="X3082">
        <v>261</v>
      </c>
      <c r="Y3082" s="54">
        <v>100</v>
      </c>
      <c r="Z3082" t="s">
        <v>6769</v>
      </c>
      <c r="AB3082">
        <v>261</v>
      </c>
      <c r="AC3082">
        <v>961296</v>
      </c>
      <c r="AD3082" t="s">
        <v>41</v>
      </c>
      <c r="AE3082" t="s">
        <v>1964</v>
      </c>
      <c r="AF3082">
        <v>415</v>
      </c>
      <c r="AG3082">
        <v>261</v>
      </c>
      <c r="AH3082">
        <v>207</v>
      </c>
      <c r="AI3082">
        <v>79.2</v>
      </c>
      <c r="AJ3082" t="s">
        <v>1964</v>
      </c>
      <c r="AK3082" t="s">
        <v>41</v>
      </c>
      <c r="AL3082" t="s">
        <v>41</v>
      </c>
    </row>
    <row r="3083" spans="1:43" ht="23.85" customHeight="1">
      <c r="A3083" t="b">
        <v>0</v>
      </c>
      <c r="B3083" t="s">
        <v>14240</v>
      </c>
      <c r="C3083" t="s">
        <v>1951</v>
      </c>
      <c r="D3083" t="s">
        <v>14241</v>
      </c>
      <c r="E3083" t="s">
        <v>807</v>
      </c>
      <c r="F3083" t="s">
        <v>809</v>
      </c>
      <c r="G3083" t="s">
        <v>808</v>
      </c>
      <c r="H3083" t="s">
        <v>14255</v>
      </c>
      <c r="I3083" t="s">
        <v>14243</v>
      </c>
      <c r="J3083" t="s">
        <v>1955</v>
      </c>
      <c r="K3083" t="s">
        <v>14244</v>
      </c>
      <c r="L3083" t="s">
        <v>14256</v>
      </c>
      <c r="M3083" t="s">
        <v>14244</v>
      </c>
      <c r="N3083" t="s">
        <v>1959</v>
      </c>
      <c r="O3083" t="s">
        <v>2867</v>
      </c>
      <c r="P3083" t="s">
        <v>14245</v>
      </c>
      <c r="Q3083" t="s">
        <v>38</v>
      </c>
      <c r="R3083" t="s">
        <v>14246</v>
      </c>
      <c r="S3083" s="34">
        <v>41395</v>
      </c>
      <c r="T3083" s="34">
        <v>42333</v>
      </c>
      <c r="U3083" t="s">
        <v>1977</v>
      </c>
      <c r="V3083" s="13">
        <v>252</v>
      </c>
      <c r="W3083">
        <v>261</v>
      </c>
      <c r="X3083">
        <v>261</v>
      </c>
      <c r="Y3083" s="54">
        <v>100</v>
      </c>
      <c r="Z3083" t="s">
        <v>6769</v>
      </c>
      <c r="AB3083">
        <v>261</v>
      </c>
      <c r="AC3083">
        <v>1177665</v>
      </c>
      <c r="AD3083" t="s">
        <v>41</v>
      </c>
      <c r="AE3083" t="s">
        <v>1964</v>
      </c>
      <c r="AF3083">
        <v>505</v>
      </c>
      <c r="AG3083">
        <v>261</v>
      </c>
      <c r="AH3083">
        <v>208</v>
      </c>
      <c r="AI3083">
        <v>79.7</v>
      </c>
      <c r="AJ3083" t="s">
        <v>1964</v>
      </c>
      <c r="AK3083" t="s">
        <v>41</v>
      </c>
      <c r="AL3083" t="s">
        <v>41</v>
      </c>
    </row>
    <row r="3084" spans="1:43" ht="23.85" customHeight="1">
      <c r="A3084" t="b">
        <v>0</v>
      </c>
      <c r="B3084" t="s">
        <v>14240</v>
      </c>
      <c r="C3084" t="s">
        <v>1951</v>
      </c>
      <c r="D3084" t="s">
        <v>14241</v>
      </c>
      <c r="E3084" t="s">
        <v>807</v>
      </c>
      <c r="F3084" t="s">
        <v>809</v>
      </c>
      <c r="G3084" t="s">
        <v>808</v>
      </c>
      <c r="H3084" t="s">
        <v>14257</v>
      </c>
      <c r="I3084" t="s">
        <v>14243</v>
      </c>
      <c r="J3084" t="s">
        <v>1955</v>
      </c>
      <c r="K3084" t="s">
        <v>14244</v>
      </c>
      <c r="L3084" t="s">
        <v>14096</v>
      </c>
      <c r="M3084" t="s">
        <v>14244</v>
      </c>
      <c r="N3084" t="s">
        <v>1959</v>
      </c>
      <c r="O3084" t="s">
        <v>2867</v>
      </c>
      <c r="P3084" t="s">
        <v>14245</v>
      </c>
      <c r="Q3084" t="s">
        <v>38</v>
      </c>
      <c r="R3084" t="s">
        <v>14246</v>
      </c>
      <c r="S3084" s="34">
        <v>41395</v>
      </c>
      <c r="T3084" s="34">
        <v>42333</v>
      </c>
      <c r="U3084" t="s">
        <v>1977</v>
      </c>
      <c r="V3084" s="13">
        <v>364</v>
      </c>
      <c r="W3084">
        <v>261</v>
      </c>
      <c r="X3084">
        <v>261</v>
      </c>
      <c r="Y3084" s="54">
        <v>100</v>
      </c>
      <c r="Z3084" t="s">
        <v>6769</v>
      </c>
      <c r="AB3084">
        <v>261</v>
      </c>
      <c r="AC3084">
        <v>1219788</v>
      </c>
      <c r="AD3084" t="s">
        <v>41</v>
      </c>
      <c r="AE3084" t="s">
        <v>1964</v>
      </c>
      <c r="AF3084">
        <v>608</v>
      </c>
      <c r="AG3084">
        <v>261</v>
      </c>
      <c r="AH3084">
        <v>212</v>
      </c>
      <c r="AI3084">
        <v>81.3</v>
      </c>
      <c r="AJ3084" t="s">
        <v>1964</v>
      </c>
      <c r="AK3084" t="s">
        <v>41</v>
      </c>
      <c r="AL3084" t="s">
        <v>41</v>
      </c>
    </row>
    <row r="3085" spans="1:43" ht="23.85" customHeight="1">
      <c r="A3085" t="b">
        <v>0</v>
      </c>
      <c r="B3085" t="s">
        <v>14240</v>
      </c>
      <c r="C3085" t="s">
        <v>1951</v>
      </c>
      <c r="D3085" t="s">
        <v>14241</v>
      </c>
      <c r="E3085" t="s">
        <v>807</v>
      </c>
      <c r="F3085" t="s">
        <v>809</v>
      </c>
      <c r="G3085" t="s">
        <v>808</v>
      </c>
      <c r="H3085" t="s">
        <v>14258</v>
      </c>
      <c r="I3085" t="s">
        <v>14243</v>
      </c>
      <c r="J3085" t="s">
        <v>1955</v>
      </c>
      <c r="K3085" t="s">
        <v>14244</v>
      </c>
      <c r="L3085" t="s">
        <v>14259</v>
      </c>
      <c r="M3085" t="s">
        <v>14244</v>
      </c>
      <c r="N3085" t="s">
        <v>1959</v>
      </c>
      <c r="O3085" t="s">
        <v>2867</v>
      </c>
      <c r="P3085" t="s">
        <v>14245</v>
      </c>
      <c r="Q3085" t="s">
        <v>38</v>
      </c>
      <c r="R3085" t="s">
        <v>14246</v>
      </c>
      <c r="S3085" s="34">
        <v>41395</v>
      </c>
      <c r="T3085" s="34">
        <v>42333</v>
      </c>
      <c r="U3085" t="s">
        <v>1977</v>
      </c>
      <c r="V3085" s="13">
        <v>728</v>
      </c>
      <c r="W3085">
        <v>261</v>
      </c>
      <c r="X3085">
        <v>261</v>
      </c>
      <c r="Y3085" s="54">
        <v>100</v>
      </c>
      <c r="Z3085" t="s">
        <v>6769</v>
      </c>
      <c r="AB3085">
        <v>261</v>
      </c>
      <c r="AC3085">
        <v>1086602</v>
      </c>
      <c r="AD3085" t="s">
        <v>41</v>
      </c>
      <c r="AE3085" t="s">
        <v>1964</v>
      </c>
      <c r="AF3085">
        <v>661</v>
      </c>
      <c r="AG3085">
        <v>261</v>
      </c>
      <c r="AH3085">
        <v>189</v>
      </c>
      <c r="AI3085">
        <v>72.5</v>
      </c>
      <c r="AJ3085" t="s">
        <v>1964</v>
      </c>
      <c r="AK3085" t="s">
        <v>41</v>
      </c>
      <c r="AL3085" t="s">
        <v>41</v>
      </c>
    </row>
    <row r="3086" spans="1:43" ht="23.85" customHeight="1">
      <c r="A3086" t="b">
        <v>0</v>
      </c>
      <c r="B3086" t="s">
        <v>14240</v>
      </c>
      <c r="C3086" t="s">
        <v>1951</v>
      </c>
      <c r="D3086" t="s">
        <v>14241</v>
      </c>
      <c r="E3086" t="s">
        <v>807</v>
      </c>
      <c r="F3086" t="s">
        <v>809</v>
      </c>
      <c r="G3086" t="s">
        <v>808</v>
      </c>
      <c r="H3086" t="s">
        <v>14260</v>
      </c>
      <c r="I3086" t="s">
        <v>14261</v>
      </c>
      <c r="J3086" t="s">
        <v>1955</v>
      </c>
      <c r="K3086" t="s">
        <v>14244</v>
      </c>
      <c r="L3086" t="s">
        <v>8034</v>
      </c>
      <c r="M3086" t="s">
        <v>14244</v>
      </c>
      <c r="N3086" t="s">
        <v>1959</v>
      </c>
      <c r="O3086" t="s">
        <v>2867</v>
      </c>
      <c r="P3086" t="s">
        <v>14245</v>
      </c>
      <c r="Q3086" t="s">
        <v>38</v>
      </c>
      <c r="R3086" t="s">
        <v>14246</v>
      </c>
      <c r="S3086" s="34">
        <v>41395</v>
      </c>
      <c r="T3086" s="34">
        <v>42333</v>
      </c>
      <c r="U3086" t="s">
        <v>1977</v>
      </c>
      <c r="V3086" s="13">
        <v>28</v>
      </c>
      <c r="W3086">
        <v>261</v>
      </c>
      <c r="X3086">
        <v>194</v>
      </c>
      <c r="Y3086" s="54">
        <v>74.400000000000006</v>
      </c>
      <c r="Z3086" t="s">
        <v>6769</v>
      </c>
      <c r="AB3086">
        <v>261</v>
      </c>
      <c r="AC3086">
        <v>557</v>
      </c>
      <c r="AD3086" t="s">
        <v>30</v>
      </c>
      <c r="AE3086" t="s">
        <v>1964</v>
      </c>
      <c r="AF3086" t="s">
        <v>1964</v>
      </c>
      <c r="AJ3086" t="s">
        <v>1964</v>
      </c>
      <c r="AK3086" t="s">
        <v>41</v>
      </c>
      <c r="AL3086" t="s">
        <v>41</v>
      </c>
    </row>
    <row r="3087" spans="1:43" ht="23.85" customHeight="1">
      <c r="A3087" t="b">
        <v>0</v>
      </c>
      <c r="B3087" t="s">
        <v>14240</v>
      </c>
      <c r="C3087" t="s">
        <v>1951</v>
      </c>
      <c r="D3087" t="s">
        <v>14241</v>
      </c>
      <c r="E3087" t="s">
        <v>807</v>
      </c>
      <c r="F3087" t="s">
        <v>809</v>
      </c>
      <c r="G3087" t="s">
        <v>808</v>
      </c>
      <c r="H3087" t="s">
        <v>14262</v>
      </c>
      <c r="I3087" t="s">
        <v>14261</v>
      </c>
      <c r="J3087" t="s">
        <v>1955</v>
      </c>
      <c r="K3087" t="s">
        <v>14244</v>
      </c>
      <c r="L3087" t="s">
        <v>14248</v>
      </c>
      <c r="M3087" t="s">
        <v>14244</v>
      </c>
      <c r="N3087" t="s">
        <v>1959</v>
      </c>
      <c r="O3087" t="s">
        <v>2867</v>
      </c>
      <c r="P3087" t="s">
        <v>14245</v>
      </c>
      <c r="Q3087" t="s">
        <v>38</v>
      </c>
      <c r="R3087" t="s">
        <v>14246</v>
      </c>
      <c r="S3087" s="34">
        <v>41395</v>
      </c>
      <c r="T3087" s="34">
        <v>42333</v>
      </c>
      <c r="U3087" t="s">
        <v>1977</v>
      </c>
      <c r="V3087" s="13">
        <v>56</v>
      </c>
      <c r="W3087">
        <v>261</v>
      </c>
      <c r="X3087">
        <v>257</v>
      </c>
      <c r="Y3087" s="54">
        <v>98.4</v>
      </c>
      <c r="Z3087" t="s">
        <v>6769</v>
      </c>
      <c r="AB3087">
        <v>261</v>
      </c>
      <c r="AC3087">
        <v>2687</v>
      </c>
      <c r="AD3087" t="s">
        <v>30</v>
      </c>
      <c r="AE3087" t="s">
        <v>1964</v>
      </c>
      <c r="AF3087" t="s">
        <v>1964</v>
      </c>
      <c r="AJ3087" t="s">
        <v>1964</v>
      </c>
      <c r="AK3087" t="s">
        <v>41</v>
      </c>
      <c r="AL3087" t="s">
        <v>41</v>
      </c>
    </row>
    <row r="3088" spans="1:43" ht="23.85" customHeight="1">
      <c r="A3088" t="b">
        <v>0</v>
      </c>
      <c r="B3088" t="s">
        <v>14240</v>
      </c>
      <c r="C3088" t="s">
        <v>1951</v>
      </c>
      <c r="D3088" t="s">
        <v>14241</v>
      </c>
      <c r="E3088" t="s">
        <v>807</v>
      </c>
      <c r="F3088" t="s">
        <v>809</v>
      </c>
      <c r="G3088" t="s">
        <v>808</v>
      </c>
      <c r="H3088" t="s">
        <v>14263</v>
      </c>
      <c r="I3088" t="s">
        <v>14261</v>
      </c>
      <c r="J3088" t="s">
        <v>1955</v>
      </c>
      <c r="K3088" t="s">
        <v>14244</v>
      </c>
      <c r="L3088" t="s">
        <v>14250</v>
      </c>
      <c r="M3088" t="s">
        <v>14244</v>
      </c>
      <c r="N3088" t="s">
        <v>1959</v>
      </c>
      <c r="O3088" t="s">
        <v>2867</v>
      </c>
      <c r="P3088" t="s">
        <v>14245</v>
      </c>
      <c r="Q3088" t="s">
        <v>38</v>
      </c>
      <c r="R3088" t="s">
        <v>14246</v>
      </c>
      <c r="S3088" s="34">
        <v>41395</v>
      </c>
      <c r="T3088" s="34">
        <v>42333</v>
      </c>
      <c r="U3088" t="s">
        <v>1977</v>
      </c>
      <c r="V3088" s="13">
        <v>84</v>
      </c>
      <c r="W3088">
        <v>261</v>
      </c>
      <c r="X3088">
        <v>257</v>
      </c>
      <c r="Y3088" s="54">
        <v>98.6</v>
      </c>
      <c r="Z3088" t="s">
        <v>6769</v>
      </c>
      <c r="AB3088">
        <v>261</v>
      </c>
      <c r="AC3088">
        <v>3372</v>
      </c>
      <c r="AD3088" t="s">
        <v>30</v>
      </c>
      <c r="AE3088" t="s">
        <v>1964</v>
      </c>
      <c r="AF3088" t="s">
        <v>1964</v>
      </c>
      <c r="AJ3088" t="s">
        <v>1964</v>
      </c>
      <c r="AK3088" t="s">
        <v>41</v>
      </c>
      <c r="AL3088" t="s">
        <v>41</v>
      </c>
    </row>
    <row r="3089" spans="1:38" ht="23.85" customHeight="1">
      <c r="A3089" t="b">
        <v>0</v>
      </c>
      <c r="B3089" t="s">
        <v>14240</v>
      </c>
      <c r="C3089" t="s">
        <v>1951</v>
      </c>
      <c r="D3089" t="s">
        <v>14241</v>
      </c>
      <c r="E3089" t="s">
        <v>807</v>
      </c>
      <c r="F3089" t="s">
        <v>809</v>
      </c>
      <c r="G3089" t="s">
        <v>808</v>
      </c>
      <c r="H3089" t="s">
        <v>14264</v>
      </c>
      <c r="I3089" t="s">
        <v>14261</v>
      </c>
      <c r="J3089" t="s">
        <v>1955</v>
      </c>
      <c r="K3089" t="s">
        <v>14244</v>
      </c>
      <c r="L3089" t="s">
        <v>9678</v>
      </c>
      <c r="M3089" t="s">
        <v>14244</v>
      </c>
      <c r="N3089" t="s">
        <v>1959</v>
      </c>
      <c r="O3089" t="s">
        <v>2867</v>
      </c>
      <c r="P3089" t="s">
        <v>14245</v>
      </c>
      <c r="Q3089" t="s">
        <v>38</v>
      </c>
      <c r="R3089" t="s">
        <v>14246</v>
      </c>
      <c r="S3089" s="34">
        <v>41395</v>
      </c>
      <c r="T3089" s="34">
        <v>42333</v>
      </c>
      <c r="U3089" t="s">
        <v>1977</v>
      </c>
      <c r="V3089" s="13">
        <v>112</v>
      </c>
      <c r="W3089">
        <v>261</v>
      </c>
      <c r="X3089">
        <v>257</v>
      </c>
      <c r="Y3089" s="54">
        <v>98.5</v>
      </c>
      <c r="Z3089" t="s">
        <v>6769</v>
      </c>
      <c r="AB3089">
        <v>261</v>
      </c>
      <c r="AC3089">
        <v>1675</v>
      </c>
      <c r="AD3089" t="s">
        <v>30</v>
      </c>
      <c r="AE3089" t="s">
        <v>1964</v>
      </c>
      <c r="AF3089" t="s">
        <v>1964</v>
      </c>
      <c r="AJ3089" t="s">
        <v>1964</v>
      </c>
      <c r="AK3089" t="s">
        <v>41</v>
      </c>
      <c r="AL3089" t="s">
        <v>41</v>
      </c>
    </row>
    <row r="3090" spans="1:38" ht="23.85" customHeight="1">
      <c r="A3090" t="b">
        <v>0</v>
      </c>
      <c r="B3090" t="s">
        <v>14240</v>
      </c>
      <c r="C3090" t="s">
        <v>1951</v>
      </c>
      <c r="D3090" t="s">
        <v>14241</v>
      </c>
      <c r="E3090" t="s">
        <v>807</v>
      </c>
      <c r="F3090" t="s">
        <v>809</v>
      </c>
      <c r="G3090" t="s">
        <v>808</v>
      </c>
      <c r="H3090" t="s">
        <v>14265</v>
      </c>
      <c r="I3090" t="s">
        <v>14261</v>
      </c>
      <c r="J3090" t="s">
        <v>1955</v>
      </c>
      <c r="K3090" t="s">
        <v>14244</v>
      </c>
      <c r="L3090" t="s">
        <v>14253</v>
      </c>
      <c r="M3090" t="s">
        <v>14244</v>
      </c>
      <c r="N3090" t="s">
        <v>1959</v>
      </c>
      <c r="O3090" t="s">
        <v>2867</v>
      </c>
      <c r="P3090" t="s">
        <v>14245</v>
      </c>
      <c r="Q3090" t="s">
        <v>38</v>
      </c>
      <c r="R3090" t="s">
        <v>14246</v>
      </c>
      <c r="S3090" s="34">
        <v>41395</v>
      </c>
      <c r="T3090" s="34">
        <v>42333</v>
      </c>
      <c r="U3090" t="s">
        <v>1977</v>
      </c>
      <c r="V3090" s="13">
        <v>140</v>
      </c>
      <c r="W3090">
        <v>261</v>
      </c>
      <c r="X3090">
        <v>248</v>
      </c>
      <c r="Y3090" s="54">
        <v>95</v>
      </c>
      <c r="Z3090" t="s">
        <v>6769</v>
      </c>
      <c r="AB3090">
        <v>261</v>
      </c>
      <c r="AC3090">
        <v>1183</v>
      </c>
      <c r="AD3090" t="s">
        <v>30</v>
      </c>
      <c r="AE3090" t="s">
        <v>1964</v>
      </c>
      <c r="AF3090" t="s">
        <v>1964</v>
      </c>
      <c r="AJ3090" t="s">
        <v>1964</v>
      </c>
      <c r="AK3090" t="s">
        <v>41</v>
      </c>
      <c r="AL3090" t="s">
        <v>41</v>
      </c>
    </row>
    <row r="3091" spans="1:38" ht="23.85" customHeight="1">
      <c r="A3091" t="b">
        <v>0</v>
      </c>
      <c r="B3091" t="s">
        <v>14240</v>
      </c>
      <c r="C3091" t="s">
        <v>1951</v>
      </c>
      <c r="D3091" t="s">
        <v>14241</v>
      </c>
      <c r="E3091" t="s">
        <v>807</v>
      </c>
      <c r="F3091" t="s">
        <v>809</v>
      </c>
      <c r="G3091" t="s">
        <v>808</v>
      </c>
      <c r="H3091" t="s">
        <v>14266</v>
      </c>
      <c r="I3091" t="s">
        <v>14261</v>
      </c>
      <c r="J3091" t="s">
        <v>1955</v>
      </c>
      <c r="K3091" t="s">
        <v>14244</v>
      </c>
      <c r="L3091" t="s">
        <v>10810</v>
      </c>
      <c r="M3091" t="s">
        <v>14244</v>
      </c>
      <c r="N3091" t="s">
        <v>1959</v>
      </c>
      <c r="O3091" t="s">
        <v>2867</v>
      </c>
      <c r="P3091" t="s">
        <v>14245</v>
      </c>
      <c r="Q3091" t="s">
        <v>38</v>
      </c>
      <c r="R3091" t="s">
        <v>14246</v>
      </c>
      <c r="S3091" s="34">
        <v>41395</v>
      </c>
      <c r="T3091" s="34">
        <v>42333</v>
      </c>
      <c r="U3091" t="s">
        <v>1977</v>
      </c>
      <c r="V3091" s="13">
        <v>168</v>
      </c>
      <c r="W3091">
        <v>261</v>
      </c>
      <c r="X3091">
        <v>240</v>
      </c>
      <c r="Y3091" s="54">
        <v>92.2</v>
      </c>
      <c r="Z3091" t="s">
        <v>6769</v>
      </c>
      <c r="AB3091">
        <v>261</v>
      </c>
      <c r="AC3091">
        <v>1026</v>
      </c>
      <c r="AD3091" t="s">
        <v>30</v>
      </c>
      <c r="AE3091" t="s">
        <v>1964</v>
      </c>
      <c r="AF3091" t="s">
        <v>1964</v>
      </c>
      <c r="AJ3091" t="s">
        <v>1964</v>
      </c>
      <c r="AK3091" t="s">
        <v>41</v>
      </c>
      <c r="AL3091" t="s">
        <v>41</v>
      </c>
    </row>
    <row r="3092" spans="1:38" ht="23.85" customHeight="1">
      <c r="A3092" t="b">
        <v>0</v>
      </c>
      <c r="B3092" t="s">
        <v>14240</v>
      </c>
      <c r="C3092" t="s">
        <v>1951</v>
      </c>
      <c r="D3092" t="s">
        <v>14241</v>
      </c>
      <c r="E3092" t="s">
        <v>807</v>
      </c>
      <c r="F3092" t="s">
        <v>809</v>
      </c>
      <c r="G3092" t="s">
        <v>808</v>
      </c>
      <c r="H3092" t="s">
        <v>14267</v>
      </c>
      <c r="I3092" t="s">
        <v>14261</v>
      </c>
      <c r="J3092" t="s">
        <v>1955</v>
      </c>
      <c r="K3092" t="s">
        <v>14244</v>
      </c>
      <c r="L3092" t="s">
        <v>14256</v>
      </c>
      <c r="M3092" t="s">
        <v>14244</v>
      </c>
      <c r="N3092" t="s">
        <v>1959</v>
      </c>
      <c r="O3092" t="s">
        <v>2867</v>
      </c>
      <c r="P3092" t="s">
        <v>14245</v>
      </c>
      <c r="Q3092" t="s">
        <v>38</v>
      </c>
      <c r="R3092" t="s">
        <v>14246</v>
      </c>
      <c r="S3092" s="34">
        <v>41395</v>
      </c>
      <c r="T3092" s="34">
        <v>42333</v>
      </c>
      <c r="U3092" t="s">
        <v>1977</v>
      </c>
      <c r="V3092" s="13">
        <v>252</v>
      </c>
      <c r="W3092">
        <v>261</v>
      </c>
      <c r="X3092">
        <v>228</v>
      </c>
      <c r="Y3092" s="54">
        <v>87.5</v>
      </c>
      <c r="Z3092" t="s">
        <v>6769</v>
      </c>
      <c r="AB3092">
        <v>261</v>
      </c>
      <c r="AC3092">
        <v>1024</v>
      </c>
      <c r="AD3092" t="s">
        <v>30</v>
      </c>
      <c r="AE3092" t="s">
        <v>1964</v>
      </c>
      <c r="AF3092" t="s">
        <v>1964</v>
      </c>
      <c r="AJ3092" t="s">
        <v>1964</v>
      </c>
      <c r="AK3092" t="s">
        <v>41</v>
      </c>
      <c r="AL3092" t="s">
        <v>41</v>
      </c>
    </row>
    <row r="3093" spans="1:38" ht="23.85" customHeight="1">
      <c r="A3093" t="b">
        <v>0</v>
      </c>
      <c r="B3093" t="s">
        <v>14240</v>
      </c>
      <c r="C3093" t="s">
        <v>1951</v>
      </c>
      <c r="D3093" t="s">
        <v>14241</v>
      </c>
      <c r="E3093" t="s">
        <v>807</v>
      </c>
      <c r="F3093" t="s">
        <v>809</v>
      </c>
      <c r="G3093" t="s">
        <v>808</v>
      </c>
      <c r="H3093" t="s">
        <v>14268</v>
      </c>
      <c r="I3093" t="s">
        <v>14261</v>
      </c>
      <c r="J3093" t="s">
        <v>1955</v>
      </c>
      <c r="K3093" t="s">
        <v>14244</v>
      </c>
      <c r="L3093" t="s">
        <v>14096</v>
      </c>
      <c r="M3093" t="s">
        <v>14244</v>
      </c>
      <c r="N3093" t="s">
        <v>1959</v>
      </c>
      <c r="O3093" t="s">
        <v>2867</v>
      </c>
      <c r="P3093" t="s">
        <v>14245</v>
      </c>
      <c r="Q3093" t="s">
        <v>38</v>
      </c>
      <c r="R3093" t="s">
        <v>14246</v>
      </c>
      <c r="S3093" s="34">
        <v>41395</v>
      </c>
      <c r="T3093" s="34">
        <v>42333</v>
      </c>
      <c r="U3093" t="s">
        <v>1977</v>
      </c>
      <c r="V3093" s="13">
        <v>364</v>
      </c>
      <c r="W3093">
        <v>261</v>
      </c>
      <c r="X3093">
        <v>219</v>
      </c>
      <c r="Y3093" s="54">
        <v>84</v>
      </c>
      <c r="Z3093" t="s">
        <v>6769</v>
      </c>
      <c r="AB3093">
        <v>261</v>
      </c>
      <c r="AC3093">
        <v>1355</v>
      </c>
      <c r="AD3093" t="s">
        <v>30</v>
      </c>
      <c r="AE3093" t="s">
        <v>1964</v>
      </c>
      <c r="AF3093" t="s">
        <v>1964</v>
      </c>
      <c r="AJ3093" t="s">
        <v>1964</v>
      </c>
      <c r="AK3093" t="s">
        <v>41</v>
      </c>
      <c r="AL3093" t="s">
        <v>41</v>
      </c>
    </row>
    <row r="3094" spans="1:38" ht="23.85" customHeight="1">
      <c r="A3094" t="b">
        <v>0</v>
      </c>
      <c r="B3094" t="s">
        <v>14240</v>
      </c>
      <c r="C3094" t="s">
        <v>1951</v>
      </c>
      <c r="D3094" t="s">
        <v>14241</v>
      </c>
      <c r="E3094" t="s">
        <v>807</v>
      </c>
      <c r="F3094" t="s">
        <v>809</v>
      </c>
      <c r="G3094" t="s">
        <v>808</v>
      </c>
      <c r="H3094" t="s">
        <v>14269</v>
      </c>
      <c r="I3094" t="s">
        <v>14261</v>
      </c>
      <c r="J3094" t="s">
        <v>1955</v>
      </c>
      <c r="K3094" t="s">
        <v>14244</v>
      </c>
      <c r="L3094" t="s">
        <v>14259</v>
      </c>
      <c r="M3094" t="s">
        <v>14244</v>
      </c>
      <c r="N3094" t="s">
        <v>1959</v>
      </c>
      <c r="O3094" t="s">
        <v>2867</v>
      </c>
      <c r="P3094" t="s">
        <v>14245</v>
      </c>
      <c r="Q3094" t="s">
        <v>38</v>
      </c>
      <c r="R3094" t="s">
        <v>14246</v>
      </c>
      <c r="S3094" s="34">
        <v>41395</v>
      </c>
      <c r="T3094" s="34">
        <v>42333</v>
      </c>
      <c r="U3094" t="s">
        <v>1977</v>
      </c>
      <c r="V3094" s="13">
        <v>728</v>
      </c>
      <c r="W3094">
        <v>261</v>
      </c>
      <c r="X3094">
        <v>218</v>
      </c>
      <c r="Y3094" s="54">
        <v>83.5</v>
      </c>
      <c r="Z3094" t="s">
        <v>6769</v>
      </c>
      <c r="AB3094">
        <v>261</v>
      </c>
      <c r="AC3094">
        <v>2190</v>
      </c>
      <c r="AD3094" t="s">
        <v>30</v>
      </c>
      <c r="AE3094" t="s">
        <v>1964</v>
      </c>
      <c r="AF3094" t="s">
        <v>1964</v>
      </c>
      <c r="AJ3094" t="s">
        <v>1964</v>
      </c>
      <c r="AK3094" t="s">
        <v>41</v>
      </c>
      <c r="AL3094" t="s">
        <v>41</v>
      </c>
    </row>
    <row r="3095" spans="1:38" ht="23.85" customHeight="1">
      <c r="A3095" t="b">
        <v>0</v>
      </c>
      <c r="B3095" t="s">
        <v>14240</v>
      </c>
      <c r="C3095" t="s">
        <v>1951</v>
      </c>
      <c r="D3095" t="s">
        <v>14241</v>
      </c>
      <c r="E3095" t="s">
        <v>807</v>
      </c>
      <c r="F3095" t="s">
        <v>809</v>
      </c>
      <c r="G3095" t="s">
        <v>808</v>
      </c>
      <c r="H3095" t="s">
        <v>14270</v>
      </c>
      <c r="I3095" t="s">
        <v>14271</v>
      </c>
      <c r="J3095" t="s">
        <v>1955</v>
      </c>
      <c r="K3095" t="s">
        <v>14244</v>
      </c>
      <c r="L3095" t="s">
        <v>8034</v>
      </c>
      <c r="M3095" t="s">
        <v>14244</v>
      </c>
      <c r="N3095" t="s">
        <v>1959</v>
      </c>
      <c r="O3095" t="s">
        <v>2867</v>
      </c>
      <c r="P3095" t="s">
        <v>14245</v>
      </c>
      <c r="Q3095" t="s">
        <v>38</v>
      </c>
      <c r="R3095" t="s">
        <v>14246</v>
      </c>
      <c r="S3095" s="34">
        <v>41395</v>
      </c>
      <c r="T3095" s="34">
        <v>42333</v>
      </c>
      <c r="U3095" t="s">
        <v>1977</v>
      </c>
      <c r="V3095" s="13">
        <v>28</v>
      </c>
      <c r="W3095">
        <v>261</v>
      </c>
      <c r="X3095">
        <v>242</v>
      </c>
      <c r="Y3095" s="54">
        <v>92.6</v>
      </c>
      <c r="Z3095" t="s">
        <v>6769</v>
      </c>
      <c r="AB3095">
        <v>261</v>
      </c>
      <c r="AC3095">
        <v>4600</v>
      </c>
      <c r="AD3095" t="s">
        <v>30</v>
      </c>
      <c r="AE3095" t="s">
        <v>1964</v>
      </c>
      <c r="AF3095" t="s">
        <v>1964</v>
      </c>
      <c r="AJ3095" t="s">
        <v>1964</v>
      </c>
      <c r="AK3095" t="s">
        <v>30</v>
      </c>
      <c r="AL3095" t="s">
        <v>30</v>
      </c>
    </row>
    <row r="3096" spans="1:38" ht="23.85" customHeight="1">
      <c r="A3096" t="b">
        <v>0</v>
      </c>
      <c r="B3096" t="s">
        <v>14240</v>
      </c>
      <c r="C3096" t="s">
        <v>1951</v>
      </c>
      <c r="D3096" t="s">
        <v>14241</v>
      </c>
      <c r="E3096" t="s">
        <v>807</v>
      </c>
      <c r="F3096" t="s">
        <v>809</v>
      </c>
      <c r="G3096" t="s">
        <v>808</v>
      </c>
      <c r="H3096" t="s">
        <v>14272</v>
      </c>
      <c r="I3096" t="s">
        <v>14271</v>
      </c>
      <c r="J3096" t="s">
        <v>1955</v>
      </c>
      <c r="K3096" t="s">
        <v>14244</v>
      </c>
      <c r="L3096" t="s">
        <v>14248</v>
      </c>
      <c r="M3096" t="s">
        <v>14244</v>
      </c>
      <c r="N3096" t="s">
        <v>1959</v>
      </c>
      <c r="O3096" t="s">
        <v>2867</v>
      </c>
      <c r="P3096" t="s">
        <v>14245</v>
      </c>
      <c r="Q3096" t="s">
        <v>38</v>
      </c>
      <c r="R3096" t="s">
        <v>14246</v>
      </c>
      <c r="S3096" s="34">
        <v>41395</v>
      </c>
      <c r="T3096" s="34">
        <v>42333</v>
      </c>
      <c r="U3096" t="s">
        <v>1977</v>
      </c>
      <c r="V3096" s="13">
        <v>56</v>
      </c>
      <c r="W3096">
        <v>261</v>
      </c>
      <c r="X3096">
        <v>251</v>
      </c>
      <c r="Y3096" s="54">
        <v>96.3</v>
      </c>
      <c r="Z3096" t="s">
        <v>6769</v>
      </c>
      <c r="AB3096">
        <v>261</v>
      </c>
      <c r="AC3096">
        <v>1556</v>
      </c>
      <c r="AD3096" t="s">
        <v>30</v>
      </c>
      <c r="AE3096" t="s">
        <v>1964</v>
      </c>
      <c r="AF3096" t="s">
        <v>1964</v>
      </c>
      <c r="AJ3096" t="s">
        <v>1964</v>
      </c>
      <c r="AK3096" t="s">
        <v>30</v>
      </c>
      <c r="AL3096" t="s">
        <v>30</v>
      </c>
    </row>
    <row r="3097" spans="1:38" ht="23.85" customHeight="1">
      <c r="A3097" t="b">
        <v>0</v>
      </c>
      <c r="B3097" t="s">
        <v>14240</v>
      </c>
      <c r="C3097" t="s">
        <v>1951</v>
      </c>
      <c r="D3097" t="s">
        <v>14241</v>
      </c>
      <c r="E3097" t="s">
        <v>807</v>
      </c>
      <c r="F3097" t="s">
        <v>809</v>
      </c>
      <c r="G3097" t="s">
        <v>808</v>
      </c>
      <c r="H3097" t="s">
        <v>14273</v>
      </c>
      <c r="I3097" t="s">
        <v>14271</v>
      </c>
      <c r="J3097" t="s">
        <v>1955</v>
      </c>
      <c r="K3097" t="s">
        <v>14244</v>
      </c>
      <c r="L3097" t="s">
        <v>14250</v>
      </c>
      <c r="M3097" t="s">
        <v>14244</v>
      </c>
      <c r="N3097" t="s">
        <v>1959</v>
      </c>
      <c r="O3097" t="s">
        <v>2867</v>
      </c>
      <c r="P3097" t="s">
        <v>14245</v>
      </c>
      <c r="Q3097" t="s">
        <v>38</v>
      </c>
      <c r="R3097" t="s">
        <v>14246</v>
      </c>
      <c r="S3097" s="34">
        <v>41395</v>
      </c>
      <c r="T3097" s="34">
        <v>42333</v>
      </c>
      <c r="U3097" t="s">
        <v>1977</v>
      </c>
      <c r="V3097" s="13">
        <v>84</v>
      </c>
      <c r="W3097">
        <v>261</v>
      </c>
      <c r="X3097">
        <v>170</v>
      </c>
      <c r="Y3097" s="54">
        <v>65</v>
      </c>
      <c r="Z3097" t="s">
        <v>6769</v>
      </c>
      <c r="AB3097">
        <v>261</v>
      </c>
      <c r="AC3097">
        <v>316</v>
      </c>
      <c r="AD3097" t="s">
        <v>30</v>
      </c>
      <c r="AE3097" t="s">
        <v>1964</v>
      </c>
      <c r="AF3097" t="s">
        <v>1964</v>
      </c>
      <c r="AJ3097" t="s">
        <v>1964</v>
      </c>
      <c r="AK3097" t="s">
        <v>30</v>
      </c>
      <c r="AL3097" t="s">
        <v>30</v>
      </c>
    </row>
    <row r="3098" spans="1:38" ht="23.85" customHeight="1">
      <c r="A3098" t="b">
        <v>0</v>
      </c>
      <c r="B3098" t="s">
        <v>14240</v>
      </c>
      <c r="C3098" t="s">
        <v>1951</v>
      </c>
      <c r="D3098" t="s">
        <v>14241</v>
      </c>
      <c r="E3098" t="s">
        <v>807</v>
      </c>
      <c r="F3098" t="s">
        <v>809</v>
      </c>
      <c r="G3098" t="s">
        <v>808</v>
      </c>
      <c r="H3098" t="s">
        <v>14274</v>
      </c>
      <c r="I3098" t="s">
        <v>14271</v>
      </c>
      <c r="J3098" t="s">
        <v>1955</v>
      </c>
      <c r="K3098" t="s">
        <v>14244</v>
      </c>
      <c r="L3098" t="s">
        <v>9678</v>
      </c>
      <c r="M3098" t="s">
        <v>14244</v>
      </c>
      <c r="N3098" t="s">
        <v>1959</v>
      </c>
      <c r="O3098" t="s">
        <v>2867</v>
      </c>
      <c r="P3098" t="s">
        <v>14245</v>
      </c>
      <c r="Q3098" t="s">
        <v>38</v>
      </c>
      <c r="R3098" t="s">
        <v>14246</v>
      </c>
      <c r="S3098" s="34">
        <v>41395</v>
      </c>
      <c r="T3098" s="34">
        <v>42333</v>
      </c>
      <c r="U3098" t="s">
        <v>1977</v>
      </c>
      <c r="V3098" s="13">
        <v>112</v>
      </c>
      <c r="W3098">
        <v>261</v>
      </c>
      <c r="X3098">
        <v>156</v>
      </c>
      <c r="Y3098" s="54">
        <v>59.8</v>
      </c>
      <c r="Z3098" t="s">
        <v>6769</v>
      </c>
      <c r="AB3098">
        <v>261</v>
      </c>
      <c r="AC3098">
        <v>122</v>
      </c>
      <c r="AD3098" t="s">
        <v>30</v>
      </c>
      <c r="AE3098" t="s">
        <v>1964</v>
      </c>
      <c r="AF3098" t="s">
        <v>1964</v>
      </c>
      <c r="AJ3098" t="s">
        <v>1964</v>
      </c>
      <c r="AK3098" t="s">
        <v>30</v>
      </c>
      <c r="AL3098" t="s">
        <v>30</v>
      </c>
    </row>
    <row r="3099" spans="1:38" ht="23.85" customHeight="1">
      <c r="A3099" t="b">
        <v>0</v>
      </c>
      <c r="B3099" t="s">
        <v>14240</v>
      </c>
      <c r="C3099" t="s">
        <v>1951</v>
      </c>
      <c r="D3099" t="s">
        <v>14241</v>
      </c>
      <c r="E3099" t="s">
        <v>807</v>
      </c>
      <c r="F3099" t="s">
        <v>809</v>
      </c>
      <c r="G3099" t="s">
        <v>808</v>
      </c>
      <c r="H3099" t="s">
        <v>14275</v>
      </c>
      <c r="I3099" t="s">
        <v>14271</v>
      </c>
      <c r="J3099" t="s">
        <v>1955</v>
      </c>
      <c r="K3099" t="s">
        <v>14244</v>
      </c>
      <c r="L3099" t="s">
        <v>14253</v>
      </c>
      <c r="M3099" t="s">
        <v>14244</v>
      </c>
      <c r="N3099" t="s">
        <v>1959</v>
      </c>
      <c r="O3099" t="s">
        <v>2867</v>
      </c>
      <c r="P3099" t="s">
        <v>14245</v>
      </c>
      <c r="Q3099" t="s">
        <v>38</v>
      </c>
      <c r="R3099" t="s">
        <v>14246</v>
      </c>
      <c r="S3099" s="34">
        <v>41395</v>
      </c>
      <c r="T3099" s="34">
        <v>42333</v>
      </c>
      <c r="U3099" t="s">
        <v>1977</v>
      </c>
      <c r="V3099" s="13">
        <v>140</v>
      </c>
      <c r="W3099">
        <v>261</v>
      </c>
      <c r="X3099">
        <v>123</v>
      </c>
      <c r="Y3099" s="54">
        <v>47</v>
      </c>
      <c r="Z3099" t="s">
        <v>6769</v>
      </c>
      <c r="AB3099">
        <v>261</v>
      </c>
      <c r="AC3099">
        <v>89</v>
      </c>
      <c r="AD3099" t="s">
        <v>30</v>
      </c>
      <c r="AE3099" t="s">
        <v>1964</v>
      </c>
      <c r="AF3099" t="s">
        <v>1964</v>
      </c>
      <c r="AJ3099" t="s">
        <v>1964</v>
      </c>
      <c r="AK3099" t="s">
        <v>30</v>
      </c>
      <c r="AL3099" t="s">
        <v>30</v>
      </c>
    </row>
    <row r="3100" spans="1:38" ht="23.85" customHeight="1">
      <c r="A3100" t="b">
        <v>0</v>
      </c>
      <c r="B3100" t="s">
        <v>14240</v>
      </c>
      <c r="C3100" t="s">
        <v>1951</v>
      </c>
      <c r="D3100" t="s">
        <v>14241</v>
      </c>
      <c r="E3100" t="s">
        <v>807</v>
      </c>
      <c r="F3100" t="s">
        <v>809</v>
      </c>
      <c r="G3100" t="s">
        <v>808</v>
      </c>
      <c r="H3100" t="s">
        <v>14276</v>
      </c>
      <c r="I3100" t="s">
        <v>14271</v>
      </c>
      <c r="J3100" t="s">
        <v>1955</v>
      </c>
      <c r="K3100" t="s">
        <v>14244</v>
      </c>
      <c r="L3100" t="s">
        <v>10810</v>
      </c>
      <c r="M3100" t="s">
        <v>14244</v>
      </c>
      <c r="N3100" t="s">
        <v>1959</v>
      </c>
      <c r="O3100" t="s">
        <v>2867</v>
      </c>
      <c r="P3100" t="s">
        <v>14245</v>
      </c>
      <c r="Q3100" t="s">
        <v>38</v>
      </c>
      <c r="R3100" t="s">
        <v>14246</v>
      </c>
      <c r="S3100" s="34">
        <v>41395</v>
      </c>
      <c r="T3100" s="34">
        <v>42333</v>
      </c>
      <c r="U3100" t="s">
        <v>1977</v>
      </c>
      <c r="V3100" s="13">
        <v>168</v>
      </c>
      <c r="W3100">
        <v>261</v>
      </c>
      <c r="X3100">
        <v>108</v>
      </c>
      <c r="Y3100" s="54">
        <v>41.5</v>
      </c>
      <c r="Z3100" t="s">
        <v>6769</v>
      </c>
      <c r="AB3100">
        <v>261</v>
      </c>
      <c r="AC3100">
        <v>69</v>
      </c>
      <c r="AD3100" t="s">
        <v>30</v>
      </c>
      <c r="AE3100" t="s">
        <v>1964</v>
      </c>
      <c r="AF3100" t="s">
        <v>1964</v>
      </c>
      <c r="AJ3100" t="s">
        <v>1964</v>
      </c>
      <c r="AK3100" t="s">
        <v>30</v>
      </c>
      <c r="AL3100" t="s">
        <v>30</v>
      </c>
    </row>
    <row r="3101" spans="1:38" ht="23.85" customHeight="1">
      <c r="A3101" t="b">
        <v>0</v>
      </c>
      <c r="B3101" t="s">
        <v>14240</v>
      </c>
      <c r="C3101" t="s">
        <v>1951</v>
      </c>
      <c r="D3101" t="s">
        <v>14241</v>
      </c>
      <c r="E3101" t="s">
        <v>807</v>
      </c>
      <c r="F3101" t="s">
        <v>809</v>
      </c>
      <c r="G3101" t="s">
        <v>808</v>
      </c>
      <c r="H3101" t="s">
        <v>14277</v>
      </c>
      <c r="I3101" t="s">
        <v>14271</v>
      </c>
      <c r="J3101" t="s">
        <v>1955</v>
      </c>
      <c r="K3101" t="s">
        <v>14244</v>
      </c>
      <c r="L3101" t="s">
        <v>14256</v>
      </c>
      <c r="M3101" t="s">
        <v>14244</v>
      </c>
      <c r="N3101" t="s">
        <v>1959</v>
      </c>
      <c r="O3101" t="s">
        <v>2867</v>
      </c>
      <c r="P3101" t="s">
        <v>14245</v>
      </c>
      <c r="Q3101" t="s">
        <v>38</v>
      </c>
      <c r="R3101" t="s">
        <v>14246</v>
      </c>
      <c r="S3101" s="34">
        <v>41395</v>
      </c>
      <c r="T3101" s="34">
        <v>42333</v>
      </c>
      <c r="U3101" t="s">
        <v>1977</v>
      </c>
      <c r="V3101" s="13">
        <v>252</v>
      </c>
      <c r="W3101">
        <v>261</v>
      </c>
      <c r="X3101">
        <v>75</v>
      </c>
      <c r="Y3101" s="54">
        <v>28.6</v>
      </c>
      <c r="Z3101" t="s">
        <v>6769</v>
      </c>
      <c r="AB3101">
        <v>261</v>
      </c>
      <c r="AC3101">
        <v>38</v>
      </c>
      <c r="AD3101" t="s">
        <v>30</v>
      </c>
      <c r="AE3101" t="s">
        <v>1964</v>
      </c>
      <c r="AF3101" t="s">
        <v>1964</v>
      </c>
      <c r="AJ3101" t="s">
        <v>1964</v>
      </c>
      <c r="AK3101" t="s">
        <v>30</v>
      </c>
      <c r="AL3101" t="s">
        <v>30</v>
      </c>
    </row>
    <row r="3102" spans="1:38" ht="23.85" customHeight="1">
      <c r="A3102" t="b">
        <v>0</v>
      </c>
      <c r="B3102" t="s">
        <v>14240</v>
      </c>
      <c r="C3102" t="s">
        <v>1951</v>
      </c>
      <c r="D3102" t="s">
        <v>14241</v>
      </c>
      <c r="E3102" t="s">
        <v>807</v>
      </c>
      <c r="F3102" t="s">
        <v>809</v>
      </c>
      <c r="G3102" t="s">
        <v>808</v>
      </c>
      <c r="H3102" t="s">
        <v>14278</v>
      </c>
      <c r="I3102" t="s">
        <v>14271</v>
      </c>
      <c r="J3102" t="s">
        <v>1955</v>
      </c>
      <c r="K3102" t="s">
        <v>14244</v>
      </c>
      <c r="L3102" t="s">
        <v>14096</v>
      </c>
      <c r="M3102" t="s">
        <v>14244</v>
      </c>
      <c r="N3102" t="s">
        <v>1959</v>
      </c>
      <c r="O3102" t="s">
        <v>2867</v>
      </c>
      <c r="P3102" t="s">
        <v>14245</v>
      </c>
      <c r="Q3102" t="s">
        <v>38</v>
      </c>
      <c r="R3102" t="s">
        <v>14246</v>
      </c>
      <c r="S3102" s="34">
        <v>41395</v>
      </c>
      <c r="T3102" s="34">
        <v>42333</v>
      </c>
      <c r="U3102" t="s">
        <v>1977</v>
      </c>
      <c r="V3102" s="13">
        <v>364</v>
      </c>
      <c r="W3102">
        <v>261</v>
      </c>
      <c r="X3102">
        <v>39</v>
      </c>
      <c r="Y3102" s="54">
        <v>14.8</v>
      </c>
      <c r="Z3102" t="s">
        <v>6769</v>
      </c>
      <c r="AB3102">
        <v>261</v>
      </c>
      <c r="AC3102">
        <v>22</v>
      </c>
      <c r="AD3102" t="s">
        <v>30</v>
      </c>
      <c r="AE3102" t="s">
        <v>1964</v>
      </c>
      <c r="AF3102" t="s">
        <v>1964</v>
      </c>
      <c r="AJ3102" t="s">
        <v>1964</v>
      </c>
      <c r="AK3102" t="s">
        <v>30</v>
      </c>
      <c r="AL3102" t="s">
        <v>30</v>
      </c>
    </row>
    <row r="3103" spans="1:38" ht="23.85" customHeight="1">
      <c r="A3103" t="b">
        <v>0</v>
      </c>
      <c r="B3103" t="s">
        <v>14240</v>
      </c>
      <c r="C3103" t="s">
        <v>1951</v>
      </c>
      <c r="D3103" t="s">
        <v>14241</v>
      </c>
      <c r="E3103" t="s">
        <v>807</v>
      </c>
      <c r="F3103" t="s">
        <v>809</v>
      </c>
      <c r="G3103" t="s">
        <v>808</v>
      </c>
      <c r="H3103" t="s">
        <v>14279</v>
      </c>
      <c r="I3103" t="s">
        <v>14271</v>
      </c>
      <c r="J3103" t="s">
        <v>1955</v>
      </c>
      <c r="K3103" t="s">
        <v>14244</v>
      </c>
      <c r="L3103" t="s">
        <v>14259</v>
      </c>
      <c r="M3103" t="s">
        <v>14244</v>
      </c>
      <c r="N3103" t="s">
        <v>1959</v>
      </c>
      <c r="O3103" t="s">
        <v>2867</v>
      </c>
      <c r="P3103" t="s">
        <v>14245</v>
      </c>
      <c r="Q3103" t="s">
        <v>38</v>
      </c>
      <c r="R3103" t="s">
        <v>14246</v>
      </c>
      <c r="S3103" s="34">
        <v>41395</v>
      </c>
      <c r="T3103" s="34">
        <v>42333</v>
      </c>
      <c r="U3103" t="s">
        <v>1977</v>
      </c>
      <c r="V3103" s="13">
        <v>728</v>
      </c>
      <c r="W3103">
        <v>261</v>
      </c>
      <c r="X3103">
        <v>9</v>
      </c>
      <c r="Y3103" s="54">
        <v>3.4</v>
      </c>
      <c r="Z3103" t="s">
        <v>6769</v>
      </c>
      <c r="AB3103">
        <v>261</v>
      </c>
      <c r="AC3103">
        <v>0</v>
      </c>
      <c r="AD3103" t="s">
        <v>30</v>
      </c>
      <c r="AE3103" t="s">
        <v>1964</v>
      </c>
      <c r="AF3103" t="s">
        <v>1964</v>
      </c>
      <c r="AJ3103" t="s">
        <v>1964</v>
      </c>
      <c r="AK3103" t="s">
        <v>30</v>
      </c>
      <c r="AL3103" t="s">
        <v>30</v>
      </c>
    </row>
    <row r="3104" spans="1:38" ht="23.85" customHeight="1">
      <c r="A3104" t="b">
        <v>0</v>
      </c>
      <c r="B3104" t="s">
        <v>14240</v>
      </c>
      <c r="C3104" t="s">
        <v>1951</v>
      </c>
      <c r="D3104" t="s">
        <v>14241</v>
      </c>
      <c r="E3104" t="s">
        <v>807</v>
      </c>
      <c r="F3104" t="s">
        <v>809</v>
      </c>
      <c r="G3104" t="s">
        <v>808</v>
      </c>
      <c r="H3104" t="s">
        <v>14280</v>
      </c>
      <c r="I3104" t="s">
        <v>14281</v>
      </c>
      <c r="J3104" t="s">
        <v>1955</v>
      </c>
      <c r="K3104" t="s">
        <v>14244</v>
      </c>
      <c r="L3104" t="s">
        <v>8034</v>
      </c>
      <c r="M3104" t="s">
        <v>14244</v>
      </c>
      <c r="N3104" t="s">
        <v>1959</v>
      </c>
      <c r="O3104" t="s">
        <v>2867</v>
      </c>
      <c r="P3104" t="s">
        <v>14245</v>
      </c>
      <c r="Q3104" t="s">
        <v>38</v>
      </c>
      <c r="R3104" t="s">
        <v>14246</v>
      </c>
      <c r="S3104" s="34">
        <v>41395</v>
      </c>
      <c r="T3104" s="34">
        <v>42333</v>
      </c>
      <c r="U3104" t="s">
        <v>1977</v>
      </c>
      <c r="V3104" s="13">
        <v>28</v>
      </c>
      <c r="W3104">
        <v>261</v>
      </c>
      <c r="X3104">
        <v>226</v>
      </c>
      <c r="Y3104" s="54">
        <v>86.4</v>
      </c>
      <c r="Z3104" t="s">
        <v>6769</v>
      </c>
      <c r="AB3104">
        <v>261</v>
      </c>
      <c r="AC3104">
        <v>15466</v>
      </c>
      <c r="AD3104" t="s">
        <v>30</v>
      </c>
      <c r="AE3104" t="s">
        <v>1964</v>
      </c>
      <c r="AF3104" t="s">
        <v>1964</v>
      </c>
      <c r="AJ3104" t="s">
        <v>1964</v>
      </c>
      <c r="AK3104" t="s">
        <v>30</v>
      </c>
      <c r="AL3104" t="s">
        <v>30</v>
      </c>
    </row>
    <row r="3105" spans="1:38" ht="23.85" customHeight="1">
      <c r="A3105" t="b">
        <v>0</v>
      </c>
      <c r="B3105" t="s">
        <v>14240</v>
      </c>
      <c r="C3105" t="s">
        <v>1951</v>
      </c>
      <c r="D3105" t="s">
        <v>14241</v>
      </c>
      <c r="E3105" t="s">
        <v>807</v>
      </c>
      <c r="F3105" t="s">
        <v>809</v>
      </c>
      <c r="G3105" t="s">
        <v>808</v>
      </c>
      <c r="H3105" t="s">
        <v>14282</v>
      </c>
      <c r="I3105" t="s">
        <v>14281</v>
      </c>
      <c r="J3105" t="s">
        <v>1955</v>
      </c>
      <c r="K3105" t="s">
        <v>14244</v>
      </c>
      <c r="L3105" t="s">
        <v>14248</v>
      </c>
      <c r="M3105" t="s">
        <v>14244</v>
      </c>
      <c r="N3105" t="s">
        <v>1959</v>
      </c>
      <c r="O3105" t="s">
        <v>2867</v>
      </c>
      <c r="P3105" t="s">
        <v>14245</v>
      </c>
      <c r="Q3105" t="s">
        <v>38</v>
      </c>
      <c r="R3105" t="s">
        <v>14246</v>
      </c>
      <c r="S3105" s="34">
        <v>41395</v>
      </c>
      <c r="T3105" s="34">
        <v>42333</v>
      </c>
      <c r="U3105" t="s">
        <v>1977</v>
      </c>
      <c r="V3105" s="13">
        <v>56</v>
      </c>
      <c r="W3105">
        <v>261</v>
      </c>
      <c r="X3105">
        <v>251</v>
      </c>
      <c r="Y3105" s="54">
        <v>96.3</v>
      </c>
      <c r="Z3105" t="s">
        <v>6769</v>
      </c>
      <c r="AB3105">
        <v>261</v>
      </c>
      <c r="AC3105">
        <v>28735</v>
      </c>
      <c r="AD3105" t="s">
        <v>30</v>
      </c>
      <c r="AE3105" t="s">
        <v>1964</v>
      </c>
      <c r="AF3105" t="s">
        <v>1964</v>
      </c>
      <c r="AJ3105" t="s">
        <v>1964</v>
      </c>
      <c r="AK3105" t="s">
        <v>30</v>
      </c>
      <c r="AL3105" t="s">
        <v>30</v>
      </c>
    </row>
    <row r="3106" spans="1:38" ht="23.85" customHeight="1">
      <c r="A3106" t="b">
        <v>0</v>
      </c>
      <c r="B3106" t="s">
        <v>14240</v>
      </c>
      <c r="C3106" t="s">
        <v>1951</v>
      </c>
      <c r="D3106" t="s">
        <v>14241</v>
      </c>
      <c r="E3106" t="s">
        <v>807</v>
      </c>
      <c r="F3106" t="s">
        <v>809</v>
      </c>
      <c r="G3106" t="s">
        <v>808</v>
      </c>
      <c r="H3106" t="s">
        <v>14283</v>
      </c>
      <c r="I3106" t="s">
        <v>14281</v>
      </c>
      <c r="J3106" t="s">
        <v>1955</v>
      </c>
      <c r="K3106" t="s">
        <v>14244</v>
      </c>
      <c r="L3106" t="s">
        <v>14250</v>
      </c>
      <c r="M3106" t="s">
        <v>14244</v>
      </c>
      <c r="N3106" t="s">
        <v>1959</v>
      </c>
      <c r="O3106" t="s">
        <v>2867</v>
      </c>
      <c r="P3106" t="s">
        <v>14245</v>
      </c>
      <c r="Q3106" t="s">
        <v>38</v>
      </c>
      <c r="R3106" t="s">
        <v>14246</v>
      </c>
      <c r="S3106" s="34">
        <v>41395</v>
      </c>
      <c r="T3106" s="34">
        <v>42333</v>
      </c>
      <c r="U3106" t="s">
        <v>1977</v>
      </c>
      <c r="V3106" s="13">
        <v>84</v>
      </c>
      <c r="W3106">
        <v>261</v>
      </c>
      <c r="X3106">
        <v>238</v>
      </c>
      <c r="Y3106" s="54">
        <v>91.3</v>
      </c>
      <c r="Z3106" t="s">
        <v>6769</v>
      </c>
      <c r="AB3106">
        <v>261</v>
      </c>
      <c r="AC3106">
        <v>48689</v>
      </c>
      <c r="AD3106" t="s">
        <v>30</v>
      </c>
      <c r="AE3106" t="s">
        <v>1964</v>
      </c>
      <c r="AF3106" t="s">
        <v>1964</v>
      </c>
      <c r="AJ3106" t="s">
        <v>1964</v>
      </c>
      <c r="AK3106" t="s">
        <v>30</v>
      </c>
      <c r="AL3106" t="s">
        <v>30</v>
      </c>
    </row>
    <row r="3107" spans="1:38" ht="23.85" customHeight="1">
      <c r="A3107" t="b">
        <v>0</v>
      </c>
      <c r="B3107" t="s">
        <v>14240</v>
      </c>
      <c r="C3107" t="s">
        <v>1951</v>
      </c>
      <c r="D3107" t="s">
        <v>14241</v>
      </c>
      <c r="E3107" t="s">
        <v>807</v>
      </c>
      <c r="F3107" t="s">
        <v>809</v>
      </c>
      <c r="G3107" t="s">
        <v>808</v>
      </c>
      <c r="H3107" t="s">
        <v>14284</v>
      </c>
      <c r="I3107" t="s">
        <v>14281</v>
      </c>
      <c r="J3107" t="s">
        <v>1955</v>
      </c>
      <c r="K3107" t="s">
        <v>14244</v>
      </c>
      <c r="L3107" t="s">
        <v>9678</v>
      </c>
      <c r="M3107" t="s">
        <v>14244</v>
      </c>
      <c r="N3107" t="s">
        <v>1959</v>
      </c>
      <c r="O3107" t="s">
        <v>2867</v>
      </c>
      <c r="P3107" t="s">
        <v>14245</v>
      </c>
      <c r="Q3107" t="s">
        <v>38</v>
      </c>
      <c r="R3107" t="s">
        <v>14246</v>
      </c>
      <c r="S3107" s="34">
        <v>41395</v>
      </c>
      <c r="T3107" s="34">
        <v>42333</v>
      </c>
      <c r="U3107" t="s">
        <v>1977</v>
      </c>
      <c r="V3107" s="13">
        <v>112</v>
      </c>
      <c r="W3107">
        <v>261</v>
      </c>
      <c r="X3107">
        <v>228</v>
      </c>
      <c r="Y3107" s="54">
        <v>87.2</v>
      </c>
      <c r="Z3107" t="s">
        <v>6769</v>
      </c>
      <c r="AB3107">
        <v>261</v>
      </c>
      <c r="AC3107">
        <v>7958</v>
      </c>
      <c r="AD3107" t="s">
        <v>30</v>
      </c>
      <c r="AE3107" t="s">
        <v>1964</v>
      </c>
      <c r="AF3107" t="s">
        <v>1964</v>
      </c>
      <c r="AJ3107" t="s">
        <v>1964</v>
      </c>
      <c r="AK3107" t="s">
        <v>30</v>
      </c>
      <c r="AL3107" t="s">
        <v>30</v>
      </c>
    </row>
    <row r="3108" spans="1:38" ht="23.85" customHeight="1">
      <c r="A3108" t="b">
        <v>0</v>
      </c>
      <c r="B3108" t="s">
        <v>14240</v>
      </c>
      <c r="C3108" t="s">
        <v>1951</v>
      </c>
      <c r="D3108" t="s">
        <v>14241</v>
      </c>
      <c r="E3108" t="s">
        <v>807</v>
      </c>
      <c r="F3108" t="s">
        <v>809</v>
      </c>
      <c r="G3108" t="s">
        <v>808</v>
      </c>
      <c r="H3108" t="s">
        <v>14285</v>
      </c>
      <c r="I3108" t="s">
        <v>14281</v>
      </c>
      <c r="J3108" t="s">
        <v>1955</v>
      </c>
      <c r="K3108" t="s">
        <v>14244</v>
      </c>
      <c r="L3108" t="s">
        <v>14253</v>
      </c>
      <c r="M3108" t="s">
        <v>14244</v>
      </c>
      <c r="N3108" t="s">
        <v>1959</v>
      </c>
      <c r="O3108" t="s">
        <v>2867</v>
      </c>
      <c r="P3108" t="s">
        <v>14245</v>
      </c>
      <c r="Q3108" t="s">
        <v>38</v>
      </c>
      <c r="R3108" t="s">
        <v>14246</v>
      </c>
      <c r="S3108" s="34">
        <v>41395</v>
      </c>
      <c r="T3108" s="34">
        <v>42333</v>
      </c>
      <c r="U3108" t="s">
        <v>1977</v>
      </c>
      <c r="V3108" s="13">
        <v>140</v>
      </c>
      <c r="W3108">
        <v>261</v>
      </c>
      <c r="X3108">
        <v>216</v>
      </c>
      <c r="Y3108" s="54">
        <v>82.6</v>
      </c>
      <c r="Z3108" t="s">
        <v>6769</v>
      </c>
      <c r="AB3108">
        <v>261</v>
      </c>
      <c r="AC3108">
        <v>6019</v>
      </c>
      <c r="AD3108" t="s">
        <v>30</v>
      </c>
      <c r="AE3108" t="s">
        <v>1964</v>
      </c>
      <c r="AF3108" t="s">
        <v>1964</v>
      </c>
      <c r="AJ3108" t="s">
        <v>1964</v>
      </c>
      <c r="AK3108" t="s">
        <v>30</v>
      </c>
      <c r="AL3108" t="s">
        <v>30</v>
      </c>
    </row>
    <row r="3109" spans="1:38" ht="23.85" customHeight="1">
      <c r="A3109" t="b">
        <v>0</v>
      </c>
      <c r="B3109" t="s">
        <v>14240</v>
      </c>
      <c r="C3109" t="s">
        <v>1951</v>
      </c>
      <c r="D3109" t="s">
        <v>14241</v>
      </c>
      <c r="E3109" t="s">
        <v>807</v>
      </c>
      <c r="F3109" t="s">
        <v>809</v>
      </c>
      <c r="G3109" t="s">
        <v>808</v>
      </c>
      <c r="H3109" t="s">
        <v>14286</v>
      </c>
      <c r="I3109" t="s">
        <v>14281</v>
      </c>
      <c r="J3109" t="s">
        <v>1955</v>
      </c>
      <c r="K3109" t="s">
        <v>14244</v>
      </c>
      <c r="L3109" t="s">
        <v>10810</v>
      </c>
      <c r="M3109" t="s">
        <v>14244</v>
      </c>
      <c r="N3109" t="s">
        <v>1959</v>
      </c>
      <c r="O3109" t="s">
        <v>2867</v>
      </c>
      <c r="P3109" t="s">
        <v>14245</v>
      </c>
      <c r="Q3109" t="s">
        <v>38</v>
      </c>
      <c r="R3109" t="s">
        <v>14246</v>
      </c>
      <c r="S3109" s="34">
        <v>41395</v>
      </c>
      <c r="T3109" s="34">
        <v>42333</v>
      </c>
      <c r="U3109" t="s">
        <v>1977</v>
      </c>
      <c r="V3109" s="13">
        <v>168</v>
      </c>
      <c r="W3109">
        <v>261</v>
      </c>
      <c r="X3109">
        <v>200</v>
      </c>
      <c r="Y3109" s="54">
        <v>76.599999999999994</v>
      </c>
      <c r="Z3109" t="s">
        <v>6769</v>
      </c>
      <c r="AB3109">
        <v>261</v>
      </c>
      <c r="AC3109">
        <v>3259</v>
      </c>
      <c r="AD3109" t="s">
        <v>30</v>
      </c>
      <c r="AE3109" t="s">
        <v>1964</v>
      </c>
      <c r="AF3109" t="s">
        <v>1964</v>
      </c>
      <c r="AJ3109" t="s">
        <v>1964</v>
      </c>
      <c r="AK3109" t="s">
        <v>30</v>
      </c>
      <c r="AL3109" t="s">
        <v>30</v>
      </c>
    </row>
    <row r="3110" spans="1:38" ht="23.85" customHeight="1">
      <c r="A3110" t="b">
        <v>0</v>
      </c>
      <c r="B3110" t="s">
        <v>14240</v>
      </c>
      <c r="C3110" t="s">
        <v>1951</v>
      </c>
      <c r="D3110" t="s">
        <v>14241</v>
      </c>
      <c r="E3110" t="s">
        <v>807</v>
      </c>
      <c r="F3110" t="s">
        <v>809</v>
      </c>
      <c r="G3110" t="s">
        <v>808</v>
      </c>
      <c r="H3110" t="s">
        <v>14287</v>
      </c>
      <c r="I3110" t="s">
        <v>14281</v>
      </c>
      <c r="J3110" t="s">
        <v>1955</v>
      </c>
      <c r="K3110" t="s">
        <v>14244</v>
      </c>
      <c r="L3110" t="s">
        <v>14256</v>
      </c>
      <c r="M3110" t="s">
        <v>14244</v>
      </c>
      <c r="N3110" t="s">
        <v>1959</v>
      </c>
      <c r="O3110" t="s">
        <v>2867</v>
      </c>
      <c r="P3110" t="s">
        <v>14245</v>
      </c>
      <c r="Q3110" t="s">
        <v>38</v>
      </c>
      <c r="R3110" t="s">
        <v>14246</v>
      </c>
      <c r="S3110" s="34">
        <v>41395</v>
      </c>
      <c r="T3110" s="34">
        <v>42333</v>
      </c>
      <c r="U3110" t="s">
        <v>1977</v>
      </c>
      <c r="V3110" s="13">
        <v>252</v>
      </c>
      <c r="W3110">
        <v>261</v>
      </c>
      <c r="X3110">
        <v>177</v>
      </c>
      <c r="Y3110" s="54">
        <v>67.900000000000006</v>
      </c>
      <c r="Z3110" t="s">
        <v>6769</v>
      </c>
      <c r="AB3110">
        <v>261</v>
      </c>
      <c r="AC3110">
        <v>883</v>
      </c>
      <c r="AD3110" t="s">
        <v>30</v>
      </c>
      <c r="AE3110" t="s">
        <v>1964</v>
      </c>
      <c r="AF3110" t="s">
        <v>1964</v>
      </c>
      <c r="AJ3110" t="s">
        <v>1964</v>
      </c>
      <c r="AK3110" t="s">
        <v>30</v>
      </c>
      <c r="AL3110" t="s">
        <v>30</v>
      </c>
    </row>
    <row r="3111" spans="1:38" ht="23.85" customHeight="1">
      <c r="A3111" t="b">
        <v>0</v>
      </c>
      <c r="B3111" t="s">
        <v>14240</v>
      </c>
      <c r="C3111" t="s">
        <v>1951</v>
      </c>
      <c r="D3111" t="s">
        <v>14241</v>
      </c>
      <c r="E3111" t="s">
        <v>807</v>
      </c>
      <c r="F3111" t="s">
        <v>809</v>
      </c>
      <c r="G3111" t="s">
        <v>808</v>
      </c>
      <c r="H3111" t="s">
        <v>14288</v>
      </c>
      <c r="I3111" t="s">
        <v>14281</v>
      </c>
      <c r="J3111" t="s">
        <v>1955</v>
      </c>
      <c r="K3111" t="s">
        <v>14244</v>
      </c>
      <c r="L3111" t="s">
        <v>14096</v>
      </c>
      <c r="M3111" t="s">
        <v>14244</v>
      </c>
      <c r="N3111" t="s">
        <v>1959</v>
      </c>
      <c r="O3111" t="s">
        <v>2867</v>
      </c>
      <c r="P3111" t="s">
        <v>14245</v>
      </c>
      <c r="Q3111" t="s">
        <v>38</v>
      </c>
      <c r="R3111" t="s">
        <v>14246</v>
      </c>
      <c r="S3111" s="34">
        <v>41395</v>
      </c>
      <c r="T3111" s="34">
        <v>42333</v>
      </c>
      <c r="U3111" t="s">
        <v>1977</v>
      </c>
      <c r="V3111" s="13">
        <v>364</v>
      </c>
      <c r="W3111">
        <v>261</v>
      </c>
      <c r="X3111">
        <v>156</v>
      </c>
      <c r="Y3111" s="54">
        <v>59.7</v>
      </c>
      <c r="Z3111" t="s">
        <v>6769</v>
      </c>
      <c r="AB3111">
        <v>261</v>
      </c>
      <c r="AC3111">
        <v>385</v>
      </c>
      <c r="AD3111" t="s">
        <v>30</v>
      </c>
      <c r="AE3111" t="s">
        <v>1964</v>
      </c>
      <c r="AF3111" t="s">
        <v>1964</v>
      </c>
      <c r="AJ3111" t="s">
        <v>1964</v>
      </c>
      <c r="AK3111" t="s">
        <v>30</v>
      </c>
      <c r="AL3111" t="s">
        <v>30</v>
      </c>
    </row>
    <row r="3112" spans="1:38" ht="23.85" customHeight="1">
      <c r="A3112" t="b">
        <v>0</v>
      </c>
      <c r="B3112" t="s">
        <v>14240</v>
      </c>
      <c r="C3112" t="s">
        <v>1951</v>
      </c>
      <c r="D3112" t="s">
        <v>14241</v>
      </c>
      <c r="E3112" t="s">
        <v>807</v>
      </c>
      <c r="F3112" t="s">
        <v>809</v>
      </c>
      <c r="G3112" t="s">
        <v>808</v>
      </c>
      <c r="H3112" t="s">
        <v>14289</v>
      </c>
      <c r="I3112" t="s">
        <v>14281</v>
      </c>
      <c r="J3112" t="s">
        <v>1955</v>
      </c>
      <c r="K3112" t="s">
        <v>14244</v>
      </c>
      <c r="L3112" t="s">
        <v>14259</v>
      </c>
      <c r="M3112" t="s">
        <v>14244</v>
      </c>
      <c r="N3112" t="s">
        <v>1959</v>
      </c>
      <c r="O3112" t="s">
        <v>2867</v>
      </c>
      <c r="P3112" t="s">
        <v>14245</v>
      </c>
      <c r="Q3112" t="s">
        <v>38</v>
      </c>
      <c r="R3112" t="s">
        <v>14246</v>
      </c>
      <c r="S3112" s="34">
        <v>41395</v>
      </c>
      <c r="T3112" s="34">
        <v>42333</v>
      </c>
      <c r="U3112" t="s">
        <v>1977</v>
      </c>
      <c r="V3112" s="13">
        <v>728</v>
      </c>
      <c r="W3112">
        <v>261</v>
      </c>
      <c r="X3112">
        <v>149</v>
      </c>
      <c r="Y3112" s="54">
        <v>57.1</v>
      </c>
      <c r="Z3112" t="s">
        <v>6769</v>
      </c>
      <c r="AB3112">
        <v>261</v>
      </c>
      <c r="AC3112">
        <v>67</v>
      </c>
      <c r="AD3112" t="s">
        <v>30</v>
      </c>
      <c r="AE3112" t="s">
        <v>1964</v>
      </c>
      <c r="AF3112" t="s">
        <v>1964</v>
      </c>
      <c r="AJ3112" t="s">
        <v>1964</v>
      </c>
      <c r="AK3112" t="s">
        <v>30</v>
      </c>
      <c r="AL3112" t="s">
        <v>30</v>
      </c>
    </row>
    <row r="3113" spans="1:38" ht="23.85" customHeight="1">
      <c r="A3113" t="b">
        <v>0</v>
      </c>
      <c r="B3113" t="s">
        <v>14290</v>
      </c>
      <c r="C3113" t="s">
        <v>1951</v>
      </c>
      <c r="D3113" t="s">
        <v>14291</v>
      </c>
      <c r="E3113" t="s">
        <v>807</v>
      </c>
      <c r="F3113" t="s">
        <v>809</v>
      </c>
      <c r="G3113" t="s">
        <v>808</v>
      </c>
      <c r="H3113" t="s">
        <v>14292</v>
      </c>
      <c r="I3113" t="s">
        <v>14293</v>
      </c>
      <c r="J3113" t="s">
        <v>1955</v>
      </c>
      <c r="K3113" t="s">
        <v>14294</v>
      </c>
      <c r="L3113" t="s">
        <v>10810</v>
      </c>
      <c r="M3113" t="s">
        <v>14295</v>
      </c>
      <c r="N3113" t="s">
        <v>1959</v>
      </c>
      <c r="O3113" t="s">
        <v>2867</v>
      </c>
      <c r="P3113" t="s">
        <v>14245</v>
      </c>
      <c r="Q3113" t="s">
        <v>38</v>
      </c>
      <c r="R3113" t="s">
        <v>14296</v>
      </c>
      <c r="S3113" s="34">
        <v>40191</v>
      </c>
      <c r="T3113" s="34">
        <v>43496</v>
      </c>
      <c r="U3113" t="s">
        <v>1977</v>
      </c>
      <c r="V3113" s="13">
        <v>168</v>
      </c>
      <c r="W3113">
        <v>64</v>
      </c>
      <c r="X3113">
        <v>24</v>
      </c>
      <c r="Y3113" s="54">
        <v>37.5</v>
      </c>
      <c r="Z3113" t="s">
        <v>1964</v>
      </c>
      <c r="AB3113" t="s">
        <v>1964</v>
      </c>
      <c r="AC3113" t="s">
        <v>1964</v>
      </c>
      <c r="AD3113" t="s">
        <v>1964</v>
      </c>
      <c r="AE3113" t="s">
        <v>1964</v>
      </c>
      <c r="AF3113" t="s">
        <v>1964</v>
      </c>
      <c r="AJ3113" t="s">
        <v>1964</v>
      </c>
      <c r="AK3113" t="s">
        <v>41</v>
      </c>
      <c r="AL3113" t="s">
        <v>1964</v>
      </c>
    </row>
    <row r="3114" spans="1:38" ht="23.85" customHeight="1">
      <c r="A3114" t="b">
        <v>0</v>
      </c>
      <c r="B3114" t="s">
        <v>14290</v>
      </c>
      <c r="C3114" t="s">
        <v>1951</v>
      </c>
      <c r="D3114" t="s">
        <v>14291</v>
      </c>
      <c r="E3114" t="s">
        <v>807</v>
      </c>
      <c r="F3114" t="s">
        <v>809</v>
      </c>
      <c r="G3114" t="s">
        <v>808</v>
      </c>
      <c r="H3114" t="s">
        <v>14297</v>
      </c>
      <c r="I3114" t="s">
        <v>14293</v>
      </c>
      <c r="J3114" t="s">
        <v>1955</v>
      </c>
      <c r="K3114" t="s">
        <v>14294</v>
      </c>
      <c r="L3114" t="s">
        <v>14096</v>
      </c>
      <c r="M3114" t="s">
        <v>14295</v>
      </c>
      <c r="N3114" t="s">
        <v>1959</v>
      </c>
      <c r="O3114" t="s">
        <v>2867</v>
      </c>
      <c r="P3114" t="s">
        <v>14245</v>
      </c>
      <c r="Q3114" t="s">
        <v>38</v>
      </c>
      <c r="R3114" t="s">
        <v>14296</v>
      </c>
      <c r="S3114" s="34">
        <v>40191</v>
      </c>
      <c r="T3114" s="34">
        <v>43496</v>
      </c>
      <c r="U3114" t="s">
        <v>1977</v>
      </c>
      <c r="V3114" s="13">
        <v>364</v>
      </c>
      <c r="W3114">
        <v>60</v>
      </c>
      <c r="X3114">
        <v>14</v>
      </c>
      <c r="Y3114" s="54">
        <v>23.3</v>
      </c>
      <c r="Z3114" t="s">
        <v>1964</v>
      </c>
      <c r="AB3114" t="s">
        <v>1964</v>
      </c>
      <c r="AC3114" t="s">
        <v>1964</v>
      </c>
      <c r="AD3114" t="s">
        <v>1964</v>
      </c>
      <c r="AE3114" t="s">
        <v>1964</v>
      </c>
      <c r="AF3114" t="s">
        <v>1964</v>
      </c>
      <c r="AJ3114" t="s">
        <v>1964</v>
      </c>
      <c r="AK3114" t="s">
        <v>41</v>
      </c>
      <c r="AL3114" t="s">
        <v>1964</v>
      </c>
    </row>
    <row r="3115" spans="1:38" ht="23.85" customHeight="1">
      <c r="A3115" t="b">
        <v>0</v>
      </c>
      <c r="B3115" t="s">
        <v>14290</v>
      </c>
      <c r="C3115" t="s">
        <v>1951</v>
      </c>
      <c r="D3115" t="s">
        <v>14291</v>
      </c>
      <c r="E3115" t="s">
        <v>807</v>
      </c>
      <c r="F3115" t="s">
        <v>809</v>
      </c>
      <c r="G3115" t="s">
        <v>808</v>
      </c>
      <c r="H3115" t="s">
        <v>14298</v>
      </c>
      <c r="I3115" t="s">
        <v>14293</v>
      </c>
      <c r="J3115" t="s">
        <v>1955</v>
      </c>
      <c r="K3115" t="s">
        <v>14294</v>
      </c>
      <c r="L3115" t="s">
        <v>14259</v>
      </c>
      <c r="M3115" t="s">
        <v>14295</v>
      </c>
      <c r="N3115" t="s">
        <v>1959</v>
      </c>
      <c r="O3115" t="s">
        <v>2867</v>
      </c>
      <c r="P3115" t="s">
        <v>14245</v>
      </c>
      <c r="Q3115" t="s">
        <v>38</v>
      </c>
      <c r="R3115" t="s">
        <v>14296</v>
      </c>
      <c r="S3115" s="34">
        <v>40191</v>
      </c>
      <c r="T3115" s="34">
        <v>43496</v>
      </c>
      <c r="U3115" t="s">
        <v>1977</v>
      </c>
      <c r="V3115" s="13">
        <v>728</v>
      </c>
      <c r="W3115">
        <v>48</v>
      </c>
      <c r="X3115">
        <v>2</v>
      </c>
      <c r="Y3115" s="54">
        <v>4.2</v>
      </c>
      <c r="Z3115" t="s">
        <v>1964</v>
      </c>
      <c r="AB3115" t="s">
        <v>1964</v>
      </c>
      <c r="AC3115" t="s">
        <v>1964</v>
      </c>
      <c r="AD3115" t="s">
        <v>1964</v>
      </c>
      <c r="AE3115" t="s">
        <v>1964</v>
      </c>
      <c r="AF3115" t="s">
        <v>1964</v>
      </c>
      <c r="AJ3115" t="s">
        <v>1964</v>
      </c>
      <c r="AK3115" t="s">
        <v>41</v>
      </c>
      <c r="AL3115" t="s">
        <v>1964</v>
      </c>
    </row>
    <row r="3116" spans="1:38" ht="23.85" customHeight="1">
      <c r="A3116" t="b">
        <v>0</v>
      </c>
      <c r="B3116" t="s">
        <v>14290</v>
      </c>
      <c r="C3116" t="s">
        <v>1951</v>
      </c>
      <c r="D3116" t="s">
        <v>14291</v>
      </c>
      <c r="E3116" t="s">
        <v>807</v>
      </c>
      <c r="F3116" t="s">
        <v>809</v>
      </c>
      <c r="G3116" t="s">
        <v>808</v>
      </c>
      <c r="H3116" t="s">
        <v>14299</v>
      </c>
      <c r="I3116" t="s">
        <v>14293</v>
      </c>
      <c r="J3116" t="s">
        <v>1955</v>
      </c>
      <c r="K3116" t="s">
        <v>14294</v>
      </c>
      <c r="L3116" t="s">
        <v>14300</v>
      </c>
      <c r="M3116" t="s">
        <v>14295</v>
      </c>
      <c r="N3116" t="s">
        <v>1959</v>
      </c>
      <c r="O3116" t="s">
        <v>2867</v>
      </c>
      <c r="P3116" t="s">
        <v>14245</v>
      </c>
      <c r="Q3116" t="s">
        <v>38</v>
      </c>
      <c r="R3116" t="s">
        <v>14296</v>
      </c>
      <c r="S3116" s="34">
        <v>40191</v>
      </c>
      <c r="T3116" s="34">
        <v>43496</v>
      </c>
      <c r="U3116" t="s">
        <v>1977</v>
      </c>
      <c r="V3116" s="13">
        <v>1092</v>
      </c>
      <c r="W3116">
        <v>45</v>
      </c>
      <c r="X3116">
        <v>7</v>
      </c>
      <c r="Y3116" s="54">
        <v>15.6</v>
      </c>
      <c r="Z3116" t="s">
        <v>1964</v>
      </c>
      <c r="AB3116" t="s">
        <v>1964</v>
      </c>
      <c r="AC3116" t="s">
        <v>1964</v>
      </c>
      <c r="AD3116" t="s">
        <v>1964</v>
      </c>
      <c r="AE3116" t="s">
        <v>1964</v>
      </c>
      <c r="AF3116" t="s">
        <v>1964</v>
      </c>
      <c r="AJ3116" t="s">
        <v>1964</v>
      </c>
      <c r="AK3116" t="s">
        <v>41</v>
      </c>
      <c r="AL3116" t="s">
        <v>1964</v>
      </c>
    </row>
    <row r="3117" spans="1:38" ht="23.85" customHeight="1">
      <c r="A3117" t="b">
        <v>0</v>
      </c>
      <c r="B3117" t="s">
        <v>14290</v>
      </c>
      <c r="C3117" t="s">
        <v>1951</v>
      </c>
      <c r="D3117" t="s">
        <v>14291</v>
      </c>
      <c r="E3117" t="s">
        <v>807</v>
      </c>
      <c r="F3117" t="s">
        <v>809</v>
      </c>
      <c r="G3117" t="s">
        <v>808</v>
      </c>
      <c r="H3117" t="s">
        <v>14301</v>
      </c>
      <c r="I3117" t="s">
        <v>14302</v>
      </c>
      <c r="J3117" t="s">
        <v>1955</v>
      </c>
      <c r="K3117" t="s">
        <v>14294</v>
      </c>
      <c r="L3117" t="s">
        <v>10810</v>
      </c>
      <c r="M3117" t="s">
        <v>14295</v>
      </c>
      <c r="N3117" t="s">
        <v>1959</v>
      </c>
      <c r="O3117" t="s">
        <v>2867</v>
      </c>
      <c r="P3117" t="s">
        <v>14245</v>
      </c>
      <c r="Q3117" t="s">
        <v>38</v>
      </c>
      <c r="R3117" t="s">
        <v>14296</v>
      </c>
      <c r="S3117" s="34">
        <v>40191</v>
      </c>
      <c r="T3117" s="34">
        <v>43496</v>
      </c>
      <c r="U3117" t="s">
        <v>1977</v>
      </c>
      <c r="V3117" s="13">
        <v>168</v>
      </c>
      <c r="W3117">
        <v>64</v>
      </c>
      <c r="X3117">
        <v>63</v>
      </c>
      <c r="Y3117" s="54">
        <v>98.4</v>
      </c>
      <c r="Z3117" t="s">
        <v>1964</v>
      </c>
      <c r="AB3117" t="s">
        <v>1964</v>
      </c>
      <c r="AC3117" t="s">
        <v>1964</v>
      </c>
      <c r="AD3117" t="s">
        <v>41</v>
      </c>
      <c r="AE3117" t="s">
        <v>1964</v>
      </c>
      <c r="AF3117" t="s">
        <v>1964</v>
      </c>
      <c r="AI3117">
        <v>23.4</v>
      </c>
      <c r="AJ3117" t="s">
        <v>1964</v>
      </c>
      <c r="AK3117" t="s">
        <v>41</v>
      </c>
      <c r="AL3117" t="s">
        <v>1964</v>
      </c>
    </row>
    <row r="3118" spans="1:38" ht="23.85" customHeight="1">
      <c r="A3118" t="b">
        <v>0</v>
      </c>
      <c r="B3118" t="s">
        <v>14290</v>
      </c>
      <c r="C3118" t="s">
        <v>1951</v>
      </c>
      <c r="D3118" t="s">
        <v>14291</v>
      </c>
      <c r="E3118" t="s">
        <v>807</v>
      </c>
      <c r="F3118" t="s">
        <v>809</v>
      </c>
      <c r="G3118" t="s">
        <v>808</v>
      </c>
      <c r="H3118" t="s">
        <v>14303</v>
      </c>
      <c r="I3118" t="s">
        <v>14302</v>
      </c>
      <c r="J3118" t="s">
        <v>1955</v>
      </c>
      <c r="K3118" t="s">
        <v>14294</v>
      </c>
      <c r="L3118" t="s">
        <v>12990</v>
      </c>
      <c r="M3118" t="s">
        <v>14295</v>
      </c>
      <c r="N3118" t="s">
        <v>1959</v>
      </c>
      <c r="O3118" t="s">
        <v>2867</v>
      </c>
      <c r="P3118" t="s">
        <v>14245</v>
      </c>
      <c r="Q3118" t="s">
        <v>38</v>
      </c>
      <c r="R3118" t="s">
        <v>14296</v>
      </c>
      <c r="S3118" s="34">
        <v>40191</v>
      </c>
      <c r="T3118" s="34">
        <v>43496</v>
      </c>
      <c r="U3118" t="s">
        <v>1977</v>
      </c>
      <c r="V3118" s="13">
        <v>336</v>
      </c>
      <c r="W3118"/>
      <c r="X3118"/>
      <c r="Y3118" s="54"/>
      <c r="Z3118" t="s">
        <v>1964</v>
      </c>
      <c r="AB3118" t="s">
        <v>1964</v>
      </c>
      <c r="AC3118" t="s">
        <v>1964</v>
      </c>
      <c r="AD3118" t="s">
        <v>41</v>
      </c>
      <c r="AE3118" t="s">
        <v>1964</v>
      </c>
      <c r="AF3118" t="s">
        <v>1964</v>
      </c>
      <c r="AI3118">
        <v>48.2</v>
      </c>
      <c r="AJ3118" t="s">
        <v>1964</v>
      </c>
      <c r="AK3118" t="s">
        <v>41</v>
      </c>
      <c r="AL3118" t="s">
        <v>1964</v>
      </c>
    </row>
    <row r="3119" spans="1:38" ht="23.85" customHeight="1">
      <c r="A3119" t="b">
        <v>0</v>
      </c>
      <c r="B3119" t="s">
        <v>14290</v>
      </c>
      <c r="C3119" t="s">
        <v>1951</v>
      </c>
      <c r="D3119" t="s">
        <v>14291</v>
      </c>
      <c r="E3119" t="s">
        <v>807</v>
      </c>
      <c r="F3119" t="s">
        <v>809</v>
      </c>
      <c r="G3119" t="s">
        <v>808</v>
      </c>
      <c r="H3119" t="s">
        <v>14304</v>
      </c>
      <c r="I3119" t="s">
        <v>14302</v>
      </c>
      <c r="J3119" t="s">
        <v>1955</v>
      </c>
      <c r="K3119" t="s">
        <v>14294</v>
      </c>
      <c r="L3119" t="s">
        <v>14096</v>
      </c>
      <c r="M3119" t="s">
        <v>14295</v>
      </c>
      <c r="N3119" t="s">
        <v>1959</v>
      </c>
      <c r="O3119" t="s">
        <v>2867</v>
      </c>
      <c r="P3119" t="s">
        <v>14245</v>
      </c>
      <c r="Q3119" t="s">
        <v>38</v>
      </c>
      <c r="R3119" t="s">
        <v>14296</v>
      </c>
      <c r="S3119" s="34">
        <v>40191</v>
      </c>
      <c r="T3119" s="34">
        <v>43496</v>
      </c>
      <c r="U3119" t="s">
        <v>1977</v>
      </c>
      <c r="V3119" s="13">
        <v>364</v>
      </c>
      <c r="W3119">
        <v>60</v>
      </c>
      <c r="X3119">
        <v>60</v>
      </c>
      <c r="Y3119" s="54">
        <v>100</v>
      </c>
      <c r="Z3119" t="s">
        <v>1964</v>
      </c>
      <c r="AB3119" t="s">
        <v>1964</v>
      </c>
      <c r="AC3119" t="s">
        <v>1964</v>
      </c>
      <c r="AD3119" t="s">
        <v>1964</v>
      </c>
      <c r="AE3119" t="s">
        <v>1964</v>
      </c>
      <c r="AF3119" t="s">
        <v>1964</v>
      </c>
      <c r="AJ3119" t="s">
        <v>1964</v>
      </c>
      <c r="AK3119" t="s">
        <v>41</v>
      </c>
      <c r="AL3119" t="s">
        <v>1964</v>
      </c>
    </row>
    <row r="3120" spans="1:38" ht="23.85" customHeight="1">
      <c r="A3120" t="b">
        <v>0</v>
      </c>
      <c r="B3120" t="s">
        <v>14290</v>
      </c>
      <c r="C3120" t="s">
        <v>1951</v>
      </c>
      <c r="D3120" t="s">
        <v>14291</v>
      </c>
      <c r="E3120" t="s">
        <v>807</v>
      </c>
      <c r="F3120" t="s">
        <v>809</v>
      </c>
      <c r="G3120" t="s">
        <v>808</v>
      </c>
      <c r="H3120" t="s">
        <v>14305</v>
      </c>
      <c r="I3120" t="s">
        <v>14302</v>
      </c>
      <c r="J3120" t="s">
        <v>1955</v>
      </c>
      <c r="K3120" t="s">
        <v>14294</v>
      </c>
      <c r="L3120" t="s">
        <v>14259</v>
      </c>
      <c r="M3120" t="s">
        <v>14295</v>
      </c>
      <c r="N3120" t="s">
        <v>1959</v>
      </c>
      <c r="O3120" t="s">
        <v>2867</v>
      </c>
      <c r="P3120" t="s">
        <v>14245</v>
      </c>
      <c r="Q3120" t="s">
        <v>38</v>
      </c>
      <c r="R3120" t="s">
        <v>14296</v>
      </c>
      <c r="S3120" s="34">
        <v>40191</v>
      </c>
      <c r="T3120" s="34">
        <v>43496</v>
      </c>
      <c r="U3120" t="s">
        <v>1977</v>
      </c>
      <c r="V3120" s="13">
        <v>728</v>
      </c>
      <c r="W3120">
        <v>48</v>
      </c>
      <c r="X3120">
        <v>48</v>
      </c>
      <c r="Y3120" s="54">
        <v>100</v>
      </c>
      <c r="Z3120" t="s">
        <v>1964</v>
      </c>
      <c r="AB3120" t="s">
        <v>1964</v>
      </c>
      <c r="AC3120" t="s">
        <v>1964</v>
      </c>
      <c r="AD3120" t="s">
        <v>1964</v>
      </c>
      <c r="AE3120" t="s">
        <v>1964</v>
      </c>
      <c r="AF3120" t="s">
        <v>1964</v>
      </c>
      <c r="AJ3120" t="s">
        <v>1964</v>
      </c>
      <c r="AK3120" t="s">
        <v>41</v>
      </c>
      <c r="AL3120" t="s">
        <v>1964</v>
      </c>
    </row>
    <row r="3121" spans="1:43" ht="23.85" customHeight="1">
      <c r="A3121" t="b">
        <v>0</v>
      </c>
      <c r="B3121" t="s">
        <v>14290</v>
      </c>
      <c r="C3121" t="s">
        <v>1951</v>
      </c>
      <c r="D3121" t="s">
        <v>14291</v>
      </c>
      <c r="E3121" t="s">
        <v>807</v>
      </c>
      <c r="F3121" t="s">
        <v>809</v>
      </c>
      <c r="G3121" t="s">
        <v>808</v>
      </c>
      <c r="H3121" t="s">
        <v>14306</v>
      </c>
      <c r="I3121" t="s">
        <v>14302</v>
      </c>
      <c r="J3121" t="s">
        <v>1955</v>
      </c>
      <c r="K3121" t="s">
        <v>14294</v>
      </c>
      <c r="L3121" t="s">
        <v>14307</v>
      </c>
      <c r="M3121" t="s">
        <v>14295</v>
      </c>
      <c r="N3121" t="s">
        <v>1959</v>
      </c>
      <c r="O3121" t="s">
        <v>2867</v>
      </c>
      <c r="P3121" t="s">
        <v>14245</v>
      </c>
      <c r="Q3121" t="s">
        <v>38</v>
      </c>
      <c r="R3121" t="s">
        <v>14296</v>
      </c>
      <c r="S3121" s="34">
        <v>40191</v>
      </c>
      <c r="T3121" s="34">
        <v>43496</v>
      </c>
      <c r="U3121" t="s">
        <v>1977</v>
      </c>
      <c r="V3121" s="13">
        <v>840</v>
      </c>
      <c r="W3121"/>
      <c r="X3121"/>
      <c r="Y3121" s="54"/>
      <c r="Z3121" t="s">
        <v>1964</v>
      </c>
      <c r="AB3121" t="s">
        <v>1964</v>
      </c>
      <c r="AC3121" t="s">
        <v>1964</v>
      </c>
      <c r="AD3121" t="s">
        <v>41</v>
      </c>
      <c r="AE3121" t="s">
        <v>1964</v>
      </c>
      <c r="AF3121" t="s">
        <v>1964</v>
      </c>
      <c r="AI3121">
        <v>71.400000000000006</v>
      </c>
      <c r="AJ3121" t="s">
        <v>1964</v>
      </c>
      <c r="AK3121" t="s">
        <v>41</v>
      </c>
      <c r="AL3121" t="s">
        <v>1964</v>
      </c>
    </row>
    <row r="3122" spans="1:43" ht="23.85" customHeight="1">
      <c r="A3122" t="b">
        <v>0</v>
      </c>
      <c r="B3122" t="s">
        <v>14290</v>
      </c>
      <c r="C3122" t="s">
        <v>1951</v>
      </c>
      <c r="D3122" t="s">
        <v>14291</v>
      </c>
      <c r="E3122" t="s">
        <v>807</v>
      </c>
      <c r="F3122" t="s">
        <v>809</v>
      </c>
      <c r="G3122" t="s">
        <v>808</v>
      </c>
      <c r="H3122" t="s">
        <v>14308</v>
      </c>
      <c r="I3122" t="s">
        <v>14302</v>
      </c>
      <c r="J3122" t="s">
        <v>1955</v>
      </c>
      <c r="K3122" t="s">
        <v>14294</v>
      </c>
      <c r="L3122" t="s">
        <v>14300</v>
      </c>
      <c r="M3122" t="s">
        <v>14295</v>
      </c>
      <c r="N3122" t="s">
        <v>1959</v>
      </c>
      <c r="O3122" t="s">
        <v>2867</v>
      </c>
      <c r="P3122" t="s">
        <v>14245</v>
      </c>
      <c r="Q3122" t="s">
        <v>38</v>
      </c>
      <c r="R3122" t="s">
        <v>14296</v>
      </c>
      <c r="S3122" s="34">
        <v>40191</v>
      </c>
      <c r="T3122" s="34">
        <v>43496</v>
      </c>
      <c r="U3122" t="s">
        <v>1977</v>
      </c>
      <c r="V3122" s="13">
        <v>1092</v>
      </c>
      <c r="W3122">
        <v>45</v>
      </c>
      <c r="X3122">
        <v>45</v>
      </c>
      <c r="Y3122" s="54">
        <v>100</v>
      </c>
      <c r="Z3122" t="s">
        <v>1964</v>
      </c>
      <c r="AA3122" t="s">
        <v>1964</v>
      </c>
      <c r="AB3122" t="s">
        <v>1964</v>
      </c>
      <c r="AC3122" t="s">
        <v>1964</v>
      </c>
      <c r="AD3122" t="s">
        <v>1964</v>
      </c>
      <c r="AE3122" t="s">
        <v>1964</v>
      </c>
      <c r="AF3122" t="s">
        <v>1964</v>
      </c>
      <c r="AJ3122" t="s">
        <v>1964</v>
      </c>
      <c r="AK3122" t="s">
        <v>41</v>
      </c>
      <c r="AL3122" t="s">
        <v>1964</v>
      </c>
    </row>
    <row r="3123" spans="1:43" ht="23.85" customHeight="1">
      <c r="A3123" t="b">
        <v>0</v>
      </c>
      <c r="B3123" t="s">
        <v>14309</v>
      </c>
      <c r="C3123" t="s">
        <v>1951</v>
      </c>
      <c r="D3123" t="s">
        <v>14310</v>
      </c>
      <c r="E3123" t="s">
        <v>705</v>
      </c>
      <c r="F3123" t="s">
        <v>707</v>
      </c>
      <c r="G3123" t="s">
        <v>706</v>
      </c>
      <c r="H3123" t="s">
        <v>14311</v>
      </c>
      <c r="I3123" t="s">
        <v>2757</v>
      </c>
      <c r="J3123" t="s">
        <v>1955</v>
      </c>
      <c r="K3123" t="s">
        <v>14312</v>
      </c>
      <c r="L3123" t="s">
        <v>14313</v>
      </c>
      <c r="M3123" t="s">
        <v>14314</v>
      </c>
      <c r="N3123" t="s">
        <v>14315</v>
      </c>
      <c r="O3123" t="s">
        <v>1960</v>
      </c>
      <c r="P3123" t="s">
        <v>2762</v>
      </c>
      <c r="Q3123" t="s">
        <v>38</v>
      </c>
      <c r="R3123" t="s">
        <v>14316</v>
      </c>
      <c r="S3123" s="34">
        <v>41393</v>
      </c>
      <c r="T3123" s="34">
        <v>43584</v>
      </c>
      <c r="U3123" t="s">
        <v>1963</v>
      </c>
      <c r="V3123" s="13">
        <v>168</v>
      </c>
      <c r="W3123">
        <v>80</v>
      </c>
      <c r="X3123">
        <v>70</v>
      </c>
      <c r="Y3123" s="54">
        <v>87.5</v>
      </c>
      <c r="Z3123" t="s">
        <v>14317</v>
      </c>
      <c r="AB3123" t="s">
        <v>1964</v>
      </c>
      <c r="AC3123" t="s">
        <v>1964</v>
      </c>
      <c r="AD3123" t="s">
        <v>41</v>
      </c>
      <c r="AE3123" t="s">
        <v>1964</v>
      </c>
      <c r="AF3123" t="s">
        <v>1964</v>
      </c>
      <c r="AG3123">
        <v>70</v>
      </c>
      <c r="AH3123">
        <v>67</v>
      </c>
      <c r="AI3123">
        <v>95.7</v>
      </c>
      <c r="AJ3123">
        <v>2.5</v>
      </c>
      <c r="AK3123" t="s">
        <v>41</v>
      </c>
      <c r="AL3123" t="s">
        <v>1964</v>
      </c>
      <c r="AM3123" t="s">
        <v>1978</v>
      </c>
      <c r="AO3123" t="s">
        <v>1980</v>
      </c>
      <c r="AQ3123" t="s">
        <v>14318</v>
      </c>
    </row>
    <row r="3124" spans="1:43" ht="23.85" customHeight="1">
      <c r="A3124" t="b">
        <v>1</v>
      </c>
      <c r="B3124" t="s">
        <v>14319</v>
      </c>
      <c r="C3124" t="s">
        <v>2072</v>
      </c>
      <c r="D3124" s="2">
        <v>4704612</v>
      </c>
      <c r="E3124" t="s">
        <v>807</v>
      </c>
      <c r="F3124" t="s">
        <v>809</v>
      </c>
      <c r="G3124" t="s">
        <v>808</v>
      </c>
      <c r="H3124" t="s">
        <v>14320</v>
      </c>
      <c r="I3124" t="s">
        <v>14261</v>
      </c>
      <c r="J3124" t="s">
        <v>1955</v>
      </c>
      <c r="K3124" t="s">
        <v>14321</v>
      </c>
      <c r="L3124" t="s">
        <v>14322</v>
      </c>
      <c r="M3124" t="s">
        <v>14323</v>
      </c>
      <c r="O3124" t="s">
        <v>2867</v>
      </c>
      <c r="P3124" t="s">
        <v>14245</v>
      </c>
      <c r="Q3124"/>
      <c r="R3124"/>
      <c r="S3124" s="34">
        <v>43101</v>
      </c>
      <c r="T3124" s="34">
        <v>43101</v>
      </c>
      <c r="U3124" t="s">
        <v>1977</v>
      </c>
      <c r="V3124" s="13">
        <v>210</v>
      </c>
      <c r="W3124">
        <v>270</v>
      </c>
      <c r="X3124">
        <v>265</v>
      </c>
      <c r="Y3124" s="54">
        <v>98</v>
      </c>
      <c r="Z3124" t="s">
        <v>1964</v>
      </c>
      <c r="AA3124" t="s">
        <v>1964</v>
      </c>
      <c r="AK3124" t="s">
        <v>41</v>
      </c>
      <c r="AL3124" t="s">
        <v>41</v>
      </c>
    </row>
    <row r="3125" spans="1:43" ht="23.85" customHeight="1">
      <c r="A3125" t="b">
        <v>1</v>
      </c>
      <c r="B3125" t="s">
        <v>14319</v>
      </c>
      <c r="C3125" t="s">
        <v>2072</v>
      </c>
      <c r="D3125" s="2">
        <v>4704612</v>
      </c>
      <c r="E3125" t="s">
        <v>807</v>
      </c>
      <c r="F3125" t="s">
        <v>809</v>
      </c>
      <c r="G3125" t="s">
        <v>808</v>
      </c>
      <c r="H3125" t="s">
        <v>14324</v>
      </c>
      <c r="I3125" t="s">
        <v>14261</v>
      </c>
      <c r="J3125" t="s">
        <v>1955</v>
      </c>
      <c r="K3125" t="s">
        <v>14321</v>
      </c>
      <c r="L3125" t="s">
        <v>14325</v>
      </c>
      <c r="M3125" t="s">
        <v>14323</v>
      </c>
      <c r="O3125" t="s">
        <v>2867</v>
      </c>
      <c r="P3125" t="s">
        <v>14245</v>
      </c>
      <c r="Q3125"/>
      <c r="R3125"/>
      <c r="S3125" s="34">
        <v>43101</v>
      </c>
      <c r="T3125" s="34">
        <v>43101</v>
      </c>
      <c r="U3125" t="s">
        <v>1977</v>
      </c>
      <c r="V3125">
        <v>1080</v>
      </c>
      <c r="W3125">
        <v>171</v>
      </c>
      <c r="X3125">
        <v>114</v>
      </c>
      <c r="Y3125" s="54">
        <v>67</v>
      </c>
      <c r="Z3125" t="s">
        <v>1964</v>
      </c>
      <c r="AA3125" t="s">
        <v>1964</v>
      </c>
      <c r="AB3125" t="s">
        <v>1964</v>
      </c>
      <c r="AC3125" t="s">
        <v>1964</v>
      </c>
      <c r="AD3125" t="s">
        <v>41</v>
      </c>
      <c r="AE3125" t="s">
        <v>1964</v>
      </c>
      <c r="AG3125">
        <v>284</v>
      </c>
      <c r="AH3125">
        <v>253</v>
      </c>
      <c r="AI3125">
        <v>89</v>
      </c>
      <c r="AJ3125">
        <v>88</v>
      </c>
      <c r="AK3125" t="s">
        <v>41</v>
      </c>
      <c r="AL3125" t="s">
        <v>41</v>
      </c>
    </row>
    <row r="3126" spans="1:43" ht="23.85" customHeight="1">
      <c r="A3126" t="b">
        <v>1</v>
      </c>
      <c r="B3126" t="s">
        <v>14319</v>
      </c>
      <c r="C3126" t="s">
        <v>2072</v>
      </c>
      <c r="D3126" s="2">
        <v>4704612</v>
      </c>
      <c r="E3126" t="s">
        <v>807</v>
      </c>
      <c r="F3126" t="s">
        <v>809</v>
      </c>
      <c r="G3126" t="s">
        <v>808</v>
      </c>
      <c r="H3126" t="s">
        <v>14326</v>
      </c>
      <c r="I3126" t="s">
        <v>14327</v>
      </c>
      <c r="J3126" t="s">
        <v>1955</v>
      </c>
      <c r="K3126" t="s">
        <v>14321</v>
      </c>
      <c r="L3126" t="s">
        <v>14328</v>
      </c>
      <c r="M3126" t="s">
        <v>14323</v>
      </c>
      <c r="O3126" t="s">
        <v>2867</v>
      </c>
      <c r="P3126" t="s">
        <v>14245</v>
      </c>
      <c r="Q3126"/>
      <c r="R3126"/>
      <c r="S3126" s="34">
        <v>43101</v>
      </c>
      <c r="T3126" s="34">
        <v>43101</v>
      </c>
      <c r="U3126" t="s">
        <v>1977</v>
      </c>
      <c r="V3126" s="13">
        <v>120</v>
      </c>
      <c r="W3126">
        <v>227</v>
      </c>
      <c r="X3126">
        <v>226</v>
      </c>
      <c r="Y3126" s="54">
        <v>99</v>
      </c>
      <c r="Z3126" t="s">
        <v>1964</v>
      </c>
      <c r="AA3126" t="s">
        <v>1964</v>
      </c>
      <c r="AK3126" t="s">
        <v>41</v>
      </c>
      <c r="AL3126" t="s">
        <v>41</v>
      </c>
    </row>
    <row r="3127" spans="1:43" ht="23.85" customHeight="1">
      <c r="A3127" t="b">
        <v>1</v>
      </c>
      <c r="B3127" t="s">
        <v>14319</v>
      </c>
      <c r="C3127" t="s">
        <v>2072</v>
      </c>
      <c r="D3127" s="2">
        <v>4704612</v>
      </c>
      <c r="E3127" t="s">
        <v>807</v>
      </c>
      <c r="F3127" t="s">
        <v>809</v>
      </c>
      <c r="G3127" t="s">
        <v>808</v>
      </c>
      <c r="H3127" t="s">
        <v>14329</v>
      </c>
      <c r="I3127" t="s">
        <v>14330</v>
      </c>
      <c r="J3127" t="s">
        <v>1955</v>
      </c>
      <c r="K3127" t="s">
        <v>14321</v>
      </c>
      <c r="L3127" t="s">
        <v>14331</v>
      </c>
      <c r="M3127" t="s">
        <v>14323</v>
      </c>
      <c r="O3127" t="s">
        <v>2867</v>
      </c>
      <c r="P3127" t="s">
        <v>14245</v>
      </c>
      <c r="Q3127"/>
      <c r="R3127"/>
      <c r="S3127" s="34">
        <v>43101</v>
      </c>
      <c r="T3127" s="34">
        <v>43101</v>
      </c>
      <c r="U3127" t="s">
        <v>1977</v>
      </c>
      <c r="V3127" s="13">
        <v>90</v>
      </c>
      <c r="W3127">
        <v>284</v>
      </c>
      <c r="X3127">
        <v>277</v>
      </c>
      <c r="Y3127" s="54">
        <v>98</v>
      </c>
      <c r="Z3127" t="s">
        <v>1964</v>
      </c>
      <c r="AA3127" t="s">
        <v>1964</v>
      </c>
      <c r="AK3127" t="s">
        <v>41</v>
      </c>
      <c r="AL3127" t="s">
        <v>41</v>
      </c>
    </row>
    <row r="3128" spans="1:43" ht="23.85" customHeight="1">
      <c r="A3128" t="b">
        <v>1</v>
      </c>
      <c r="B3128" t="s">
        <v>14319</v>
      </c>
      <c r="C3128" t="s">
        <v>2072</v>
      </c>
      <c r="D3128" s="2">
        <v>4704612</v>
      </c>
      <c r="E3128" t="s">
        <v>807</v>
      </c>
      <c r="F3128" t="s">
        <v>809</v>
      </c>
      <c r="G3128" t="s">
        <v>808</v>
      </c>
      <c r="H3128" t="s">
        <v>14332</v>
      </c>
      <c r="I3128" t="s">
        <v>14333</v>
      </c>
      <c r="J3128" t="s">
        <v>1955</v>
      </c>
      <c r="K3128" t="s">
        <v>14321</v>
      </c>
      <c r="L3128" t="s">
        <v>14334</v>
      </c>
      <c r="M3128" t="s">
        <v>14323</v>
      </c>
      <c r="O3128" t="s">
        <v>2867</v>
      </c>
      <c r="P3128" t="s">
        <v>14245</v>
      </c>
      <c r="Q3128"/>
      <c r="R3128"/>
      <c r="S3128" s="34">
        <v>43101</v>
      </c>
      <c r="T3128" s="34">
        <v>43101</v>
      </c>
      <c r="U3128" t="s">
        <v>1977</v>
      </c>
      <c r="V3128" s="13">
        <v>90</v>
      </c>
      <c r="W3128">
        <v>284</v>
      </c>
      <c r="X3128">
        <v>278</v>
      </c>
      <c r="Y3128" s="54">
        <v>98</v>
      </c>
      <c r="Z3128" t="s">
        <v>1964</v>
      </c>
      <c r="AA3128" t="s">
        <v>1964</v>
      </c>
      <c r="AK3128" t="s">
        <v>41</v>
      </c>
      <c r="AL3128" t="s">
        <v>41</v>
      </c>
    </row>
    <row r="3129" spans="1:43" ht="23.85" customHeight="1">
      <c r="A3129" t="b">
        <v>1</v>
      </c>
      <c r="B3129" t="s">
        <v>14335</v>
      </c>
      <c r="C3129" t="s">
        <v>2105</v>
      </c>
      <c r="D3129" s="2" t="s">
        <v>14336</v>
      </c>
      <c r="E3129" t="s">
        <v>705</v>
      </c>
      <c r="F3129" t="s">
        <v>707</v>
      </c>
      <c r="G3129" t="s">
        <v>706</v>
      </c>
      <c r="H3129" t="s">
        <v>14337</v>
      </c>
      <c r="I3129" t="s">
        <v>2757</v>
      </c>
      <c r="J3129" t="s">
        <v>1955</v>
      </c>
      <c r="K3129" t="s">
        <v>14338</v>
      </c>
      <c r="L3129" t="s">
        <v>186</v>
      </c>
      <c r="M3129" t="s">
        <v>14339</v>
      </c>
      <c r="N3129" t="s">
        <v>1959</v>
      </c>
      <c r="O3129" t="s">
        <v>1960</v>
      </c>
      <c r="P3129" t="s">
        <v>2762</v>
      </c>
      <c r="Q3129" t="s">
        <v>38</v>
      </c>
      <c r="R3129" t="s">
        <v>14340</v>
      </c>
      <c r="S3129" s="34">
        <v>43739</v>
      </c>
      <c r="T3129" s="34">
        <v>43739</v>
      </c>
      <c r="U3129" t="s">
        <v>1963</v>
      </c>
      <c r="V3129" s="13">
        <v>56</v>
      </c>
      <c r="W3129">
        <v>26</v>
      </c>
      <c r="X3129">
        <v>17</v>
      </c>
      <c r="Y3129" s="54">
        <v>65</v>
      </c>
      <c r="Z3129" t="s">
        <v>2764</v>
      </c>
      <c r="AB3129" t="s">
        <v>1964</v>
      </c>
      <c r="AC3129" t="s">
        <v>1964</v>
      </c>
      <c r="AD3129" t="s">
        <v>41</v>
      </c>
      <c r="AE3129" t="s">
        <v>1964</v>
      </c>
      <c r="AF3129" t="s">
        <v>1964</v>
      </c>
      <c r="AG3129">
        <v>26</v>
      </c>
      <c r="AH3129">
        <v>10</v>
      </c>
      <c r="AI3129">
        <v>38</v>
      </c>
      <c r="AJ3129" t="s">
        <v>1964</v>
      </c>
      <c r="AK3129" t="s">
        <v>41</v>
      </c>
      <c r="AL3129" t="s">
        <v>41</v>
      </c>
    </row>
    <row r="3130" spans="1:43" ht="23.85" customHeight="1">
      <c r="A3130" t="b">
        <v>1</v>
      </c>
      <c r="B3130" t="s">
        <v>5640</v>
      </c>
      <c r="C3130" t="s">
        <v>1951</v>
      </c>
      <c r="D3130" t="s">
        <v>5641</v>
      </c>
      <c r="E3130" t="s">
        <v>441</v>
      </c>
      <c r="F3130" t="s">
        <v>443</v>
      </c>
      <c r="G3130" t="s">
        <v>442</v>
      </c>
      <c r="H3130" t="s">
        <v>14341</v>
      </c>
      <c r="I3130" t="s">
        <v>3201</v>
      </c>
      <c r="J3130" t="s">
        <v>2175</v>
      </c>
      <c r="K3130" t="s">
        <v>12754</v>
      </c>
      <c r="L3130" t="s">
        <v>3107</v>
      </c>
      <c r="M3130" t="s">
        <v>5644</v>
      </c>
      <c r="N3130" t="s">
        <v>5645</v>
      </c>
      <c r="O3130" t="s">
        <v>1960</v>
      </c>
      <c r="P3130" t="s">
        <v>5646</v>
      </c>
      <c r="Q3130" t="s">
        <v>5647</v>
      </c>
      <c r="R3130" t="s">
        <v>5648</v>
      </c>
      <c r="S3130" s="34">
        <v>42821</v>
      </c>
      <c r="T3130" s="34">
        <v>45289</v>
      </c>
      <c r="U3130" t="s">
        <v>1963</v>
      </c>
      <c r="V3130" s="13">
        <v>0</v>
      </c>
      <c r="W3130">
        <v>51</v>
      </c>
      <c r="X3130">
        <v>0</v>
      </c>
      <c r="Y3130" s="54">
        <v>0</v>
      </c>
      <c r="AA3130" t="s">
        <v>5649</v>
      </c>
      <c r="AM3130" t="s">
        <v>1978</v>
      </c>
      <c r="AN3130" t="s">
        <v>2007</v>
      </c>
      <c r="AO3130" t="s">
        <v>1980</v>
      </c>
      <c r="AP3130" t="s">
        <v>2042</v>
      </c>
      <c r="AQ3130" t="s">
        <v>5650</v>
      </c>
    </row>
    <row r="3131" spans="1:43" ht="23.85" customHeight="1">
      <c r="A3131" t="b">
        <v>1</v>
      </c>
      <c r="B3131" t="s">
        <v>2754</v>
      </c>
      <c r="C3131" t="s">
        <v>2105</v>
      </c>
      <c r="D3131" s="2" t="s">
        <v>2755</v>
      </c>
      <c r="E3131" t="s">
        <v>705</v>
      </c>
      <c r="F3131" t="s">
        <v>707</v>
      </c>
      <c r="G3131" t="s">
        <v>706</v>
      </c>
      <c r="H3131" t="s">
        <v>14342</v>
      </c>
      <c r="I3131" t="s">
        <v>2757</v>
      </c>
      <c r="J3131" t="s">
        <v>1955</v>
      </c>
      <c r="K3131" t="s">
        <v>2758</v>
      </c>
      <c r="L3131" t="s">
        <v>14343</v>
      </c>
      <c r="M3131" t="s">
        <v>2760</v>
      </c>
      <c r="N3131" t="s">
        <v>2761</v>
      </c>
      <c r="O3131" t="s">
        <v>1960</v>
      </c>
      <c r="P3131" t="s">
        <v>2762</v>
      </c>
      <c r="Q3131" t="s">
        <v>38</v>
      </c>
      <c r="R3131" t="s">
        <v>2763</v>
      </c>
      <c r="S3131" s="34"/>
      <c r="T3131" s="34"/>
      <c r="U3131" t="s">
        <v>1963</v>
      </c>
      <c r="V3131">
        <v>28</v>
      </c>
      <c r="W3131">
        <v>72</v>
      </c>
      <c r="X3131" s="69">
        <v>41.76</v>
      </c>
      <c r="Y3131" s="54">
        <v>58</v>
      </c>
      <c r="Z3131" t="s">
        <v>2764</v>
      </c>
      <c r="AK3131" t="s">
        <v>41</v>
      </c>
      <c r="AL3131" t="s">
        <v>41</v>
      </c>
    </row>
    <row r="3132" spans="1:43" ht="23.85" customHeight="1">
      <c r="A3132" t="b">
        <v>1</v>
      </c>
      <c r="B3132" t="s">
        <v>2754</v>
      </c>
      <c r="C3132" t="s">
        <v>2105</v>
      </c>
      <c r="D3132" s="2" t="s">
        <v>2755</v>
      </c>
      <c r="E3132" t="s">
        <v>705</v>
      </c>
      <c r="F3132" t="s">
        <v>707</v>
      </c>
      <c r="G3132" t="s">
        <v>706</v>
      </c>
      <c r="H3132" t="s">
        <v>14344</v>
      </c>
      <c r="I3132" t="s">
        <v>2757</v>
      </c>
      <c r="J3132" t="s">
        <v>1955</v>
      </c>
      <c r="K3132" t="s">
        <v>2758</v>
      </c>
      <c r="L3132" t="s">
        <v>14345</v>
      </c>
      <c r="M3132" t="s">
        <v>2760</v>
      </c>
      <c r="N3132" t="s">
        <v>2761</v>
      </c>
      <c r="O3132" t="s">
        <v>1960</v>
      </c>
      <c r="P3132" t="s">
        <v>2762</v>
      </c>
      <c r="Q3132" t="s">
        <v>38</v>
      </c>
      <c r="R3132" t="s">
        <v>2763</v>
      </c>
      <c r="S3132" s="34"/>
      <c r="T3132" s="34"/>
      <c r="U3132" t="s">
        <v>1963</v>
      </c>
      <c r="V3132">
        <v>56</v>
      </c>
      <c r="W3132">
        <v>65</v>
      </c>
      <c r="X3132" s="69">
        <v>39.65</v>
      </c>
      <c r="Y3132" s="54">
        <v>61</v>
      </c>
      <c r="Z3132" t="s">
        <v>2764</v>
      </c>
      <c r="AK3132" t="s">
        <v>41</v>
      </c>
      <c r="AL3132" t="s">
        <v>41</v>
      </c>
    </row>
    <row r="3133" spans="1:43" ht="23.85" customHeight="1">
      <c r="A3133" t="b">
        <v>1</v>
      </c>
      <c r="B3133" t="s">
        <v>2754</v>
      </c>
      <c r="C3133" t="s">
        <v>2105</v>
      </c>
      <c r="D3133" s="2" t="s">
        <v>2755</v>
      </c>
      <c r="E3133" t="s">
        <v>705</v>
      </c>
      <c r="F3133" t="s">
        <v>707</v>
      </c>
      <c r="G3133" t="s">
        <v>706</v>
      </c>
      <c r="H3133" t="s">
        <v>14346</v>
      </c>
      <c r="I3133" t="s">
        <v>2757</v>
      </c>
      <c r="J3133" t="s">
        <v>1955</v>
      </c>
      <c r="K3133" t="s">
        <v>2758</v>
      </c>
      <c r="L3133" t="s">
        <v>14347</v>
      </c>
      <c r="M3133" t="s">
        <v>2760</v>
      </c>
      <c r="N3133" t="s">
        <v>2761</v>
      </c>
      <c r="O3133" t="s">
        <v>1960</v>
      </c>
      <c r="P3133" t="s">
        <v>2762</v>
      </c>
      <c r="Q3133" t="s">
        <v>38</v>
      </c>
      <c r="R3133" t="s">
        <v>2763</v>
      </c>
      <c r="S3133" s="34"/>
      <c r="T3133" s="34"/>
      <c r="U3133" t="s">
        <v>1963</v>
      </c>
      <c r="V3133">
        <v>112</v>
      </c>
      <c r="W3133">
        <v>58</v>
      </c>
      <c r="X3133" s="69">
        <v>39.440000000000005</v>
      </c>
      <c r="Y3133" s="54">
        <v>68</v>
      </c>
      <c r="Z3133" t="s">
        <v>2764</v>
      </c>
      <c r="AK3133" t="s">
        <v>41</v>
      </c>
      <c r="AL3133" t="s">
        <v>41</v>
      </c>
    </row>
    <row r="3134" spans="1:43" ht="23.85" customHeight="1">
      <c r="A3134" t="b">
        <v>1</v>
      </c>
      <c r="B3134" t="s">
        <v>2754</v>
      </c>
      <c r="C3134" t="s">
        <v>2105</v>
      </c>
      <c r="D3134" s="2" t="s">
        <v>2755</v>
      </c>
      <c r="E3134" t="s">
        <v>705</v>
      </c>
      <c r="F3134" t="s">
        <v>707</v>
      </c>
      <c r="G3134" t="s">
        <v>706</v>
      </c>
      <c r="H3134" t="s">
        <v>14348</v>
      </c>
      <c r="I3134" t="s">
        <v>2757</v>
      </c>
      <c r="J3134" t="s">
        <v>1955</v>
      </c>
      <c r="K3134" t="s">
        <v>2758</v>
      </c>
      <c r="L3134" t="s">
        <v>14349</v>
      </c>
      <c r="M3134" t="s">
        <v>2760</v>
      </c>
      <c r="N3134" t="s">
        <v>2761</v>
      </c>
      <c r="O3134" t="s">
        <v>1960</v>
      </c>
      <c r="P3134" t="s">
        <v>2762</v>
      </c>
      <c r="Q3134" t="s">
        <v>38</v>
      </c>
      <c r="R3134" t="s">
        <v>2763</v>
      </c>
      <c r="S3134" s="34"/>
      <c r="T3134" s="34"/>
      <c r="U3134" t="s">
        <v>1963</v>
      </c>
      <c r="V3134">
        <v>140</v>
      </c>
      <c r="W3134">
        <v>71</v>
      </c>
      <c r="X3134" s="69">
        <v>52.54</v>
      </c>
      <c r="Y3134" s="54">
        <v>74</v>
      </c>
      <c r="Z3134" t="s">
        <v>2764</v>
      </c>
      <c r="AB3134" t="s">
        <v>1964</v>
      </c>
      <c r="AC3134" t="s">
        <v>1964</v>
      </c>
      <c r="AD3134" t="s">
        <v>41</v>
      </c>
      <c r="AE3134" t="s">
        <v>1964</v>
      </c>
      <c r="AF3134" t="s">
        <v>1964</v>
      </c>
      <c r="AG3134">
        <v>80</v>
      </c>
      <c r="AH3134">
        <v>60</v>
      </c>
      <c r="AI3134">
        <v>75</v>
      </c>
      <c r="AK3134" t="s">
        <v>41</v>
      </c>
      <c r="AL3134" t="s">
        <v>41</v>
      </c>
    </row>
    <row r="3135" spans="1:43" ht="23.85" customHeight="1">
      <c r="A3135" t="b">
        <v>1</v>
      </c>
      <c r="B3135" t="s">
        <v>14350</v>
      </c>
      <c r="C3135" t="s">
        <v>2072</v>
      </c>
      <c r="D3135" s="2" t="s">
        <v>14351</v>
      </c>
      <c r="E3135" t="s">
        <v>153</v>
      </c>
      <c r="F3135" t="s">
        <v>155</v>
      </c>
      <c r="G3135" t="s">
        <v>154</v>
      </c>
      <c r="H3135" t="s">
        <v>14352</v>
      </c>
      <c r="I3135" t="s">
        <v>14353</v>
      </c>
      <c r="J3135" t="s">
        <v>1955</v>
      </c>
      <c r="K3135" t="s">
        <v>14354</v>
      </c>
      <c r="L3135" t="s">
        <v>14355</v>
      </c>
      <c r="M3135" t="s">
        <v>14356</v>
      </c>
      <c r="N3135" t="s">
        <v>1959</v>
      </c>
      <c r="O3135" t="s">
        <v>2220</v>
      </c>
      <c r="P3135" t="s">
        <v>14357</v>
      </c>
      <c r="Q3135" t="s">
        <v>38</v>
      </c>
      <c r="R3135" t="s">
        <v>14358</v>
      </c>
      <c r="S3135" s="34">
        <v>40179</v>
      </c>
      <c r="T3135" s="34">
        <v>40179</v>
      </c>
      <c r="U3135" t="s">
        <v>1963</v>
      </c>
      <c r="V3135" s="13">
        <v>742</v>
      </c>
      <c r="W3135">
        <v>38</v>
      </c>
      <c r="X3135">
        <v>34</v>
      </c>
      <c r="Y3135" s="54">
        <v>89</v>
      </c>
      <c r="Z3135" t="s">
        <v>14359</v>
      </c>
      <c r="AB3135" t="s">
        <v>1964</v>
      </c>
      <c r="AC3135" t="s">
        <v>1964</v>
      </c>
      <c r="AD3135" t="s">
        <v>41</v>
      </c>
      <c r="AE3135" t="s">
        <v>1964</v>
      </c>
      <c r="AF3135" t="s">
        <v>1964</v>
      </c>
      <c r="AJ3135">
        <v>51</v>
      </c>
      <c r="AK3135" t="s">
        <v>41</v>
      </c>
      <c r="AL3135" t="s">
        <v>41</v>
      </c>
    </row>
    <row r="3136" spans="1:43" ht="23.85" customHeight="1">
      <c r="A3136" t="b">
        <v>1</v>
      </c>
      <c r="B3136" t="s">
        <v>14360</v>
      </c>
      <c r="C3136" t="s">
        <v>2072</v>
      </c>
      <c r="D3136" s="2" t="s">
        <v>14361</v>
      </c>
      <c r="E3136" t="s">
        <v>153</v>
      </c>
      <c r="F3136" t="s">
        <v>155</v>
      </c>
      <c r="G3136" t="s">
        <v>154</v>
      </c>
      <c r="H3136" t="s">
        <v>14362</v>
      </c>
      <c r="I3136" t="s">
        <v>14353</v>
      </c>
      <c r="J3136" t="s">
        <v>1955</v>
      </c>
      <c r="K3136" t="s">
        <v>14363</v>
      </c>
      <c r="L3136" t="s">
        <v>14364</v>
      </c>
      <c r="M3136" t="s">
        <v>14365</v>
      </c>
      <c r="N3136" t="s">
        <v>1959</v>
      </c>
      <c r="O3136" t="s">
        <v>2220</v>
      </c>
      <c r="P3136" t="s">
        <v>14357</v>
      </c>
      <c r="Q3136" t="s">
        <v>38</v>
      </c>
      <c r="R3136" t="s">
        <v>14366</v>
      </c>
      <c r="S3136" s="34">
        <v>40179</v>
      </c>
      <c r="T3136" s="34">
        <v>40179</v>
      </c>
      <c r="U3136" t="s">
        <v>1963</v>
      </c>
      <c r="V3136" s="13">
        <v>546</v>
      </c>
      <c r="W3136">
        <v>59</v>
      </c>
      <c r="X3136">
        <v>59</v>
      </c>
      <c r="Y3136" s="54">
        <v>100</v>
      </c>
      <c r="Z3136" t="s">
        <v>14359</v>
      </c>
      <c r="AB3136">
        <v>59</v>
      </c>
      <c r="AC3136" t="s">
        <v>1964</v>
      </c>
      <c r="AD3136" t="s">
        <v>41</v>
      </c>
      <c r="AE3136">
        <v>59</v>
      </c>
      <c r="AF3136" t="s">
        <v>1964</v>
      </c>
      <c r="AG3136">
        <v>59</v>
      </c>
      <c r="AH3136">
        <v>18</v>
      </c>
      <c r="AI3136">
        <v>31</v>
      </c>
      <c r="AJ3136">
        <v>6.7</v>
      </c>
      <c r="AK3136" t="s">
        <v>41</v>
      </c>
      <c r="AL3136" t="s">
        <v>41</v>
      </c>
    </row>
    <row r="3137" spans="1:43" ht="23.85" customHeight="1">
      <c r="A3137" t="b">
        <v>1</v>
      </c>
      <c r="B3137" t="s">
        <v>14367</v>
      </c>
      <c r="C3137" t="s">
        <v>1951</v>
      </c>
      <c r="D3137" t="s">
        <v>14368</v>
      </c>
      <c r="E3137" t="s">
        <v>153</v>
      </c>
      <c r="F3137" t="s">
        <v>155</v>
      </c>
      <c r="G3137" t="s">
        <v>154</v>
      </c>
      <c r="H3137" t="s">
        <v>14369</v>
      </c>
      <c r="I3137" t="s">
        <v>14353</v>
      </c>
      <c r="J3137" t="s">
        <v>1955</v>
      </c>
      <c r="K3137" t="s">
        <v>14370</v>
      </c>
      <c r="L3137" t="s">
        <v>14096</v>
      </c>
      <c r="M3137" t="s">
        <v>14371</v>
      </c>
      <c r="N3137" t="s">
        <v>1959</v>
      </c>
      <c r="O3137" t="s">
        <v>2220</v>
      </c>
      <c r="P3137" t="s">
        <v>14357</v>
      </c>
      <c r="Q3137" t="s">
        <v>38</v>
      </c>
      <c r="R3137" t="s">
        <v>14372</v>
      </c>
      <c r="S3137" s="34">
        <v>40977</v>
      </c>
      <c r="T3137" s="34">
        <v>42002</v>
      </c>
      <c r="U3137" t="s">
        <v>1963</v>
      </c>
      <c r="V3137" s="13">
        <v>364</v>
      </c>
      <c r="W3137">
        <v>113</v>
      </c>
      <c r="X3137">
        <v>89</v>
      </c>
      <c r="Y3137" s="54">
        <v>78.7</v>
      </c>
      <c r="Z3137" t="s">
        <v>1964</v>
      </c>
      <c r="AB3137">
        <v>89</v>
      </c>
      <c r="AC3137">
        <v>1600</v>
      </c>
      <c r="AD3137" t="s">
        <v>30</v>
      </c>
      <c r="AE3137" t="s">
        <v>1964</v>
      </c>
      <c r="AF3137" t="s">
        <v>1964</v>
      </c>
      <c r="AJ3137">
        <v>31</v>
      </c>
      <c r="AK3137" t="s">
        <v>1964</v>
      </c>
      <c r="AL3137" t="s">
        <v>1964</v>
      </c>
    </row>
    <row r="3138" spans="1:43" ht="23.85" customHeight="1">
      <c r="A3138" t="b">
        <v>1</v>
      </c>
      <c r="B3138" t="s">
        <v>14373</v>
      </c>
      <c r="C3138" t="s">
        <v>1951</v>
      </c>
      <c r="D3138" t="s">
        <v>14374</v>
      </c>
      <c r="E3138" t="s">
        <v>474</v>
      </c>
      <c r="F3138" t="s">
        <v>476</v>
      </c>
      <c r="G3138" t="s">
        <v>475</v>
      </c>
      <c r="H3138" t="s">
        <v>14375</v>
      </c>
      <c r="I3138" t="s">
        <v>14376</v>
      </c>
      <c r="J3138" t="s">
        <v>1955</v>
      </c>
      <c r="K3138" t="s">
        <v>14377</v>
      </c>
      <c r="L3138" t="s">
        <v>14378</v>
      </c>
      <c r="M3138" t="s">
        <v>14379</v>
      </c>
      <c r="N3138" t="s">
        <v>1959</v>
      </c>
      <c r="O3138" t="s">
        <v>2220</v>
      </c>
      <c r="P3138" t="s">
        <v>14380</v>
      </c>
      <c r="Q3138" t="s">
        <v>38</v>
      </c>
      <c r="R3138" t="s">
        <v>14381</v>
      </c>
      <c r="S3138" s="34">
        <v>42787</v>
      </c>
      <c r="T3138" s="34">
        <v>42787</v>
      </c>
      <c r="U3138" t="s">
        <v>1963</v>
      </c>
      <c r="V3138" s="13">
        <v>763</v>
      </c>
      <c r="W3138">
        <v>17</v>
      </c>
      <c r="X3138">
        <v>10</v>
      </c>
      <c r="Y3138" s="54">
        <v>76.900000000000006</v>
      </c>
      <c r="Z3138" t="s">
        <v>14382</v>
      </c>
      <c r="AB3138" t="s">
        <v>1964</v>
      </c>
      <c r="AC3138" t="s">
        <v>1964</v>
      </c>
      <c r="AD3138" t="s">
        <v>41</v>
      </c>
      <c r="AE3138" t="s">
        <v>1964</v>
      </c>
      <c r="AF3138" t="s">
        <v>1964</v>
      </c>
      <c r="AG3138">
        <v>17</v>
      </c>
      <c r="AH3138">
        <v>7</v>
      </c>
      <c r="AI3138">
        <v>41.17</v>
      </c>
      <c r="AJ3138" t="s">
        <v>1964</v>
      </c>
      <c r="AK3138" t="s">
        <v>1964</v>
      </c>
      <c r="AL3138" t="s">
        <v>41</v>
      </c>
    </row>
    <row r="3139" spans="1:43" ht="23.85" customHeight="1">
      <c r="A3139" t="b">
        <v>1</v>
      </c>
      <c r="B3139" t="s">
        <v>14373</v>
      </c>
      <c r="C3139" t="s">
        <v>1951</v>
      </c>
      <c r="D3139" t="s">
        <v>14374</v>
      </c>
      <c r="E3139" t="s">
        <v>474</v>
      </c>
      <c r="F3139" t="s">
        <v>476</v>
      </c>
      <c r="G3139" t="s">
        <v>475</v>
      </c>
      <c r="H3139" t="s">
        <v>14383</v>
      </c>
      <c r="I3139" t="s">
        <v>14376</v>
      </c>
      <c r="J3139" t="s">
        <v>1955</v>
      </c>
      <c r="K3139" t="s">
        <v>14377</v>
      </c>
      <c r="L3139" t="s">
        <v>14378</v>
      </c>
      <c r="M3139" t="s">
        <v>14379</v>
      </c>
      <c r="N3139" t="s">
        <v>1959</v>
      </c>
      <c r="O3139" t="s">
        <v>2220</v>
      </c>
      <c r="P3139" t="s">
        <v>14380</v>
      </c>
      <c r="Q3139" t="s">
        <v>38</v>
      </c>
      <c r="R3139" t="s">
        <v>14384</v>
      </c>
      <c r="S3139" s="34">
        <v>42787</v>
      </c>
      <c r="T3139" s="34">
        <v>42787</v>
      </c>
      <c r="U3139" t="s">
        <v>1963</v>
      </c>
      <c r="V3139" s="13">
        <v>763</v>
      </c>
      <c r="W3139">
        <v>9</v>
      </c>
      <c r="X3139">
        <v>3</v>
      </c>
      <c r="Y3139" s="54">
        <v>23.1</v>
      </c>
      <c r="Z3139" t="s">
        <v>14382</v>
      </c>
      <c r="AB3139" t="s">
        <v>1964</v>
      </c>
      <c r="AC3139" t="s">
        <v>1964</v>
      </c>
      <c r="AD3139" t="s">
        <v>41</v>
      </c>
      <c r="AE3139" t="s">
        <v>1964</v>
      </c>
      <c r="AF3139" t="s">
        <v>1964</v>
      </c>
      <c r="AG3139">
        <v>9</v>
      </c>
      <c r="AH3139">
        <v>2</v>
      </c>
      <c r="AI3139">
        <v>22.2</v>
      </c>
      <c r="AJ3139" t="s">
        <v>1964</v>
      </c>
      <c r="AK3139" t="s">
        <v>1964</v>
      </c>
      <c r="AL3139" t="s">
        <v>41</v>
      </c>
    </row>
    <row r="3140" spans="1:43" ht="23.85" customHeight="1">
      <c r="A3140" t="b">
        <v>1</v>
      </c>
      <c r="B3140" t="s">
        <v>14385</v>
      </c>
      <c r="C3140" t="s">
        <v>1966</v>
      </c>
      <c r="D3140" t="s">
        <v>14386</v>
      </c>
      <c r="E3140" t="s">
        <v>115</v>
      </c>
      <c r="F3140" t="s">
        <v>117</v>
      </c>
      <c r="G3140" t="s">
        <v>116</v>
      </c>
      <c r="H3140" t="s">
        <v>14387</v>
      </c>
      <c r="I3140" t="s">
        <v>14388</v>
      </c>
      <c r="J3140" t="s">
        <v>1955</v>
      </c>
      <c r="K3140" t="s">
        <v>14389</v>
      </c>
      <c r="L3140" t="s">
        <v>1959</v>
      </c>
      <c r="M3140" t="s">
        <v>14390</v>
      </c>
      <c r="N3140" t="s">
        <v>1959</v>
      </c>
      <c r="O3140" t="s">
        <v>2220</v>
      </c>
      <c r="P3140" t="s">
        <v>14391</v>
      </c>
      <c r="Q3140" t="s">
        <v>38</v>
      </c>
      <c r="R3140" t="s">
        <v>14392</v>
      </c>
      <c r="S3140" s="34">
        <v>36958</v>
      </c>
      <c r="T3140" s="34">
        <v>36958</v>
      </c>
      <c r="U3140" t="s">
        <v>1963</v>
      </c>
      <c r="V3140" s="13">
        <v>365</v>
      </c>
      <c r="W3140"/>
      <c r="X3140"/>
      <c r="Y3140" s="54">
        <v>24</v>
      </c>
      <c r="Z3140" t="s">
        <v>1964</v>
      </c>
      <c r="AB3140" t="s">
        <v>1964</v>
      </c>
      <c r="AC3140" t="s">
        <v>1964</v>
      </c>
      <c r="AD3140" t="s">
        <v>1964</v>
      </c>
      <c r="AE3140" t="s">
        <v>1964</v>
      </c>
      <c r="AF3140" t="s">
        <v>1964</v>
      </c>
      <c r="AJ3140" t="s">
        <v>1964</v>
      </c>
      <c r="AK3140" t="s">
        <v>41</v>
      </c>
      <c r="AL3140" t="s">
        <v>30</v>
      </c>
    </row>
    <row r="3141" spans="1:43" ht="23.85" customHeight="1">
      <c r="A3141" t="b">
        <v>1</v>
      </c>
      <c r="B3141" t="s">
        <v>14385</v>
      </c>
      <c r="C3141" t="s">
        <v>1966</v>
      </c>
      <c r="D3141" t="s">
        <v>14386</v>
      </c>
      <c r="E3141" t="s">
        <v>115</v>
      </c>
      <c r="F3141" t="s">
        <v>117</v>
      </c>
      <c r="G3141" t="s">
        <v>116</v>
      </c>
      <c r="H3141" t="s">
        <v>14393</v>
      </c>
      <c r="I3141" t="s">
        <v>14388</v>
      </c>
      <c r="J3141" t="s">
        <v>1955</v>
      </c>
      <c r="K3141" t="s">
        <v>14389</v>
      </c>
      <c r="L3141" t="s">
        <v>1959</v>
      </c>
      <c r="M3141" t="s">
        <v>14390</v>
      </c>
      <c r="N3141" t="s">
        <v>1959</v>
      </c>
      <c r="O3141" t="s">
        <v>2220</v>
      </c>
      <c r="P3141" t="s">
        <v>14391</v>
      </c>
      <c r="Q3141" t="s">
        <v>38</v>
      </c>
      <c r="R3141" t="s">
        <v>14394</v>
      </c>
      <c r="S3141" s="34">
        <v>36958</v>
      </c>
      <c r="T3141" s="34">
        <v>36958</v>
      </c>
      <c r="U3141" t="s">
        <v>1963</v>
      </c>
      <c r="V3141" s="13">
        <v>365</v>
      </c>
      <c r="W3141"/>
      <c r="X3141"/>
      <c r="Y3141" s="54">
        <v>7</v>
      </c>
      <c r="Z3141" t="s">
        <v>1964</v>
      </c>
      <c r="AB3141" t="s">
        <v>1964</v>
      </c>
      <c r="AC3141" t="s">
        <v>1964</v>
      </c>
      <c r="AD3141" t="s">
        <v>1964</v>
      </c>
      <c r="AE3141" t="s">
        <v>1964</v>
      </c>
      <c r="AF3141" t="s">
        <v>1964</v>
      </c>
      <c r="AJ3141" t="s">
        <v>1964</v>
      </c>
      <c r="AK3141" t="s">
        <v>41</v>
      </c>
      <c r="AL3141" t="s">
        <v>30</v>
      </c>
    </row>
    <row r="3142" spans="1:43" ht="23.85" customHeight="1">
      <c r="A3142" t="b">
        <v>1</v>
      </c>
      <c r="B3142" t="s">
        <v>5640</v>
      </c>
      <c r="C3142" t="s">
        <v>1951</v>
      </c>
      <c r="D3142" t="s">
        <v>5641</v>
      </c>
      <c r="E3142" t="s">
        <v>1168</v>
      </c>
      <c r="F3142" t="s">
        <v>1170</v>
      </c>
      <c r="G3142" t="s">
        <v>1169</v>
      </c>
      <c r="H3142" t="s">
        <v>14395</v>
      </c>
      <c r="I3142" t="s">
        <v>3226</v>
      </c>
      <c r="J3142" t="s">
        <v>2175</v>
      </c>
      <c r="K3142" t="s">
        <v>12750</v>
      </c>
      <c r="L3142" t="s">
        <v>3107</v>
      </c>
      <c r="M3142" t="s">
        <v>7174</v>
      </c>
      <c r="N3142" t="s">
        <v>7175</v>
      </c>
      <c r="O3142" t="s">
        <v>1960</v>
      </c>
      <c r="P3142" t="s">
        <v>5646</v>
      </c>
      <c r="Q3142" t="s">
        <v>7547</v>
      </c>
      <c r="R3142" t="s">
        <v>5648</v>
      </c>
      <c r="S3142" s="34">
        <v>42821</v>
      </c>
      <c r="T3142" s="34">
        <v>45289</v>
      </c>
      <c r="U3142" t="s">
        <v>1963</v>
      </c>
      <c r="V3142" s="13">
        <v>0</v>
      </c>
      <c r="W3142">
        <v>51</v>
      </c>
      <c r="X3142">
        <v>0</v>
      </c>
      <c r="Y3142" s="54">
        <v>0</v>
      </c>
      <c r="AA3142" t="s">
        <v>5649</v>
      </c>
      <c r="AM3142" t="s">
        <v>1978</v>
      </c>
      <c r="AN3142" t="s">
        <v>2007</v>
      </c>
      <c r="AO3142" t="s">
        <v>1980</v>
      </c>
      <c r="AP3142" t="s">
        <v>2042</v>
      </c>
      <c r="AQ3142" t="s">
        <v>5650</v>
      </c>
    </row>
    <row r="3143" spans="1:43" ht="23.85" customHeight="1">
      <c r="A3143" t="b">
        <v>1</v>
      </c>
      <c r="B3143" t="s">
        <v>2718</v>
      </c>
      <c r="C3143" t="s">
        <v>2072</v>
      </c>
      <c r="D3143" s="2" t="s">
        <v>2719</v>
      </c>
      <c r="E3143" t="s">
        <v>2720</v>
      </c>
      <c r="F3143" t="s">
        <v>413</v>
      </c>
      <c r="G3143" t="s">
        <v>412</v>
      </c>
      <c r="H3143" t="s">
        <v>14396</v>
      </c>
      <c r="I3143" t="s">
        <v>2722</v>
      </c>
      <c r="J3143" t="s">
        <v>1955</v>
      </c>
      <c r="K3143" t="s">
        <v>2723</v>
      </c>
      <c r="L3143" t="s">
        <v>14397</v>
      </c>
      <c r="M3143" t="s">
        <v>2724</v>
      </c>
      <c r="O3143" t="s">
        <v>1960</v>
      </c>
      <c r="P3143" t="s">
        <v>2725</v>
      </c>
      <c r="Q3143" t="s">
        <v>38</v>
      </c>
      <c r="R3143" t="s">
        <v>2726</v>
      </c>
      <c r="S3143" s="34">
        <v>36161</v>
      </c>
      <c r="T3143" s="34">
        <v>36161</v>
      </c>
      <c r="U3143" t="s">
        <v>1963</v>
      </c>
      <c r="V3143">
        <v>21</v>
      </c>
      <c r="W3143">
        <v>95</v>
      </c>
      <c r="X3143" s="69">
        <v>89.3</v>
      </c>
      <c r="Y3143" s="54">
        <v>94</v>
      </c>
      <c r="Z3143" t="s">
        <v>1964</v>
      </c>
      <c r="AB3143" t="s">
        <v>1964</v>
      </c>
      <c r="AC3143" t="s">
        <v>1964</v>
      </c>
      <c r="AD3143" t="s">
        <v>1964</v>
      </c>
      <c r="AE3143" t="s">
        <v>1964</v>
      </c>
      <c r="AF3143" t="s">
        <v>1964</v>
      </c>
      <c r="AJ3143" t="s">
        <v>1964</v>
      </c>
      <c r="AK3143" t="s">
        <v>41</v>
      </c>
      <c r="AL3143" t="s">
        <v>1964</v>
      </c>
    </row>
    <row r="3144" spans="1:43" ht="23.85" customHeight="1">
      <c r="A3144" t="b">
        <v>1</v>
      </c>
      <c r="B3144" t="s">
        <v>2718</v>
      </c>
      <c r="C3144" t="s">
        <v>2072</v>
      </c>
      <c r="D3144" s="2" t="s">
        <v>2719</v>
      </c>
      <c r="E3144" t="s">
        <v>2720</v>
      </c>
      <c r="F3144" t="s">
        <v>413</v>
      </c>
      <c r="G3144" t="s">
        <v>412</v>
      </c>
      <c r="H3144" t="s">
        <v>14398</v>
      </c>
      <c r="I3144" t="s">
        <v>2722</v>
      </c>
      <c r="J3144" t="s">
        <v>1955</v>
      </c>
      <c r="K3144" t="s">
        <v>2723</v>
      </c>
      <c r="L3144" t="s">
        <v>14399</v>
      </c>
      <c r="M3144" t="s">
        <v>2724</v>
      </c>
      <c r="O3144" t="s">
        <v>1960</v>
      </c>
      <c r="P3144" t="s">
        <v>2725</v>
      </c>
      <c r="Q3144" t="s">
        <v>38</v>
      </c>
      <c r="R3144" t="s">
        <v>2726</v>
      </c>
      <c r="S3144" s="34">
        <v>36161</v>
      </c>
      <c r="T3144" s="34">
        <v>36161</v>
      </c>
      <c r="U3144" t="s">
        <v>1963</v>
      </c>
      <c r="V3144">
        <v>42</v>
      </c>
      <c r="W3144">
        <v>95</v>
      </c>
      <c r="X3144" s="69">
        <v>94.05</v>
      </c>
      <c r="Y3144" s="54">
        <v>99</v>
      </c>
      <c r="Z3144" t="s">
        <v>1964</v>
      </c>
      <c r="AB3144" t="s">
        <v>1964</v>
      </c>
      <c r="AC3144" t="s">
        <v>1964</v>
      </c>
      <c r="AD3144" t="s">
        <v>1964</v>
      </c>
      <c r="AE3144" t="s">
        <v>1964</v>
      </c>
      <c r="AF3144" t="s">
        <v>1964</v>
      </c>
      <c r="AJ3144" t="s">
        <v>1964</v>
      </c>
      <c r="AK3144" t="s">
        <v>41</v>
      </c>
      <c r="AL3144" t="s">
        <v>1964</v>
      </c>
    </row>
    <row r="3145" spans="1:43" ht="23.85" customHeight="1">
      <c r="A3145" t="b">
        <v>1</v>
      </c>
      <c r="B3145" t="s">
        <v>2718</v>
      </c>
      <c r="C3145" t="s">
        <v>2072</v>
      </c>
      <c r="D3145" s="2" t="s">
        <v>2719</v>
      </c>
      <c r="E3145" t="s">
        <v>2720</v>
      </c>
      <c r="F3145" t="s">
        <v>413</v>
      </c>
      <c r="G3145" t="s">
        <v>412</v>
      </c>
      <c r="H3145" t="s">
        <v>14400</v>
      </c>
      <c r="I3145" t="s">
        <v>2722</v>
      </c>
      <c r="J3145" t="s">
        <v>1955</v>
      </c>
      <c r="K3145" t="s">
        <v>2723</v>
      </c>
      <c r="L3145" t="s">
        <v>14401</v>
      </c>
      <c r="M3145" t="s">
        <v>2724</v>
      </c>
      <c r="O3145" t="s">
        <v>1960</v>
      </c>
      <c r="P3145" t="s">
        <v>2725</v>
      </c>
      <c r="Q3145" t="s">
        <v>38</v>
      </c>
      <c r="R3145" t="s">
        <v>2726</v>
      </c>
      <c r="S3145" s="34">
        <v>36161</v>
      </c>
      <c r="T3145" s="34">
        <v>36161</v>
      </c>
      <c r="U3145" t="s">
        <v>1963</v>
      </c>
      <c r="V3145">
        <v>63</v>
      </c>
      <c r="W3145">
        <v>95</v>
      </c>
      <c r="X3145" s="69">
        <v>95</v>
      </c>
      <c r="Y3145" s="54">
        <v>100</v>
      </c>
      <c r="Z3145" t="s">
        <v>1964</v>
      </c>
      <c r="AB3145" t="s">
        <v>1964</v>
      </c>
      <c r="AC3145" t="s">
        <v>1964</v>
      </c>
      <c r="AD3145" t="s">
        <v>1964</v>
      </c>
      <c r="AE3145" t="s">
        <v>1964</v>
      </c>
      <c r="AF3145" t="s">
        <v>1964</v>
      </c>
      <c r="AJ3145" t="s">
        <v>1964</v>
      </c>
      <c r="AK3145" t="s">
        <v>41</v>
      </c>
      <c r="AL3145" t="s">
        <v>1964</v>
      </c>
    </row>
    <row r="3146" spans="1:43" ht="23.85" customHeight="1">
      <c r="A3146" t="b">
        <v>0</v>
      </c>
      <c r="B3146" t="s">
        <v>6533</v>
      </c>
      <c r="C3146" t="s">
        <v>1951</v>
      </c>
      <c r="D3146" t="s">
        <v>6534</v>
      </c>
      <c r="E3146" t="s">
        <v>245</v>
      </c>
      <c r="F3146" s="33" t="s">
        <v>262</v>
      </c>
      <c r="G3146" t="s">
        <v>249</v>
      </c>
      <c r="H3146" t="s">
        <v>14402</v>
      </c>
      <c r="I3146" t="s">
        <v>6536</v>
      </c>
      <c r="J3146" t="s">
        <v>2175</v>
      </c>
      <c r="K3146" t="s">
        <v>12825</v>
      </c>
      <c r="L3146" t="s">
        <v>3389</v>
      </c>
      <c r="M3146" t="s">
        <v>12826</v>
      </c>
      <c r="N3146" t="s">
        <v>12827</v>
      </c>
      <c r="O3146" t="s">
        <v>2112</v>
      </c>
      <c r="P3146" t="s">
        <v>4393</v>
      </c>
      <c r="Q3146" t="s">
        <v>38</v>
      </c>
      <c r="R3146" t="s">
        <v>6540</v>
      </c>
      <c r="S3146" s="34">
        <v>42803</v>
      </c>
      <c r="T3146" s="34">
        <v>42964</v>
      </c>
      <c r="U3146" t="s">
        <v>1963</v>
      </c>
      <c r="V3146" s="13">
        <v>0</v>
      </c>
      <c r="W3146">
        <v>50</v>
      </c>
      <c r="X3146">
        <v>0</v>
      </c>
      <c r="Y3146" s="54">
        <v>0</v>
      </c>
      <c r="Z3146" t="s">
        <v>6541</v>
      </c>
      <c r="AM3146" t="s">
        <v>1978</v>
      </c>
      <c r="AN3146" t="s">
        <v>2007</v>
      </c>
      <c r="AO3146" t="s">
        <v>2008</v>
      </c>
      <c r="AP3146" t="s">
        <v>2042</v>
      </c>
      <c r="AQ3146" t="s">
        <v>6542</v>
      </c>
    </row>
    <row r="3147" spans="1:43" ht="23.85" customHeight="1">
      <c r="A3147" t="b">
        <v>1</v>
      </c>
      <c r="B3147" t="s">
        <v>2873</v>
      </c>
      <c r="C3147" t="s">
        <v>2072</v>
      </c>
      <c r="D3147" s="2" t="s">
        <v>2874</v>
      </c>
      <c r="E3147" t="s">
        <v>2720</v>
      </c>
      <c r="F3147" t="s">
        <v>413</v>
      </c>
      <c r="G3147" t="s">
        <v>412</v>
      </c>
      <c r="H3147" t="s">
        <v>14403</v>
      </c>
      <c r="I3147" t="s">
        <v>2722</v>
      </c>
      <c r="J3147" t="s">
        <v>1955</v>
      </c>
      <c r="K3147" t="s">
        <v>2723</v>
      </c>
      <c r="L3147" t="s">
        <v>14397</v>
      </c>
      <c r="M3147" t="s">
        <v>2724</v>
      </c>
      <c r="O3147" t="s">
        <v>1960</v>
      </c>
      <c r="P3147" t="s">
        <v>2725</v>
      </c>
      <c r="Q3147" t="s">
        <v>38</v>
      </c>
      <c r="R3147" t="s">
        <v>2726</v>
      </c>
      <c r="S3147" s="34">
        <v>36161</v>
      </c>
      <c r="T3147" s="34">
        <v>36161</v>
      </c>
      <c r="U3147" t="s">
        <v>1963</v>
      </c>
      <c r="V3147">
        <v>21</v>
      </c>
      <c r="W3147">
        <v>131</v>
      </c>
      <c r="X3147" s="69">
        <v>87</v>
      </c>
      <c r="Y3147" s="54">
        <v>66</v>
      </c>
      <c r="Z3147" t="s">
        <v>1964</v>
      </c>
      <c r="AB3147" t="s">
        <v>1964</v>
      </c>
      <c r="AC3147" t="s">
        <v>1964</v>
      </c>
      <c r="AD3147" t="s">
        <v>1964</v>
      </c>
      <c r="AE3147" t="s">
        <v>1964</v>
      </c>
      <c r="AF3147" t="s">
        <v>1964</v>
      </c>
      <c r="AG3147">
        <v>60</v>
      </c>
      <c r="AH3147">
        <v>44</v>
      </c>
      <c r="AI3147">
        <v>73</v>
      </c>
      <c r="AJ3147" t="s">
        <v>1964</v>
      </c>
      <c r="AK3147" t="s">
        <v>1964</v>
      </c>
      <c r="AL3147" t="s">
        <v>1964</v>
      </c>
    </row>
    <row r="3148" spans="1:43" ht="23.85" customHeight="1">
      <c r="A3148" t="b">
        <v>1</v>
      </c>
      <c r="B3148" t="s">
        <v>2873</v>
      </c>
      <c r="C3148" t="s">
        <v>2072</v>
      </c>
      <c r="D3148" s="2" t="s">
        <v>2874</v>
      </c>
      <c r="E3148" t="s">
        <v>2720</v>
      </c>
      <c r="F3148" t="s">
        <v>413</v>
      </c>
      <c r="G3148" t="s">
        <v>412</v>
      </c>
      <c r="H3148" t="s">
        <v>14404</v>
      </c>
      <c r="I3148" t="s">
        <v>2722</v>
      </c>
      <c r="J3148" t="s">
        <v>1955</v>
      </c>
      <c r="K3148" t="s">
        <v>2723</v>
      </c>
      <c r="L3148" t="s">
        <v>14401</v>
      </c>
      <c r="M3148" t="s">
        <v>14405</v>
      </c>
      <c r="N3148" t="s">
        <v>1959</v>
      </c>
      <c r="O3148" t="s">
        <v>1960</v>
      </c>
      <c r="P3148" t="s">
        <v>2725</v>
      </c>
      <c r="Q3148" t="s">
        <v>38</v>
      </c>
      <c r="R3148" t="s">
        <v>14406</v>
      </c>
      <c r="S3148" s="34">
        <v>36161</v>
      </c>
      <c r="T3148" s="34">
        <v>36161</v>
      </c>
      <c r="U3148" t="s">
        <v>1963</v>
      </c>
      <c r="V3148">
        <v>63</v>
      </c>
      <c r="W3148">
        <v>131</v>
      </c>
      <c r="X3148">
        <v>127</v>
      </c>
      <c r="Y3148" s="54">
        <v>97</v>
      </c>
      <c r="Z3148" t="s">
        <v>1964</v>
      </c>
      <c r="AB3148" t="s">
        <v>1964</v>
      </c>
      <c r="AC3148" t="s">
        <v>1964</v>
      </c>
      <c r="AD3148" t="s">
        <v>41</v>
      </c>
      <c r="AE3148" t="s">
        <v>1964</v>
      </c>
      <c r="AF3148" t="s">
        <v>1964</v>
      </c>
      <c r="AG3148">
        <v>60</v>
      </c>
      <c r="AH3148">
        <v>58</v>
      </c>
      <c r="AI3148">
        <v>97</v>
      </c>
      <c r="AJ3148" t="s">
        <v>1964</v>
      </c>
      <c r="AK3148" t="s">
        <v>1964</v>
      </c>
      <c r="AL3148" t="s">
        <v>1964</v>
      </c>
    </row>
    <row r="3149" spans="1:43" ht="23.85" customHeight="1">
      <c r="A3149" t="b">
        <v>1</v>
      </c>
      <c r="B3149" t="s">
        <v>14407</v>
      </c>
      <c r="C3149" t="s">
        <v>1951</v>
      </c>
      <c r="D3149" t="s">
        <v>14408</v>
      </c>
      <c r="E3149" t="s">
        <v>2720</v>
      </c>
      <c r="F3149" t="s">
        <v>456</v>
      </c>
      <c r="G3149" t="s">
        <v>455</v>
      </c>
      <c r="H3149" t="s">
        <v>14409</v>
      </c>
      <c r="I3149" t="s">
        <v>14410</v>
      </c>
      <c r="J3149" t="s">
        <v>1955</v>
      </c>
      <c r="K3149" t="s">
        <v>14411</v>
      </c>
      <c r="L3149" t="s">
        <v>1959</v>
      </c>
      <c r="M3149" t="s">
        <v>14412</v>
      </c>
      <c r="N3149" t="s">
        <v>1959</v>
      </c>
      <c r="O3149" t="s">
        <v>1960</v>
      </c>
      <c r="P3149" t="s">
        <v>1961</v>
      </c>
      <c r="Q3149" t="s">
        <v>38</v>
      </c>
      <c r="R3149" t="s">
        <v>1959</v>
      </c>
      <c r="S3149" s="34">
        <v>43132</v>
      </c>
      <c r="T3149" s="34">
        <v>43132</v>
      </c>
      <c r="U3149" t="s">
        <v>1963</v>
      </c>
      <c r="V3149" s="13"/>
      <c r="W3149">
        <v>13</v>
      </c>
      <c r="X3149">
        <v>9</v>
      </c>
      <c r="Y3149" s="54">
        <v>69</v>
      </c>
      <c r="Z3149" t="s">
        <v>1964</v>
      </c>
      <c r="AB3149" t="s">
        <v>1964</v>
      </c>
      <c r="AC3149" t="s">
        <v>1964</v>
      </c>
      <c r="AD3149" t="s">
        <v>1964</v>
      </c>
      <c r="AE3149" t="s">
        <v>1964</v>
      </c>
      <c r="AF3149" t="s">
        <v>1964</v>
      </c>
      <c r="AJ3149" t="s">
        <v>1964</v>
      </c>
      <c r="AK3149" t="s">
        <v>41</v>
      </c>
      <c r="AL3149" t="s">
        <v>1964</v>
      </c>
    </row>
    <row r="3150" spans="1:43" ht="23.85" customHeight="1">
      <c r="A3150" t="b">
        <v>1</v>
      </c>
      <c r="B3150" t="s">
        <v>5069</v>
      </c>
      <c r="C3150" t="s">
        <v>1951</v>
      </c>
      <c r="D3150" t="s">
        <v>5070</v>
      </c>
      <c r="E3150" t="s">
        <v>1244</v>
      </c>
      <c r="F3150" t="s">
        <v>1246</v>
      </c>
      <c r="G3150" t="s">
        <v>1245</v>
      </c>
      <c r="H3150" t="s">
        <v>14413</v>
      </c>
      <c r="I3150" t="s">
        <v>3008</v>
      </c>
      <c r="J3150" t="s">
        <v>2175</v>
      </c>
      <c r="K3150" t="s">
        <v>12859</v>
      </c>
      <c r="L3150" t="s">
        <v>2442</v>
      </c>
      <c r="M3150" t="s">
        <v>12860</v>
      </c>
      <c r="N3150" t="s">
        <v>5074</v>
      </c>
      <c r="O3150" t="s">
        <v>1960</v>
      </c>
      <c r="P3150" t="s">
        <v>3147</v>
      </c>
      <c r="Q3150" t="s">
        <v>343</v>
      </c>
      <c r="R3150" t="s">
        <v>5075</v>
      </c>
      <c r="S3150" s="34">
        <v>42901</v>
      </c>
      <c r="T3150" s="34">
        <v>44018</v>
      </c>
      <c r="U3150" t="s">
        <v>1963</v>
      </c>
      <c r="V3150" s="13">
        <v>0</v>
      </c>
      <c r="W3150">
        <v>41</v>
      </c>
      <c r="X3150">
        <v>0</v>
      </c>
      <c r="Y3150" s="54">
        <v>0</v>
      </c>
      <c r="Z3150" t="s">
        <v>5076</v>
      </c>
      <c r="AM3150" t="s">
        <v>1978</v>
      </c>
      <c r="AN3150" t="s">
        <v>1979</v>
      </c>
      <c r="AO3150" t="s">
        <v>1980</v>
      </c>
      <c r="AP3150" t="s">
        <v>2053</v>
      </c>
      <c r="AQ3150" t="s">
        <v>5077</v>
      </c>
    </row>
    <row r="3151" spans="1:43" ht="23.85" customHeight="1">
      <c r="A3151" t="b">
        <v>0</v>
      </c>
      <c r="B3151" t="s">
        <v>8829</v>
      </c>
      <c r="C3151" t="s">
        <v>1951</v>
      </c>
      <c r="D3151" t="s">
        <v>8830</v>
      </c>
      <c r="E3151" t="s">
        <v>386</v>
      </c>
      <c r="F3151" t="s">
        <v>388</v>
      </c>
      <c r="G3151" t="s">
        <v>387</v>
      </c>
      <c r="H3151" t="s">
        <v>14414</v>
      </c>
      <c r="I3151" t="s">
        <v>6222</v>
      </c>
      <c r="J3151" t="s">
        <v>1955</v>
      </c>
      <c r="K3151" t="s">
        <v>14415</v>
      </c>
      <c r="L3151" t="s">
        <v>14096</v>
      </c>
      <c r="M3151" t="s">
        <v>14416</v>
      </c>
      <c r="N3151" t="s">
        <v>1959</v>
      </c>
      <c r="O3151" t="s">
        <v>6171</v>
      </c>
      <c r="P3151" t="s">
        <v>6172</v>
      </c>
      <c r="Q3151" t="s">
        <v>38</v>
      </c>
      <c r="R3151" t="s">
        <v>14417</v>
      </c>
      <c r="S3151" s="34">
        <v>41576</v>
      </c>
      <c r="T3151" s="34">
        <v>42921</v>
      </c>
      <c r="U3151" t="s">
        <v>1977</v>
      </c>
      <c r="V3151" s="13">
        <v>364</v>
      </c>
      <c r="W3151">
        <v>1046</v>
      </c>
      <c r="X3151">
        <v>489</v>
      </c>
      <c r="Y3151" s="54">
        <v>46.7</v>
      </c>
      <c r="Z3151" t="s">
        <v>1964</v>
      </c>
      <c r="AD3151" t="s">
        <v>41</v>
      </c>
      <c r="AG3151">
        <v>1046</v>
      </c>
      <c r="AH3151">
        <v>317</v>
      </c>
      <c r="AI3151">
        <v>30.3</v>
      </c>
      <c r="AJ3151">
        <v>9.1300000000000008</v>
      </c>
      <c r="AK3151" t="s">
        <v>1964</v>
      </c>
      <c r="AL3151" t="s">
        <v>1964</v>
      </c>
    </row>
    <row r="3152" spans="1:43" ht="23.85" customHeight="1">
      <c r="A3152" t="b">
        <v>0</v>
      </c>
      <c r="B3152" t="s">
        <v>9845</v>
      </c>
      <c r="C3152" t="s">
        <v>1951</v>
      </c>
      <c r="D3152" t="s">
        <v>9846</v>
      </c>
      <c r="E3152" t="s">
        <v>386</v>
      </c>
      <c r="F3152" t="s">
        <v>388</v>
      </c>
      <c r="G3152" t="s">
        <v>387</v>
      </c>
      <c r="H3152" t="s">
        <v>14418</v>
      </c>
      <c r="I3152" t="s">
        <v>6222</v>
      </c>
      <c r="J3152" t="s">
        <v>1955</v>
      </c>
      <c r="K3152" t="s">
        <v>14415</v>
      </c>
      <c r="L3152" t="s">
        <v>10810</v>
      </c>
      <c r="M3152" t="s">
        <v>14419</v>
      </c>
      <c r="N3152" t="s">
        <v>1959</v>
      </c>
      <c r="O3152" t="s">
        <v>6171</v>
      </c>
      <c r="P3152" t="s">
        <v>6172</v>
      </c>
      <c r="Q3152" t="s">
        <v>38</v>
      </c>
      <c r="R3152" t="s">
        <v>14420</v>
      </c>
      <c r="S3152" s="34">
        <v>41791</v>
      </c>
      <c r="T3152" s="34">
        <v>42309</v>
      </c>
      <c r="U3152" t="s">
        <v>1977</v>
      </c>
      <c r="V3152" s="13">
        <v>168</v>
      </c>
      <c r="W3152">
        <v>72</v>
      </c>
      <c r="X3152">
        <v>35</v>
      </c>
      <c r="Y3152" s="54">
        <v>49.3</v>
      </c>
      <c r="Z3152" t="s">
        <v>1964</v>
      </c>
      <c r="AB3152">
        <v>35</v>
      </c>
      <c r="AC3152">
        <v>10.119999999999999</v>
      </c>
      <c r="AD3152" t="s">
        <v>41</v>
      </c>
      <c r="AE3152">
        <v>19</v>
      </c>
      <c r="AF3152">
        <v>6.09</v>
      </c>
      <c r="AG3152">
        <v>72</v>
      </c>
      <c r="AH3152">
        <v>21</v>
      </c>
      <c r="AI3152">
        <v>29.16</v>
      </c>
      <c r="AJ3152">
        <v>18.920000000000002</v>
      </c>
      <c r="AK3152" t="s">
        <v>1964</v>
      </c>
      <c r="AL3152" t="s">
        <v>1964</v>
      </c>
    </row>
    <row r="3153" spans="1:38" ht="23.85" customHeight="1">
      <c r="A3153" t="b">
        <v>0</v>
      </c>
      <c r="B3153" t="s">
        <v>10773</v>
      </c>
      <c r="C3153" t="s">
        <v>1951</v>
      </c>
      <c r="D3153" t="s">
        <v>10774</v>
      </c>
      <c r="E3153" t="s">
        <v>386</v>
      </c>
      <c r="F3153" t="s">
        <v>388</v>
      </c>
      <c r="G3153" t="s">
        <v>387</v>
      </c>
      <c r="H3153" t="s">
        <v>14421</v>
      </c>
      <c r="I3153" t="s">
        <v>6222</v>
      </c>
      <c r="J3153" t="s">
        <v>1955</v>
      </c>
      <c r="K3153" t="s">
        <v>14415</v>
      </c>
      <c r="L3153" t="s">
        <v>14250</v>
      </c>
      <c r="M3153" t="s">
        <v>14422</v>
      </c>
      <c r="N3153" t="s">
        <v>1959</v>
      </c>
      <c r="O3153" t="s">
        <v>6171</v>
      </c>
      <c r="P3153" t="s">
        <v>6172</v>
      </c>
      <c r="Q3153" t="s">
        <v>38</v>
      </c>
      <c r="R3153" t="s">
        <v>14423</v>
      </c>
      <c r="S3153" s="34">
        <v>42156</v>
      </c>
      <c r="T3153" s="34">
        <v>42401</v>
      </c>
      <c r="U3153" t="s">
        <v>1977</v>
      </c>
      <c r="V3153" s="13">
        <v>84</v>
      </c>
      <c r="W3153">
        <v>97</v>
      </c>
      <c r="X3153">
        <v>38</v>
      </c>
      <c r="Y3153" s="54">
        <v>39.200000000000003</v>
      </c>
      <c r="Z3153" t="s">
        <v>1964</v>
      </c>
      <c r="AB3153" t="s">
        <v>1964</v>
      </c>
      <c r="AC3153" t="s">
        <v>1964</v>
      </c>
      <c r="AD3153" t="s">
        <v>41</v>
      </c>
      <c r="AE3153" t="s">
        <v>1964</v>
      </c>
      <c r="AF3153" t="s">
        <v>1964</v>
      </c>
      <c r="AG3153">
        <v>97</v>
      </c>
      <c r="AH3153">
        <v>18</v>
      </c>
      <c r="AI3153">
        <v>18.600000000000001</v>
      </c>
      <c r="AJ3153" t="s">
        <v>1964</v>
      </c>
      <c r="AK3153" t="s">
        <v>1964</v>
      </c>
      <c r="AL3153" t="s">
        <v>1964</v>
      </c>
    </row>
    <row r="3154" spans="1:38" ht="23.85" customHeight="1">
      <c r="A3154" t="b">
        <v>0</v>
      </c>
      <c r="B3154" t="s">
        <v>10773</v>
      </c>
      <c r="C3154" t="s">
        <v>1951</v>
      </c>
      <c r="D3154" t="s">
        <v>10774</v>
      </c>
      <c r="E3154" t="s">
        <v>386</v>
      </c>
      <c r="F3154" t="s">
        <v>388</v>
      </c>
      <c r="G3154" t="s">
        <v>387</v>
      </c>
      <c r="H3154" t="s">
        <v>14424</v>
      </c>
      <c r="I3154" t="s">
        <v>6222</v>
      </c>
      <c r="J3154" t="s">
        <v>1955</v>
      </c>
      <c r="K3154" t="s">
        <v>14425</v>
      </c>
      <c r="L3154" t="s">
        <v>14250</v>
      </c>
      <c r="M3154" t="s">
        <v>14426</v>
      </c>
      <c r="N3154" t="s">
        <v>1959</v>
      </c>
      <c r="O3154" t="s">
        <v>6171</v>
      </c>
      <c r="P3154" t="s">
        <v>6172</v>
      </c>
      <c r="Q3154" t="s">
        <v>38</v>
      </c>
      <c r="R3154" t="s">
        <v>14423</v>
      </c>
      <c r="S3154" s="34">
        <v>42156</v>
      </c>
      <c r="T3154" s="34">
        <v>42401</v>
      </c>
      <c r="U3154" t="s">
        <v>1977</v>
      </c>
      <c r="V3154" s="13">
        <v>84</v>
      </c>
      <c r="W3154">
        <v>99</v>
      </c>
      <c r="X3154">
        <v>22</v>
      </c>
      <c r="Y3154" s="54">
        <v>22.2</v>
      </c>
      <c r="Z3154" t="s">
        <v>1964</v>
      </c>
      <c r="AB3154" t="s">
        <v>1964</v>
      </c>
      <c r="AC3154" t="s">
        <v>1964</v>
      </c>
      <c r="AD3154" t="s">
        <v>41</v>
      </c>
      <c r="AE3154" t="s">
        <v>1964</v>
      </c>
      <c r="AF3154" t="s">
        <v>1964</v>
      </c>
      <c r="AG3154">
        <v>99</v>
      </c>
      <c r="AH3154">
        <v>11</v>
      </c>
      <c r="AI3154">
        <v>11.1</v>
      </c>
      <c r="AJ3154" t="s">
        <v>1964</v>
      </c>
      <c r="AK3154" t="s">
        <v>1964</v>
      </c>
      <c r="AL3154" t="s">
        <v>1964</v>
      </c>
    </row>
    <row r="3155" spans="1:38" ht="23.85" customHeight="1">
      <c r="A3155" t="b">
        <v>0</v>
      </c>
      <c r="B3155" t="s">
        <v>14427</v>
      </c>
      <c r="C3155" t="s">
        <v>1951</v>
      </c>
      <c r="D3155" t="s">
        <v>14428</v>
      </c>
      <c r="E3155" t="s">
        <v>1122</v>
      </c>
      <c r="F3155" t="s">
        <v>1124</v>
      </c>
      <c r="G3155" t="s">
        <v>1123</v>
      </c>
      <c r="H3155" t="s">
        <v>14429</v>
      </c>
      <c r="I3155" t="s">
        <v>6169</v>
      </c>
      <c r="J3155" t="s">
        <v>1955</v>
      </c>
      <c r="K3155" t="s">
        <v>14430</v>
      </c>
      <c r="L3155" t="s">
        <v>14431</v>
      </c>
      <c r="M3155" t="s">
        <v>14432</v>
      </c>
      <c r="N3155" t="s">
        <v>1959</v>
      </c>
      <c r="O3155" t="s">
        <v>6171</v>
      </c>
      <c r="P3155" t="s">
        <v>14433</v>
      </c>
      <c r="Q3155" t="s">
        <v>38</v>
      </c>
      <c r="R3155" t="s">
        <v>14434</v>
      </c>
      <c r="S3155" s="34">
        <v>41382</v>
      </c>
      <c r="T3155" s="34">
        <v>42580</v>
      </c>
      <c r="U3155" t="s">
        <v>1977</v>
      </c>
      <c r="V3155" s="13">
        <v>532</v>
      </c>
      <c r="W3155">
        <v>484</v>
      </c>
      <c r="X3155">
        <v>1</v>
      </c>
      <c r="Y3155" s="54">
        <v>0.2</v>
      </c>
      <c r="Z3155" t="s">
        <v>1964</v>
      </c>
      <c r="AB3155" t="s">
        <v>1964</v>
      </c>
      <c r="AC3155" t="s">
        <v>1964</v>
      </c>
      <c r="AD3155" t="s">
        <v>30</v>
      </c>
      <c r="AE3155" t="s">
        <v>1964</v>
      </c>
      <c r="AF3155" t="s">
        <v>1964</v>
      </c>
      <c r="AG3155">
        <v>484</v>
      </c>
      <c r="AH3155">
        <v>0</v>
      </c>
      <c r="AI3155">
        <v>0</v>
      </c>
      <c r="AJ3155">
        <v>0.4</v>
      </c>
      <c r="AK3155" t="s">
        <v>1964</v>
      </c>
      <c r="AL3155" t="s">
        <v>1964</v>
      </c>
    </row>
    <row r="3156" spans="1:38" ht="23.85" customHeight="1">
      <c r="A3156" t="b">
        <v>0</v>
      </c>
      <c r="B3156" t="s">
        <v>14435</v>
      </c>
      <c r="C3156" t="s">
        <v>1951</v>
      </c>
      <c r="D3156" t="s">
        <v>14436</v>
      </c>
      <c r="E3156" t="s">
        <v>1122</v>
      </c>
      <c r="F3156" t="s">
        <v>1124</v>
      </c>
      <c r="G3156" t="s">
        <v>1123</v>
      </c>
      <c r="H3156" t="s">
        <v>14437</v>
      </c>
      <c r="I3156" t="s">
        <v>6169</v>
      </c>
      <c r="J3156" t="s">
        <v>1955</v>
      </c>
      <c r="K3156" t="s">
        <v>14438</v>
      </c>
      <c r="L3156" t="s">
        <v>1959</v>
      </c>
      <c r="M3156" t="s">
        <v>14439</v>
      </c>
      <c r="N3156" t="s">
        <v>1959</v>
      </c>
      <c r="O3156" t="s">
        <v>6171</v>
      </c>
      <c r="P3156" t="s">
        <v>14433</v>
      </c>
      <c r="Q3156" t="s">
        <v>38</v>
      </c>
      <c r="R3156" t="s">
        <v>1959</v>
      </c>
      <c r="S3156" s="34">
        <v>41313</v>
      </c>
      <c r="T3156" s="34">
        <v>42685</v>
      </c>
      <c r="U3156" t="s">
        <v>1977</v>
      </c>
      <c r="V3156" s="13"/>
      <c r="W3156">
        <v>13769</v>
      </c>
      <c r="X3156">
        <v>43</v>
      </c>
      <c r="Y3156" s="54">
        <v>0.3</v>
      </c>
      <c r="Z3156" t="s">
        <v>1964</v>
      </c>
      <c r="AB3156" t="s">
        <v>1964</v>
      </c>
      <c r="AC3156" t="s">
        <v>1964</v>
      </c>
      <c r="AD3156" t="s">
        <v>30</v>
      </c>
      <c r="AE3156" t="s">
        <v>1964</v>
      </c>
      <c r="AF3156" t="s">
        <v>1964</v>
      </c>
      <c r="AG3156">
        <v>13769</v>
      </c>
      <c r="AH3156">
        <v>0</v>
      </c>
      <c r="AI3156">
        <v>0</v>
      </c>
      <c r="AJ3156">
        <v>0.01</v>
      </c>
      <c r="AK3156" t="s">
        <v>30</v>
      </c>
      <c r="AL3156" t="s">
        <v>30</v>
      </c>
    </row>
    <row r="3157" spans="1:38" ht="23.85" customHeight="1">
      <c r="A3157" t="b">
        <v>0</v>
      </c>
      <c r="B3157" t="s">
        <v>14440</v>
      </c>
      <c r="C3157" t="s">
        <v>1951</v>
      </c>
      <c r="D3157" t="s">
        <v>14441</v>
      </c>
      <c r="E3157" t="s">
        <v>1122</v>
      </c>
      <c r="F3157" t="s">
        <v>1124</v>
      </c>
      <c r="G3157" t="s">
        <v>1123</v>
      </c>
      <c r="H3157" t="s">
        <v>14442</v>
      </c>
      <c r="I3157" t="s">
        <v>6169</v>
      </c>
      <c r="J3157" t="s">
        <v>1955</v>
      </c>
      <c r="K3157" t="s">
        <v>14443</v>
      </c>
      <c r="L3157" t="s">
        <v>14250</v>
      </c>
      <c r="M3157" t="s">
        <v>14444</v>
      </c>
      <c r="N3157" t="s">
        <v>1959</v>
      </c>
      <c r="O3157" t="s">
        <v>6171</v>
      </c>
      <c r="P3157" t="s">
        <v>14433</v>
      </c>
      <c r="Q3157" t="s">
        <v>14445</v>
      </c>
      <c r="R3157" t="s">
        <v>14446</v>
      </c>
      <c r="S3157" s="34">
        <v>41289</v>
      </c>
      <c r="T3157" s="34">
        <v>41612</v>
      </c>
      <c r="U3157" t="s">
        <v>1977</v>
      </c>
      <c r="V3157" s="13">
        <v>84</v>
      </c>
      <c r="W3157">
        <v>115</v>
      </c>
      <c r="X3157">
        <v>1</v>
      </c>
      <c r="Y3157" s="54">
        <v>0.9</v>
      </c>
      <c r="Z3157" t="s">
        <v>1964</v>
      </c>
      <c r="AB3157" t="s">
        <v>1964</v>
      </c>
      <c r="AC3157" t="s">
        <v>1964</v>
      </c>
      <c r="AD3157" t="s">
        <v>30</v>
      </c>
      <c r="AE3157" t="s">
        <v>1964</v>
      </c>
      <c r="AF3157" t="s">
        <v>1964</v>
      </c>
      <c r="AG3157">
        <v>115</v>
      </c>
      <c r="AH3157">
        <v>0</v>
      </c>
      <c r="AI3157">
        <v>0</v>
      </c>
      <c r="AJ3157" t="s">
        <v>1964</v>
      </c>
      <c r="AK3157" t="s">
        <v>1964</v>
      </c>
      <c r="AL3157" t="s">
        <v>1964</v>
      </c>
    </row>
    <row r="3158" spans="1:38" ht="23.85" customHeight="1">
      <c r="A3158" t="b">
        <v>0</v>
      </c>
      <c r="B3158" t="s">
        <v>14447</v>
      </c>
      <c r="C3158" t="s">
        <v>1951</v>
      </c>
      <c r="D3158" t="s">
        <v>14448</v>
      </c>
      <c r="E3158" t="s">
        <v>1122</v>
      </c>
      <c r="F3158" t="s">
        <v>1124</v>
      </c>
      <c r="G3158" t="s">
        <v>1123</v>
      </c>
      <c r="H3158" t="s">
        <v>14449</v>
      </c>
      <c r="I3158" t="s">
        <v>6169</v>
      </c>
      <c r="J3158" t="s">
        <v>1955</v>
      </c>
      <c r="K3158" t="s">
        <v>14430</v>
      </c>
      <c r="L3158" t="s">
        <v>14096</v>
      </c>
      <c r="M3158" t="s">
        <v>14450</v>
      </c>
      <c r="N3158" t="s">
        <v>1959</v>
      </c>
      <c r="O3158" t="s">
        <v>6171</v>
      </c>
      <c r="P3158" t="s">
        <v>14433</v>
      </c>
      <c r="Q3158" t="s">
        <v>6227</v>
      </c>
      <c r="R3158" t="s">
        <v>14451</v>
      </c>
      <c r="S3158" s="34">
        <v>40913</v>
      </c>
      <c r="T3158" s="34">
        <v>41561</v>
      </c>
      <c r="U3158" t="s">
        <v>1977</v>
      </c>
      <c r="V3158" s="13">
        <v>364</v>
      </c>
      <c r="W3158">
        <v>74</v>
      </c>
      <c r="X3158">
        <v>0</v>
      </c>
      <c r="Y3158" s="54">
        <v>0</v>
      </c>
      <c r="Z3158" t="s">
        <v>1964</v>
      </c>
      <c r="AB3158" t="s">
        <v>1964</v>
      </c>
      <c r="AC3158" t="s">
        <v>1964</v>
      </c>
      <c r="AD3158" t="s">
        <v>30</v>
      </c>
      <c r="AE3158" t="s">
        <v>1964</v>
      </c>
      <c r="AF3158" t="s">
        <v>1964</v>
      </c>
      <c r="AG3158">
        <v>74</v>
      </c>
      <c r="AH3158">
        <v>0</v>
      </c>
      <c r="AI3158">
        <v>0</v>
      </c>
      <c r="AJ3158">
        <v>5.4</v>
      </c>
      <c r="AK3158" t="s">
        <v>30</v>
      </c>
      <c r="AL3158" t="s">
        <v>30</v>
      </c>
    </row>
    <row r="3159" spans="1:38" ht="23.85" customHeight="1">
      <c r="A3159" t="b">
        <v>0</v>
      </c>
      <c r="B3159" t="s">
        <v>14447</v>
      </c>
      <c r="C3159" t="s">
        <v>1951</v>
      </c>
      <c r="D3159" t="s">
        <v>14448</v>
      </c>
      <c r="E3159" t="s">
        <v>1122</v>
      </c>
      <c r="F3159" t="s">
        <v>1124</v>
      </c>
      <c r="G3159" t="s">
        <v>1123</v>
      </c>
      <c r="H3159" t="s">
        <v>14452</v>
      </c>
      <c r="I3159" t="s">
        <v>6169</v>
      </c>
      <c r="J3159" t="s">
        <v>1955</v>
      </c>
      <c r="K3159" t="s">
        <v>14453</v>
      </c>
      <c r="L3159" t="s">
        <v>14096</v>
      </c>
      <c r="M3159" t="s">
        <v>14454</v>
      </c>
      <c r="N3159" t="s">
        <v>1959</v>
      </c>
      <c r="O3159" t="s">
        <v>6171</v>
      </c>
      <c r="P3159" t="s">
        <v>14433</v>
      </c>
      <c r="Q3159" t="s">
        <v>6227</v>
      </c>
      <c r="R3159" t="s">
        <v>14451</v>
      </c>
      <c r="S3159" s="34">
        <v>40913</v>
      </c>
      <c r="T3159" s="34">
        <v>41561</v>
      </c>
      <c r="U3159" t="s">
        <v>1977</v>
      </c>
      <c r="V3159" s="13">
        <v>364</v>
      </c>
      <c r="W3159">
        <v>254</v>
      </c>
      <c r="X3159">
        <v>0</v>
      </c>
      <c r="Y3159" s="54">
        <v>0</v>
      </c>
      <c r="Z3159" t="s">
        <v>1964</v>
      </c>
      <c r="AB3159" t="s">
        <v>1964</v>
      </c>
      <c r="AC3159" t="s">
        <v>1964</v>
      </c>
      <c r="AD3159" t="s">
        <v>30</v>
      </c>
      <c r="AE3159" t="s">
        <v>1964</v>
      </c>
      <c r="AF3159" t="s">
        <v>1964</v>
      </c>
      <c r="AG3159">
        <v>254</v>
      </c>
      <c r="AH3159">
        <v>0</v>
      </c>
      <c r="AI3159">
        <v>0</v>
      </c>
      <c r="AJ3159">
        <v>7.9</v>
      </c>
      <c r="AK3159" t="s">
        <v>30</v>
      </c>
      <c r="AL3159" t="s">
        <v>30</v>
      </c>
    </row>
    <row r="3160" spans="1:38" ht="23.85" customHeight="1">
      <c r="A3160" t="b">
        <v>0</v>
      </c>
      <c r="B3160" t="s">
        <v>14447</v>
      </c>
      <c r="C3160" t="s">
        <v>1951</v>
      </c>
      <c r="D3160" t="s">
        <v>14448</v>
      </c>
      <c r="E3160" t="s">
        <v>1122</v>
      </c>
      <c r="F3160" t="s">
        <v>1124</v>
      </c>
      <c r="G3160" t="s">
        <v>1123</v>
      </c>
      <c r="H3160" t="s">
        <v>14455</v>
      </c>
      <c r="I3160" t="s">
        <v>6169</v>
      </c>
      <c r="J3160" t="s">
        <v>1955</v>
      </c>
      <c r="K3160" t="s">
        <v>14456</v>
      </c>
      <c r="L3160" t="s">
        <v>14096</v>
      </c>
      <c r="M3160" t="s">
        <v>14457</v>
      </c>
      <c r="N3160" t="s">
        <v>1959</v>
      </c>
      <c r="O3160" t="s">
        <v>6171</v>
      </c>
      <c r="P3160" t="s">
        <v>14433</v>
      </c>
      <c r="Q3160" t="s">
        <v>6227</v>
      </c>
      <c r="R3160" t="s">
        <v>14451</v>
      </c>
      <c r="S3160" s="34">
        <v>40913</v>
      </c>
      <c r="T3160" s="34">
        <v>41561</v>
      </c>
      <c r="U3160" t="s">
        <v>1977</v>
      </c>
      <c r="V3160" s="13">
        <v>364</v>
      </c>
      <c r="W3160">
        <v>145</v>
      </c>
      <c r="X3160">
        <v>1</v>
      </c>
      <c r="Y3160" s="54">
        <v>0.7</v>
      </c>
      <c r="Z3160" t="s">
        <v>1964</v>
      </c>
      <c r="AB3160" t="s">
        <v>1964</v>
      </c>
      <c r="AC3160" t="s">
        <v>1964</v>
      </c>
      <c r="AD3160" t="s">
        <v>30</v>
      </c>
      <c r="AE3160" t="s">
        <v>1964</v>
      </c>
      <c r="AF3160" t="s">
        <v>1964</v>
      </c>
      <c r="AG3160">
        <v>145</v>
      </c>
      <c r="AH3160">
        <v>0</v>
      </c>
      <c r="AI3160">
        <v>0</v>
      </c>
      <c r="AJ3160">
        <v>3.4</v>
      </c>
      <c r="AK3160" t="s">
        <v>1964</v>
      </c>
      <c r="AL3160" t="s">
        <v>1964</v>
      </c>
    </row>
    <row r="3161" spans="1:38" ht="23.85" customHeight="1">
      <c r="A3161" t="b">
        <v>0</v>
      </c>
      <c r="B3161" t="s">
        <v>14447</v>
      </c>
      <c r="C3161" t="s">
        <v>1951</v>
      </c>
      <c r="D3161" t="s">
        <v>14448</v>
      </c>
      <c r="E3161" t="s">
        <v>1122</v>
      </c>
      <c r="F3161" t="s">
        <v>1124</v>
      </c>
      <c r="G3161" t="s">
        <v>1123</v>
      </c>
      <c r="H3161" t="s">
        <v>14458</v>
      </c>
      <c r="I3161" t="s">
        <v>6169</v>
      </c>
      <c r="J3161" t="s">
        <v>1955</v>
      </c>
      <c r="K3161" t="s">
        <v>14459</v>
      </c>
      <c r="L3161" t="s">
        <v>14096</v>
      </c>
      <c r="M3161" t="s">
        <v>14460</v>
      </c>
      <c r="N3161" t="s">
        <v>1959</v>
      </c>
      <c r="O3161" t="s">
        <v>6171</v>
      </c>
      <c r="P3161" t="s">
        <v>14433</v>
      </c>
      <c r="Q3161" t="s">
        <v>14461</v>
      </c>
      <c r="R3161" t="s">
        <v>14451</v>
      </c>
      <c r="S3161" s="34">
        <v>40913</v>
      </c>
      <c r="T3161" s="34">
        <v>41561</v>
      </c>
      <c r="U3161" t="s">
        <v>1977</v>
      </c>
      <c r="V3161" s="13">
        <v>364</v>
      </c>
      <c r="W3161">
        <v>126</v>
      </c>
      <c r="X3161">
        <v>1</v>
      </c>
      <c r="Y3161" s="54">
        <v>0.8</v>
      </c>
      <c r="Z3161" t="s">
        <v>1964</v>
      </c>
      <c r="AB3161" t="s">
        <v>1964</v>
      </c>
      <c r="AC3161" t="s">
        <v>1964</v>
      </c>
      <c r="AD3161" t="s">
        <v>30</v>
      </c>
      <c r="AE3161" t="s">
        <v>1964</v>
      </c>
      <c r="AF3161" t="s">
        <v>1964</v>
      </c>
      <c r="AG3161">
        <v>126</v>
      </c>
      <c r="AH3161">
        <v>0</v>
      </c>
      <c r="AI3161">
        <v>0</v>
      </c>
      <c r="AJ3161">
        <v>4</v>
      </c>
      <c r="AK3161" t="s">
        <v>1964</v>
      </c>
      <c r="AL3161" t="s">
        <v>1964</v>
      </c>
    </row>
    <row r="3162" spans="1:38" ht="23.85" customHeight="1">
      <c r="A3162" t="b">
        <v>0</v>
      </c>
      <c r="B3162" t="s">
        <v>14462</v>
      </c>
      <c r="C3162" t="s">
        <v>1951</v>
      </c>
      <c r="D3162" t="s">
        <v>14463</v>
      </c>
      <c r="E3162" t="s">
        <v>1122</v>
      </c>
      <c r="F3162" t="s">
        <v>1124</v>
      </c>
      <c r="G3162" t="s">
        <v>1123</v>
      </c>
      <c r="H3162" t="s">
        <v>14464</v>
      </c>
      <c r="I3162" t="s">
        <v>6169</v>
      </c>
      <c r="J3162" t="s">
        <v>1955</v>
      </c>
      <c r="K3162" t="s">
        <v>14465</v>
      </c>
      <c r="L3162" t="s">
        <v>14250</v>
      </c>
      <c r="M3162" t="s">
        <v>14466</v>
      </c>
      <c r="N3162" t="s">
        <v>1959</v>
      </c>
      <c r="O3162" t="s">
        <v>6171</v>
      </c>
      <c r="P3162" t="s">
        <v>14433</v>
      </c>
      <c r="Q3162" t="s">
        <v>6227</v>
      </c>
      <c r="R3162" t="s">
        <v>14467</v>
      </c>
      <c r="S3162" s="34">
        <v>41548</v>
      </c>
      <c r="T3162" s="34">
        <v>41791</v>
      </c>
      <c r="U3162" t="s">
        <v>1977</v>
      </c>
      <c r="V3162" s="13">
        <v>84</v>
      </c>
      <c r="W3162">
        <v>202</v>
      </c>
      <c r="X3162">
        <v>1</v>
      </c>
      <c r="Y3162" s="54">
        <v>0.5</v>
      </c>
      <c r="Z3162" t="s">
        <v>1964</v>
      </c>
      <c r="AB3162" t="s">
        <v>1964</v>
      </c>
      <c r="AC3162" t="s">
        <v>1964</v>
      </c>
      <c r="AD3162" t="s">
        <v>30</v>
      </c>
      <c r="AE3162" t="s">
        <v>1964</v>
      </c>
      <c r="AF3162" t="s">
        <v>1964</v>
      </c>
      <c r="AG3162">
        <v>202</v>
      </c>
      <c r="AH3162">
        <v>0</v>
      </c>
      <c r="AI3162">
        <v>0</v>
      </c>
      <c r="AJ3162">
        <v>2.5</v>
      </c>
      <c r="AK3162" t="s">
        <v>1964</v>
      </c>
      <c r="AL3162" t="s">
        <v>1964</v>
      </c>
    </row>
    <row r="3163" spans="1:38" ht="23.85" customHeight="1">
      <c r="A3163" t="b">
        <v>0</v>
      </c>
      <c r="B3163" t="s">
        <v>14468</v>
      </c>
      <c r="C3163" t="s">
        <v>1951</v>
      </c>
      <c r="D3163" t="s">
        <v>14469</v>
      </c>
      <c r="E3163" t="s">
        <v>1122</v>
      </c>
      <c r="F3163" t="s">
        <v>1124</v>
      </c>
      <c r="G3163" t="s">
        <v>1123</v>
      </c>
      <c r="H3163" t="s">
        <v>14470</v>
      </c>
      <c r="I3163" t="s">
        <v>6169</v>
      </c>
      <c r="J3163" t="s">
        <v>1955</v>
      </c>
      <c r="K3163" t="s">
        <v>14471</v>
      </c>
      <c r="L3163" t="s">
        <v>14250</v>
      </c>
      <c r="M3163" t="s">
        <v>14472</v>
      </c>
      <c r="N3163" t="s">
        <v>1959</v>
      </c>
      <c r="O3163" t="s">
        <v>6171</v>
      </c>
      <c r="P3163" t="s">
        <v>14433</v>
      </c>
      <c r="Q3163" t="s">
        <v>38</v>
      </c>
      <c r="R3163" t="s">
        <v>14473</v>
      </c>
      <c r="S3163" s="34">
        <v>41295</v>
      </c>
      <c r="T3163" s="34">
        <v>41576</v>
      </c>
      <c r="U3163" t="s">
        <v>1977</v>
      </c>
      <c r="V3163" s="13">
        <v>84</v>
      </c>
      <c r="W3163">
        <v>153</v>
      </c>
      <c r="X3163">
        <v>0</v>
      </c>
      <c r="Y3163" s="54">
        <v>0</v>
      </c>
      <c r="Z3163" t="s">
        <v>1964</v>
      </c>
      <c r="AB3163" t="s">
        <v>1964</v>
      </c>
      <c r="AC3163" t="s">
        <v>1964</v>
      </c>
      <c r="AD3163" t="s">
        <v>30</v>
      </c>
      <c r="AE3163" t="s">
        <v>1964</v>
      </c>
      <c r="AF3163" t="s">
        <v>1964</v>
      </c>
      <c r="AG3163">
        <v>153</v>
      </c>
      <c r="AH3163">
        <v>0</v>
      </c>
      <c r="AI3163">
        <v>0</v>
      </c>
      <c r="AJ3163" t="s">
        <v>1964</v>
      </c>
      <c r="AK3163" t="s">
        <v>30</v>
      </c>
      <c r="AL3163" t="s">
        <v>30</v>
      </c>
    </row>
    <row r="3164" spans="1:38" ht="23.85" customHeight="1">
      <c r="A3164" t="b">
        <v>0</v>
      </c>
      <c r="B3164" t="s">
        <v>14468</v>
      </c>
      <c r="C3164" t="s">
        <v>1951</v>
      </c>
      <c r="D3164" t="s">
        <v>14469</v>
      </c>
      <c r="E3164" t="s">
        <v>1122</v>
      </c>
      <c r="F3164" t="s">
        <v>1124</v>
      </c>
      <c r="G3164" t="s">
        <v>1123</v>
      </c>
      <c r="H3164" t="s">
        <v>14474</v>
      </c>
      <c r="I3164" t="s">
        <v>6169</v>
      </c>
      <c r="J3164" t="s">
        <v>1955</v>
      </c>
      <c r="K3164" t="s">
        <v>14430</v>
      </c>
      <c r="L3164" t="s">
        <v>14250</v>
      </c>
      <c r="M3164" t="s">
        <v>14475</v>
      </c>
      <c r="N3164" t="s">
        <v>1959</v>
      </c>
      <c r="O3164" t="s">
        <v>6171</v>
      </c>
      <c r="P3164" t="s">
        <v>14433</v>
      </c>
      <c r="Q3164" t="s">
        <v>38</v>
      </c>
      <c r="R3164" t="s">
        <v>14473</v>
      </c>
      <c r="S3164" s="34">
        <v>41295</v>
      </c>
      <c r="T3164" s="34">
        <v>41576</v>
      </c>
      <c r="U3164" t="s">
        <v>1977</v>
      </c>
      <c r="V3164" s="13">
        <v>84</v>
      </c>
      <c r="W3164">
        <v>153</v>
      </c>
      <c r="X3164">
        <v>0</v>
      </c>
      <c r="Y3164" s="54">
        <v>0</v>
      </c>
      <c r="Z3164" t="s">
        <v>1964</v>
      </c>
      <c r="AB3164" t="s">
        <v>1964</v>
      </c>
      <c r="AC3164" t="s">
        <v>1964</v>
      </c>
      <c r="AD3164" t="s">
        <v>30</v>
      </c>
      <c r="AE3164" t="s">
        <v>1964</v>
      </c>
      <c r="AF3164" t="s">
        <v>1964</v>
      </c>
      <c r="AG3164">
        <v>153</v>
      </c>
      <c r="AH3164">
        <v>0</v>
      </c>
      <c r="AI3164">
        <v>0</v>
      </c>
      <c r="AJ3164" t="s">
        <v>1964</v>
      </c>
      <c r="AK3164" t="s">
        <v>30</v>
      </c>
      <c r="AL3164" t="s">
        <v>30</v>
      </c>
    </row>
    <row r="3165" spans="1:38" ht="23.85" customHeight="1">
      <c r="A3165" t="b">
        <v>0</v>
      </c>
      <c r="B3165" t="s">
        <v>14476</v>
      </c>
      <c r="C3165" t="s">
        <v>1951</v>
      </c>
      <c r="D3165" t="s">
        <v>14477</v>
      </c>
      <c r="E3165" t="s">
        <v>1122</v>
      </c>
      <c r="F3165" t="s">
        <v>1124</v>
      </c>
      <c r="G3165" t="s">
        <v>1123</v>
      </c>
      <c r="H3165" t="s">
        <v>14478</v>
      </c>
      <c r="I3165" t="s">
        <v>6169</v>
      </c>
      <c r="J3165" t="s">
        <v>1955</v>
      </c>
      <c r="K3165" t="s">
        <v>14471</v>
      </c>
      <c r="L3165" t="s">
        <v>14250</v>
      </c>
      <c r="M3165" t="s">
        <v>14479</v>
      </c>
      <c r="N3165" t="s">
        <v>1959</v>
      </c>
      <c r="O3165" t="s">
        <v>6171</v>
      </c>
      <c r="P3165" t="s">
        <v>14480</v>
      </c>
      <c r="Q3165" t="s">
        <v>38</v>
      </c>
      <c r="R3165" t="s">
        <v>14481</v>
      </c>
      <c r="S3165" s="34">
        <v>41312</v>
      </c>
      <c r="T3165" s="34">
        <v>41627</v>
      </c>
      <c r="U3165" t="s">
        <v>1977</v>
      </c>
      <c r="V3165" s="13">
        <v>84</v>
      </c>
      <c r="W3165">
        <v>110</v>
      </c>
      <c r="X3165">
        <v>0</v>
      </c>
      <c r="Y3165" s="54">
        <v>0</v>
      </c>
      <c r="Z3165" t="s">
        <v>1964</v>
      </c>
      <c r="AB3165" t="s">
        <v>1964</v>
      </c>
      <c r="AC3165" t="s">
        <v>1964</v>
      </c>
      <c r="AD3165" t="s">
        <v>30</v>
      </c>
      <c r="AE3165" t="s">
        <v>1964</v>
      </c>
      <c r="AF3165" t="s">
        <v>1964</v>
      </c>
      <c r="AG3165">
        <v>110</v>
      </c>
      <c r="AH3165">
        <v>0</v>
      </c>
      <c r="AI3165">
        <v>0</v>
      </c>
      <c r="AJ3165" t="s">
        <v>1964</v>
      </c>
      <c r="AK3165" t="s">
        <v>30</v>
      </c>
      <c r="AL3165" t="s">
        <v>30</v>
      </c>
    </row>
    <row r="3166" spans="1:38" ht="23.85" customHeight="1">
      <c r="A3166" t="b">
        <v>0</v>
      </c>
      <c r="B3166" t="s">
        <v>14476</v>
      </c>
      <c r="C3166" t="s">
        <v>1951</v>
      </c>
      <c r="D3166" t="s">
        <v>14477</v>
      </c>
      <c r="E3166" t="s">
        <v>1122</v>
      </c>
      <c r="F3166" t="s">
        <v>1124</v>
      </c>
      <c r="G3166" t="s">
        <v>1123</v>
      </c>
      <c r="H3166" t="s">
        <v>14482</v>
      </c>
      <c r="I3166" t="s">
        <v>6169</v>
      </c>
      <c r="J3166" t="s">
        <v>1955</v>
      </c>
      <c r="K3166" t="s">
        <v>14430</v>
      </c>
      <c r="L3166" t="s">
        <v>14250</v>
      </c>
      <c r="M3166" t="s">
        <v>14483</v>
      </c>
      <c r="N3166" t="s">
        <v>1959</v>
      </c>
      <c r="O3166" t="s">
        <v>6171</v>
      </c>
      <c r="P3166" t="s">
        <v>14480</v>
      </c>
      <c r="Q3166" t="s">
        <v>38</v>
      </c>
      <c r="R3166" t="s">
        <v>14481</v>
      </c>
      <c r="S3166" s="34">
        <v>41312</v>
      </c>
      <c r="T3166" s="34">
        <v>41627</v>
      </c>
      <c r="U3166" t="s">
        <v>1977</v>
      </c>
      <c r="V3166" s="13">
        <v>84</v>
      </c>
      <c r="W3166">
        <v>110</v>
      </c>
      <c r="X3166">
        <v>0</v>
      </c>
      <c r="Y3166" s="54">
        <v>0</v>
      </c>
      <c r="Z3166" t="s">
        <v>1964</v>
      </c>
      <c r="AB3166" t="s">
        <v>1964</v>
      </c>
      <c r="AC3166" t="s">
        <v>1964</v>
      </c>
      <c r="AD3166" t="s">
        <v>30</v>
      </c>
      <c r="AE3166" t="s">
        <v>1964</v>
      </c>
      <c r="AF3166" t="s">
        <v>1964</v>
      </c>
      <c r="AG3166">
        <v>110</v>
      </c>
      <c r="AH3166">
        <v>0</v>
      </c>
      <c r="AI3166">
        <v>0</v>
      </c>
      <c r="AJ3166" t="s">
        <v>1964</v>
      </c>
      <c r="AK3166" t="s">
        <v>30</v>
      </c>
      <c r="AL3166" t="s">
        <v>30</v>
      </c>
    </row>
    <row r="3167" spans="1:38" ht="23.85" customHeight="1">
      <c r="A3167" t="b">
        <v>0</v>
      </c>
      <c r="B3167" t="s">
        <v>14484</v>
      </c>
      <c r="C3167" t="s">
        <v>1951</v>
      </c>
      <c r="D3167" t="s">
        <v>14485</v>
      </c>
      <c r="E3167" t="s">
        <v>1122</v>
      </c>
      <c r="F3167" t="s">
        <v>1124</v>
      </c>
      <c r="G3167" t="s">
        <v>1123</v>
      </c>
      <c r="H3167" t="s">
        <v>14486</v>
      </c>
      <c r="I3167" t="s">
        <v>6169</v>
      </c>
      <c r="J3167" t="s">
        <v>1955</v>
      </c>
      <c r="K3167" t="s">
        <v>14471</v>
      </c>
      <c r="L3167" t="s">
        <v>14250</v>
      </c>
      <c r="M3167" t="s">
        <v>14487</v>
      </c>
      <c r="N3167" t="s">
        <v>1959</v>
      </c>
      <c r="O3167" t="s">
        <v>6171</v>
      </c>
      <c r="P3167" t="s">
        <v>14433</v>
      </c>
      <c r="Q3167" t="s">
        <v>38</v>
      </c>
      <c r="R3167" t="s">
        <v>14488</v>
      </c>
      <c r="S3167" s="34">
        <v>41298</v>
      </c>
      <c r="T3167" s="34">
        <v>41597</v>
      </c>
      <c r="U3167" t="s">
        <v>1977</v>
      </c>
      <c r="V3167" s="13">
        <v>84</v>
      </c>
      <c r="W3167">
        <v>103</v>
      </c>
      <c r="X3167">
        <v>0</v>
      </c>
      <c r="Y3167" s="54">
        <v>0</v>
      </c>
      <c r="Z3167" t="s">
        <v>1964</v>
      </c>
      <c r="AB3167" t="s">
        <v>1964</v>
      </c>
      <c r="AC3167" t="s">
        <v>1964</v>
      </c>
      <c r="AD3167" t="s">
        <v>30</v>
      </c>
      <c r="AE3167" t="s">
        <v>1964</v>
      </c>
      <c r="AF3167" t="s">
        <v>1964</v>
      </c>
      <c r="AG3167">
        <v>103</v>
      </c>
      <c r="AH3167">
        <v>0</v>
      </c>
      <c r="AI3167">
        <v>0</v>
      </c>
      <c r="AJ3167">
        <v>1.94</v>
      </c>
      <c r="AK3167" t="s">
        <v>30</v>
      </c>
      <c r="AL3167" t="s">
        <v>30</v>
      </c>
    </row>
    <row r="3168" spans="1:38" ht="23.85" customHeight="1">
      <c r="A3168" t="b">
        <v>0</v>
      </c>
      <c r="B3168" t="s">
        <v>14484</v>
      </c>
      <c r="C3168" t="s">
        <v>1951</v>
      </c>
      <c r="D3168" t="s">
        <v>14485</v>
      </c>
      <c r="E3168" t="s">
        <v>1122</v>
      </c>
      <c r="F3168" t="s">
        <v>1124</v>
      </c>
      <c r="G3168" t="s">
        <v>1123</v>
      </c>
      <c r="H3168" t="s">
        <v>14489</v>
      </c>
      <c r="I3168" t="s">
        <v>6169</v>
      </c>
      <c r="J3168" t="s">
        <v>1955</v>
      </c>
      <c r="K3168" t="s">
        <v>14430</v>
      </c>
      <c r="L3168" t="s">
        <v>14250</v>
      </c>
      <c r="M3168" t="s">
        <v>14490</v>
      </c>
      <c r="N3168" t="s">
        <v>1959</v>
      </c>
      <c r="O3168" t="s">
        <v>6171</v>
      </c>
      <c r="P3168" t="s">
        <v>14433</v>
      </c>
      <c r="Q3168" t="s">
        <v>38</v>
      </c>
      <c r="R3168" t="s">
        <v>14488</v>
      </c>
      <c r="S3168" s="34">
        <v>41298</v>
      </c>
      <c r="T3168" s="34">
        <v>41597</v>
      </c>
      <c r="U3168" t="s">
        <v>1977</v>
      </c>
      <c r="V3168" s="13">
        <v>84</v>
      </c>
      <c r="W3168">
        <v>102</v>
      </c>
      <c r="X3168">
        <v>0</v>
      </c>
      <c r="Y3168" s="54">
        <v>0</v>
      </c>
      <c r="Z3168" t="s">
        <v>1964</v>
      </c>
      <c r="AB3168" t="s">
        <v>1964</v>
      </c>
      <c r="AC3168" t="s">
        <v>1964</v>
      </c>
      <c r="AD3168" t="s">
        <v>30</v>
      </c>
      <c r="AE3168" t="s">
        <v>1964</v>
      </c>
      <c r="AF3168" t="s">
        <v>1964</v>
      </c>
      <c r="AG3168">
        <v>102</v>
      </c>
      <c r="AH3168">
        <v>0</v>
      </c>
      <c r="AI3168">
        <v>0</v>
      </c>
      <c r="AJ3168">
        <v>1.96</v>
      </c>
      <c r="AK3168" t="s">
        <v>30</v>
      </c>
      <c r="AL3168" t="s">
        <v>30</v>
      </c>
    </row>
    <row r="3169" spans="1:38" ht="23.85" customHeight="1">
      <c r="A3169" t="b">
        <v>0</v>
      </c>
      <c r="B3169" t="s">
        <v>14491</v>
      </c>
      <c r="C3169" t="s">
        <v>1951</v>
      </c>
      <c r="D3169" t="s">
        <v>14492</v>
      </c>
      <c r="E3169" t="s">
        <v>1122</v>
      </c>
      <c r="F3169" t="s">
        <v>1124</v>
      </c>
      <c r="G3169" t="s">
        <v>1123</v>
      </c>
      <c r="H3169" t="s">
        <v>14493</v>
      </c>
      <c r="I3169" t="s">
        <v>6169</v>
      </c>
      <c r="J3169" t="s">
        <v>1955</v>
      </c>
      <c r="K3169" t="s">
        <v>14494</v>
      </c>
      <c r="L3169" t="s">
        <v>10810</v>
      </c>
      <c r="M3169" t="s">
        <v>14495</v>
      </c>
      <c r="N3169" t="s">
        <v>1959</v>
      </c>
      <c r="O3169" t="s">
        <v>6171</v>
      </c>
      <c r="P3169" t="s">
        <v>14433</v>
      </c>
      <c r="Q3169" t="s">
        <v>14496</v>
      </c>
      <c r="R3169" t="s">
        <v>14497</v>
      </c>
      <c r="S3169" s="34">
        <v>41618</v>
      </c>
      <c r="T3169" s="34">
        <v>43060</v>
      </c>
      <c r="U3169" t="s">
        <v>1977</v>
      </c>
      <c r="V3169" s="13">
        <v>168</v>
      </c>
      <c r="W3169">
        <v>145</v>
      </c>
      <c r="X3169">
        <v>1</v>
      </c>
      <c r="Y3169" s="54">
        <v>0.7</v>
      </c>
      <c r="Z3169" t="s">
        <v>1964</v>
      </c>
      <c r="AB3169" t="s">
        <v>1964</v>
      </c>
      <c r="AC3169" t="s">
        <v>1964</v>
      </c>
      <c r="AD3169" t="s">
        <v>30</v>
      </c>
      <c r="AE3169" t="s">
        <v>1964</v>
      </c>
      <c r="AF3169" t="s">
        <v>1964</v>
      </c>
      <c r="AG3169">
        <v>145</v>
      </c>
      <c r="AH3169">
        <v>0</v>
      </c>
      <c r="AI3169">
        <v>0</v>
      </c>
      <c r="AJ3169">
        <v>4.8</v>
      </c>
      <c r="AK3169" t="s">
        <v>1964</v>
      </c>
      <c r="AL3169" t="s">
        <v>1964</v>
      </c>
    </row>
    <row r="3170" spans="1:38" ht="23.85" customHeight="1">
      <c r="A3170" t="b">
        <v>0</v>
      </c>
      <c r="B3170" t="s">
        <v>14498</v>
      </c>
      <c r="C3170" t="s">
        <v>1951</v>
      </c>
      <c r="D3170" t="s">
        <v>14499</v>
      </c>
      <c r="E3170" t="s">
        <v>1122</v>
      </c>
      <c r="F3170" t="s">
        <v>1124</v>
      </c>
      <c r="G3170" t="s">
        <v>1123</v>
      </c>
      <c r="H3170" t="s">
        <v>14500</v>
      </c>
      <c r="I3170" t="s">
        <v>6169</v>
      </c>
      <c r="J3170" t="s">
        <v>1955</v>
      </c>
      <c r="K3170" t="s">
        <v>14501</v>
      </c>
      <c r="L3170" t="s">
        <v>14250</v>
      </c>
      <c r="M3170" t="s">
        <v>14502</v>
      </c>
      <c r="N3170" t="s">
        <v>1959</v>
      </c>
      <c r="O3170" t="s">
        <v>6171</v>
      </c>
      <c r="P3170" t="s">
        <v>14503</v>
      </c>
      <c r="Q3170" t="s">
        <v>38</v>
      </c>
      <c r="R3170" t="s">
        <v>14504</v>
      </c>
      <c r="S3170" s="34">
        <v>41004</v>
      </c>
      <c r="T3170" s="34">
        <v>41670</v>
      </c>
      <c r="U3170" t="s">
        <v>1977</v>
      </c>
      <c r="V3170" s="13">
        <v>84</v>
      </c>
      <c r="W3170">
        <v>33</v>
      </c>
      <c r="X3170">
        <v>0</v>
      </c>
      <c r="Y3170" s="54">
        <v>0</v>
      </c>
      <c r="Z3170" t="s">
        <v>1964</v>
      </c>
      <c r="AB3170" t="s">
        <v>1964</v>
      </c>
      <c r="AC3170" t="s">
        <v>1964</v>
      </c>
      <c r="AD3170" t="s">
        <v>30</v>
      </c>
      <c r="AE3170" t="s">
        <v>1964</v>
      </c>
      <c r="AF3170" t="s">
        <v>1964</v>
      </c>
      <c r="AG3170">
        <v>33</v>
      </c>
      <c r="AH3170">
        <v>0</v>
      </c>
      <c r="AI3170">
        <v>0</v>
      </c>
      <c r="AJ3170">
        <v>0</v>
      </c>
      <c r="AK3170" t="s">
        <v>30</v>
      </c>
      <c r="AL3170" t="s">
        <v>30</v>
      </c>
    </row>
    <row r="3171" spans="1:38" ht="23.85" customHeight="1">
      <c r="A3171" t="b">
        <v>0</v>
      </c>
      <c r="B3171" t="s">
        <v>14505</v>
      </c>
      <c r="C3171" t="s">
        <v>1951</v>
      </c>
      <c r="D3171" t="s">
        <v>14506</v>
      </c>
      <c r="E3171" t="s">
        <v>1122</v>
      </c>
      <c r="F3171" t="s">
        <v>1124</v>
      </c>
      <c r="G3171" t="s">
        <v>1123</v>
      </c>
      <c r="H3171" t="s">
        <v>14507</v>
      </c>
      <c r="I3171" t="s">
        <v>6169</v>
      </c>
      <c r="J3171" t="s">
        <v>1955</v>
      </c>
      <c r="K3171" t="s">
        <v>14508</v>
      </c>
      <c r="L3171" t="s">
        <v>14509</v>
      </c>
      <c r="M3171" t="s">
        <v>14510</v>
      </c>
      <c r="N3171" t="s">
        <v>1959</v>
      </c>
      <c r="O3171" t="s">
        <v>6171</v>
      </c>
      <c r="P3171" t="s">
        <v>14503</v>
      </c>
      <c r="Q3171" t="s">
        <v>38</v>
      </c>
      <c r="R3171" t="s">
        <v>14511</v>
      </c>
      <c r="S3171" s="34">
        <v>41088</v>
      </c>
      <c r="T3171" s="34">
        <v>42229</v>
      </c>
      <c r="U3171" t="s">
        <v>1977</v>
      </c>
      <c r="V3171" s="13">
        <v>1825</v>
      </c>
      <c r="W3171">
        <v>106</v>
      </c>
      <c r="X3171">
        <v>1</v>
      </c>
      <c r="Y3171" s="54">
        <v>1</v>
      </c>
      <c r="Z3171" t="s">
        <v>1964</v>
      </c>
      <c r="AB3171" t="s">
        <v>1964</v>
      </c>
      <c r="AC3171" t="s">
        <v>1964</v>
      </c>
      <c r="AD3171" t="s">
        <v>30</v>
      </c>
      <c r="AE3171" t="s">
        <v>1964</v>
      </c>
      <c r="AF3171" t="s">
        <v>1964</v>
      </c>
      <c r="AG3171">
        <v>106</v>
      </c>
      <c r="AH3171">
        <v>0</v>
      </c>
      <c r="AI3171">
        <v>0</v>
      </c>
      <c r="AJ3171">
        <v>12</v>
      </c>
      <c r="AK3171" t="s">
        <v>41</v>
      </c>
      <c r="AL3171" t="s">
        <v>41</v>
      </c>
    </row>
    <row r="3172" spans="1:38" ht="23.85" customHeight="1">
      <c r="A3172" t="b">
        <v>0</v>
      </c>
      <c r="B3172" t="s">
        <v>14512</v>
      </c>
      <c r="C3172" t="s">
        <v>1966</v>
      </c>
      <c r="D3172" t="s">
        <v>14513</v>
      </c>
      <c r="E3172" t="s">
        <v>1244</v>
      </c>
      <c r="F3172" t="s">
        <v>1246</v>
      </c>
      <c r="G3172" t="s">
        <v>1245</v>
      </c>
      <c r="H3172" t="s">
        <v>14514</v>
      </c>
      <c r="I3172" t="s">
        <v>3008</v>
      </c>
      <c r="J3172" t="s">
        <v>1955</v>
      </c>
      <c r="K3172" t="s">
        <v>14515</v>
      </c>
      <c r="L3172" t="s">
        <v>1959</v>
      </c>
      <c r="M3172" t="s">
        <v>14516</v>
      </c>
      <c r="N3172" t="s">
        <v>1959</v>
      </c>
      <c r="O3172" t="s">
        <v>1960</v>
      </c>
      <c r="P3172" t="s">
        <v>14517</v>
      </c>
      <c r="Q3172" t="s">
        <v>38</v>
      </c>
      <c r="R3172" t="s">
        <v>1959</v>
      </c>
      <c r="S3172" s="34">
        <v>42117</v>
      </c>
      <c r="T3172" s="34">
        <v>42117</v>
      </c>
      <c r="U3172" t="s">
        <v>1963</v>
      </c>
      <c r="V3172" s="13"/>
      <c r="W3172">
        <v>524</v>
      </c>
      <c r="X3172">
        <v>45</v>
      </c>
      <c r="Y3172" s="54">
        <v>8.6</v>
      </c>
      <c r="Z3172" t="s">
        <v>1964</v>
      </c>
      <c r="AB3172" t="s">
        <v>1964</v>
      </c>
      <c r="AC3172" t="s">
        <v>1964</v>
      </c>
      <c r="AD3172" t="s">
        <v>41</v>
      </c>
      <c r="AE3172" t="s">
        <v>1964</v>
      </c>
      <c r="AF3172" t="s">
        <v>1964</v>
      </c>
      <c r="AG3172">
        <v>524</v>
      </c>
      <c r="AH3172">
        <v>2</v>
      </c>
      <c r="AI3172">
        <v>0.4</v>
      </c>
      <c r="AJ3172" t="s">
        <v>1964</v>
      </c>
      <c r="AK3172" t="s">
        <v>30</v>
      </c>
      <c r="AL3172" t="s">
        <v>30</v>
      </c>
    </row>
    <row r="3173" spans="1:38" ht="23.85" customHeight="1">
      <c r="A3173" t="b">
        <v>0</v>
      </c>
      <c r="B3173" t="s">
        <v>14518</v>
      </c>
      <c r="C3173" t="s">
        <v>1951</v>
      </c>
      <c r="D3173" t="s">
        <v>14519</v>
      </c>
      <c r="E3173" t="s">
        <v>1244</v>
      </c>
      <c r="F3173" t="s">
        <v>1246</v>
      </c>
      <c r="G3173" t="s">
        <v>1245</v>
      </c>
      <c r="H3173" t="s">
        <v>14520</v>
      </c>
      <c r="I3173" t="s">
        <v>3008</v>
      </c>
      <c r="J3173" t="s">
        <v>1955</v>
      </c>
      <c r="K3173" t="s">
        <v>14521</v>
      </c>
      <c r="L3173" t="s">
        <v>1959</v>
      </c>
      <c r="M3173" t="s">
        <v>14516</v>
      </c>
      <c r="N3173" t="s">
        <v>1959</v>
      </c>
      <c r="O3173" t="s">
        <v>1960</v>
      </c>
      <c r="P3173" t="s">
        <v>14522</v>
      </c>
      <c r="Q3173" t="s">
        <v>38</v>
      </c>
      <c r="R3173" t="s">
        <v>14523</v>
      </c>
      <c r="S3173" s="34">
        <v>41198</v>
      </c>
      <c r="T3173" s="34">
        <v>44424</v>
      </c>
      <c r="U3173" t="s">
        <v>1963</v>
      </c>
      <c r="V3173" s="13">
        <v>100</v>
      </c>
      <c r="W3173">
        <v>109</v>
      </c>
      <c r="X3173">
        <v>21</v>
      </c>
      <c r="Y3173" s="54">
        <v>19.3</v>
      </c>
      <c r="Z3173" t="s">
        <v>5816</v>
      </c>
      <c r="AB3173" t="s">
        <v>1964</v>
      </c>
      <c r="AC3173" t="s">
        <v>1964</v>
      </c>
      <c r="AD3173" t="s">
        <v>41</v>
      </c>
      <c r="AE3173" t="s">
        <v>1964</v>
      </c>
      <c r="AF3173" t="s">
        <v>1964</v>
      </c>
      <c r="AG3173">
        <v>109</v>
      </c>
      <c r="AH3173">
        <v>3</v>
      </c>
      <c r="AI3173">
        <v>2.8</v>
      </c>
      <c r="AK3173" t="s">
        <v>30</v>
      </c>
      <c r="AL3173" t="s">
        <v>30</v>
      </c>
    </row>
    <row r="3174" spans="1:38" ht="23.85" customHeight="1">
      <c r="A3174" t="b">
        <v>0</v>
      </c>
      <c r="B3174" t="s">
        <v>14524</v>
      </c>
      <c r="C3174" t="s">
        <v>1951</v>
      </c>
      <c r="D3174" t="s">
        <v>14525</v>
      </c>
      <c r="E3174" t="s">
        <v>1244</v>
      </c>
      <c r="F3174" t="s">
        <v>1246</v>
      </c>
      <c r="G3174" t="s">
        <v>1245</v>
      </c>
      <c r="H3174" t="s">
        <v>14526</v>
      </c>
      <c r="I3174" t="s">
        <v>3008</v>
      </c>
      <c r="J3174" t="s">
        <v>1955</v>
      </c>
      <c r="K3174" t="s">
        <v>14521</v>
      </c>
      <c r="L3174" t="s">
        <v>1959</v>
      </c>
      <c r="M3174" t="s">
        <v>14516</v>
      </c>
      <c r="N3174" t="s">
        <v>1959</v>
      </c>
      <c r="O3174" t="s">
        <v>1960</v>
      </c>
      <c r="P3174" t="s">
        <v>5302</v>
      </c>
      <c r="Q3174" t="s">
        <v>38</v>
      </c>
      <c r="R3174" t="s">
        <v>14527</v>
      </c>
      <c r="S3174" s="34">
        <v>41264</v>
      </c>
      <c r="T3174" s="34">
        <v>44194</v>
      </c>
      <c r="U3174" t="s">
        <v>1963</v>
      </c>
      <c r="V3174" s="13">
        <v>100</v>
      </c>
      <c r="W3174">
        <v>227</v>
      </c>
      <c r="X3174">
        <v>23</v>
      </c>
      <c r="Y3174" s="54">
        <v>10.1</v>
      </c>
      <c r="Z3174" t="s">
        <v>5816</v>
      </c>
      <c r="AB3174" t="s">
        <v>1964</v>
      </c>
      <c r="AC3174" t="s">
        <v>1964</v>
      </c>
      <c r="AD3174" t="s">
        <v>41</v>
      </c>
      <c r="AE3174" t="s">
        <v>1964</v>
      </c>
      <c r="AF3174" t="s">
        <v>1964</v>
      </c>
      <c r="AG3174">
        <v>227</v>
      </c>
      <c r="AH3174">
        <v>2</v>
      </c>
      <c r="AI3174">
        <v>0.9</v>
      </c>
      <c r="AK3174" t="s">
        <v>30</v>
      </c>
      <c r="AL3174" t="s">
        <v>30</v>
      </c>
    </row>
    <row r="3175" spans="1:38" ht="23.85" customHeight="1">
      <c r="A3175" t="b">
        <v>0</v>
      </c>
      <c r="B3175" t="s">
        <v>14528</v>
      </c>
      <c r="C3175" t="s">
        <v>1951</v>
      </c>
      <c r="D3175" t="s">
        <v>14529</v>
      </c>
      <c r="E3175" t="s">
        <v>1244</v>
      </c>
      <c r="F3175" t="s">
        <v>1246</v>
      </c>
      <c r="G3175" t="s">
        <v>1245</v>
      </c>
      <c r="H3175" t="s">
        <v>14530</v>
      </c>
      <c r="I3175" t="s">
        <v>3008</v>
      </c>
      <c r="J3175" t="s">
        <v>1955</v>
      </c>
      <c r="K3175" t="s">
        <v>14521</v>
      </c>
      <c r="L3175" t="s">
        <v>1959</v>
      </c>
      <c r="M3175" t="s">
        <v>14516</v>
      </c>
      <c r="N3175" t="s">
        <v>1959</v>
      </c>
      <c r="O3175" t="s">
        <v>1960</v>
      </c>
      <c r="P3175" t="s">
        <v>14531</v>
      </c>
      <c r="Q3175" t="s">
        <v>38</v>
      </c>
      <c r="R3175" t="s">
        <v>14532</v>
      </c>
      <c r="S3175" s="34">
        <v>41215</v>
      </c>
      <c r="T3175" s="34">
        <v>44547</v>
      </c>
      <c r="U3175" t="s">
        <v>1963</v>
      </c>
      <c r="V3175" s="13">
        <v>100</v>
      </c>
      <c r="W3175">
        <v>251</v>
      </c>
      <c r="X3175">
        <v>43</v>
      </c>
      <c r="Y3175" s="54">
        <v>17.100000000000001</v>
      </c>
      <c r="Z3175" t="s">
        <v>5816</v>
      </c>
      <c r="AB3175" t="s">
        <v>1964</v>
      </c>
      <c r="AC3175" t="s">
        <v>1964</v>
      </c>
      <c r="AD3175" t="s">
        <v>41</v>
      </c>
      <c r="AE3175" t="s">
        <v>1964</v>
      </c>
      <c r="AF3175" t="s">
        <v>1964</v>
      </c>
      <c r="AG3175">
        <v>251</v>
      </c>
      <c r="AH3175">
        <v>3</v>
      </c>
      <c r="AI3175">
        <v>1.2</v>
      </c>
      <c r="AK3175" t="s">
        <v>30</v>
      </c>
      <c r="AL3175" t="s">
        <v>30</v>
      </c>
    </row>
    <row r="3176" spans="1:38" ht="23.85" customHeight="1">
      <c r="A3176" t="b">
        <v>0</v>
      </c>
      <c r="B3176" t="s">
        <v>14533</v>
      </c>
      <c r="C3176" t="s">
        <v>1951</v>
      </c>
      <c r="D3176" t="s">
        <v>14534</v>
      </c>
      <c r="E3176" t="s">
        <v>1244</v>
      </c>
      <c r="F3176" t="s">
        <v>1246</v>
      </c>
      <c r="G3176" t="s">
        <v>1245</v>
      </c>
      <c r="H3176" t="s">
        <v>14535</v>
      </c>
      <c r="I3176" t="s">
        <v>3008</v>
      </c>
      <c r="J3176" t="s">
        <v>1955</v>
      </c>
      <c r="K3176" t="s">
        <v>14521</v>
      </c>
      <c r="L3176" t="s">
        <v>1959</v>
      </c>
      <c r="M3176" t="s">
        <v>14516</v>
      </c>
      <c r="N3176" t="s">
        <v>1959</v>
      </c>
      <c r="O3176" t="s">
        <v>1960</v>
      </c>
      <c r="P3176" t="s">
        <v>14536</v>
      </c>
      <c r="Q3176" t="s">
        <v>38</v>
      </c>
      <c r="R3176" t="s">
        <v>14537</v>
      </c>
      <c r="S3176" s="34">
        <v>41229</v>
      </c>
      <c r="T3176" s="34">
        <v>44308</v>
      </c>
      <c r="U3176" t="s">
        <v>1963</v>
      </c>
      <c r="V3176" s="13">
        <v>100</v>
      </c>
      <c r="W3176">
        <v>104</v>
      </c>
      <c r="X3176">
        <v>12</v>
      </c>
      <c r="Y3176" s="54">
        <v>11.5</v>
      </c>
      <c r="Z3176" t="s">
        <v>5816</v>
      </c>
      <c r="AB3176" t="s">
        <v>1964</v>
      </c>
      <c r="AC3176" t="s">
        <v>1964</v>
      </c>
      <c r="AD3176" t="s">
        <v>30</v>
      </c>
      <c r="AE3176" t="s">
        <v>1964</v>
      </c>
      <c r="AF3176" t="s">
        <v>1964</v>
      </c>
      <c r="AG3176">
        <v>104</v>
      </c>
      <c r="AH3176">
        <v>0</v>
      </c>
      <c r="AI3176">
        <v>0</v>
      </c>
      <c r="AK3176" t="s">
        <v>30</v>
      </c>
      <c r="AL3176" t="s">
        <v>30</v>
      </c>
    </row>
    <row r="3177" spans="1:38" ht="23.85" customHeight="1">
      <c r="A3177" t="b">
        <v>0</v>
      </c>
      <c r="B3177" t="s">
        <v>14538</v>
      </c>
      <c r="C3177" t="s">
        <v>1951</v>
      </c>
      <c r="D3177" t="s">
        <v>14539</v>
      </c>
      <c r="E3177" t="s">
        <v>1244</v>
      </c>
      <c r="F3177" t="s">
        <v>1246</v>
      </c>
      <c r="G3177" t="s">
        <v>1245</v>
      </c>
      <c r="H3177" t="s">
        <v>14540</v>
      </c>
      <c r="I3177" t="s">
        <v>3008</v>
      </c>
      <c r="J3177" t="s">
        <v>1955</v>
      </c>
      <c r="K3177" t="s">
        <v>14521</v>
      </c>
      <c r="L3177" t="s">
        <v>1959</v>
      </c>
      <c r="M3177" t="s">
        <v>14516</v>
      </c>
      <c r="N3177" t="s">
        <v>1959</v>
      </c>
      <c r="O3177" t="s">
        <v>1960</v>
      </c>
      <c r="P3177" t="s">
        <v>14541</v>
      </c>
      <c r="Q3177" t="s">
        <v>38</v>
      </c>
      <c r="R3177" t="s">
        <v>14542</v>
      </c>
      <c r="S3177" s="34">
        <v>41292</v>
      </c>
      <c r="T3177" s="34">
        <v>44330</v>
      </c>
      <c r="U3177" t="s">
        <v>1963</v>
      </c>
      <c r="V3177" s="13">
        <v>100</v>
      </c>
      <c r="W3177">
        <v>107</v>
      </c>
      <c r="X3177">
        <v>6</v>
      </c>
      <c r="Y3177" s="54">
        <v>5.6</v>
      </c>
      <c r="Z3177" t="s">
        <v>5816</v>
      </c>
      <c r="AB3177" t="s">
        <v>1964</v>
      </c>
      <c r="AC3177" t="s">
        <v>1964</v>
      </c>
      <c r="AD3177" t="s">
        <v>30</v>
      </c>
      <c r="AE3177" t="s">
        <v>1964</v>
      </c>
      <c r="AF3177" t="s">
        <v>1964</v>
      </c>
      <c r="AG3177">
        <v>107</v>
      </c>
      <c r="AH3177">
        <v>0</v>
      </c>
      <c r="AI3177">
        <v>0</v>
      </c>
      <c r="AK3177" t="s">
        <v>30</v>
      </c>
      <c r="AL3177" t="s">
        <v>30</v>
      </c>
    </row>
    <row r="3178" spans="1:38" ht="23.85" customHeight="1">
      <c r="A3178" t="b">
        <v>0</v>
      </c>
      <c r="B3178" t="s">
        <v>14543</v>
      </c>
      <c r="C3178" t="s">
        <v>1951</v>
      </c>
      <c r="D3178" t="s">
        <v>14544</v>
      </c>
      <c r="E3178" t="s">
        <v>1244</v>
      </c>
      <c r="F3178" t="s">
        <v>1246</v>
      </c>
      <c r="G3178" t="s">
        <v>1245</v>
      </c>
      <c r="H3178" t="s">
        <v>14545</v>
      </c>
      <c r="I3178" t="s">
        <v>3008</v>
      </c>
      <c r="J3178" t="s">
        <v>1955</v>
      </c>
      <c r="K3178" t="s">
        <v>14521</v>
      </c>
      <c r="L3178" t="s">
        <v>1959</v>
      </c>
      <c r="M3178" t="s">
        <v>14516</v>
      </c>
      <c r="N3178" t="s">
        <v>1959</v>
      </c>
      <c r="O3178" t="s">
        <v>1960</v>
      </c>
      <c r="P3178" t="s">
        <v>5302</v>
      </c>
      <c r="Q3178" t="s">
        <v>38</v>
      </c>
      <c r="R3178" t="s">
        <v>14546</v>
      </c>
      <c r="S3178" s="34">
        <v>41436</v>
      </c>
      <c r="T3178" s="34">
        <v>45401</v>
      </c>
      <c r="U3178" t="s">
        <v>1963</v>
      </c>
      <c r="V3178" s="13">
        <v>100</v>
      </c>
      <c r="W3178">
        <v>288</v>
      </c>
      <c r="X3178">
        <v>33</v>
      </c>
      <c r="Y3178" s="54">
        <v>11.5</v>
      </c>
      <c r="Z3178" t="s">
        <v>5816</v>
      </c>
      <c r="AB3178" t="s">
        <v>1964</v>
      </c>
      <c r="AC3178" t="s">
        <v>1964</v>
      </c>
      <c r="AD3178" t="s">
        <v>41</v>
      </c>
      <c r="AE3178" t="s">
        <v>1964</v>
      </c>
      <c r="AF3178" t="s">
        <v>1964</v>
      </c>
      <c r="AG3178">
        <v>288</v>
      </c>
      <c r="AH3178">
        <v>1</v>
      </c>
      <c r="AI3178">
        <v>0.3</v>
      </c>
      <c r="AK3178" t="s">
        <v>30</v>
      </c>
      <c r="AL3178" t="s">
        <v>30</v>
      </c>
    </row>
    <row r="3179" spans="1:38" ht="23.85" customHeight="1">
      <c r="A3179" t="b">
        <v>1</v>
      </c>
      <c r="B3179" t="s">
        <v>14547</v>
      </c>
      <c r="C3179" t="s">
        <v>2072</v>
      </c>
      <c r="D3179" s="2" t="s">
        <v>14548</v>
      </c>
      <c r="E3179" t="s">
        <v>170</v>
      </c>
      <c r="F3179" t="s">
        <v>172</v>
      </c>
      <c r="G3179" t="s">
        <v>171</v>
      </c>
      <c r="H3179" t="s">
        <v>14549</v>
      </c>
      <c r="I3179" t="s">
        <v>2557</v>
      </c>
      <c r="J3179" t="s">
        <v>1955</v>
      </c>
      <c r="K3179" t="s">
        <v>170</v>
      </c>
      <c r="L3179" t="s">
        <v>1959</v>
      </c>
      <c r="M3179" t="s">
        <v>1959</v>
      </c>
      <c r="N3179" t="s">
        <v>1959</v>
      </c>
      <c r="O3179" t="s">
        <v>1960</v>
      </c>
      <c r="P3179" t="s">
        <v>11715</v>
      </c>
      <c r="Q3179" t="s">
        <v>38</v>
      </c>
      <c r="R3179" t="s">
        <v>1959</v>
      </c>
      <c r="S3179" s="34">
        <v>42370</v>
      </c>
      <c r="T3179" s="34">
        <v>42370</v>
      </c>
      <c r="U3179" t="s">
        <v>1963</v>
      </c>
      <c r="V3179" s="13"/>
      <c r="W3179">
        <v>565</v>
      </c>
      <c r="X3179">
        <v>170</v>
      </c>
      <c r="Y3179" s="54">
        <v>30</v>
      </c>
      <c r="Z3179" t="s">
        <v>1964</v>
      </c>
      <c r="AB3179" t="s">
        <v>1964</v>
      </c>
      <c r="AC3179" t="s">
        <v>1964</v>
      </c>
      <c r="AD3179" t="s">
        <v>1964</v>
      </c>
      <c r="AE3179" t="s">
        <v>1964</v>
      </c>
      <c r="AF3179" t="s">
        <v>1964</v>
      </c>
      <c r="AG3179" t="s">
        <v>1964</v>
      </c>
      <c r="AJ3179" t="s">
        <v>1964</v>
      </c>
      <c r="AK3179" t="s">
        <v>41</v>
      </c>
      <c r="AL3179" t="s">
        <v>41</v>
      </c>
    </row>
    <row r="3180" spans="1:38" ht="23.85" customHeight="1">
      <c r="A3180" t="b">
        <v>1</v>
      </c>
      <c r="B3180" t="s">
        <v>14550</v>
      </c>
      <c r="C3180" t="s">
        <v>2072</v>
      </c>
      <c r="D3180" s="2" t="s">
        <v>14551</v>
      </c>
      <c r="E3180" t="s">
        <v>170</v>
      </c>
      <c r="F3180" t="s">
        <v>172</v>
      </c>
      <c r="G3180" t="s">
        <v>171</v>
      </c>
      <c r="H3180" t="s">
        <v>14552</v>
      </c>
      <c r="I3180" t="s">
        <v>2557</v>
      </c>
      <c r="J3180" t="s">
        <v>1955</v>
      </c>
      <c r="K3180" t="s">
        <v>170</v>
      </c>
      <c r="L3180" t="s">
        <v>1959</v>
      </c>
      <c r="M3180" t="s">
        <v>1959</v>
      </c>
      <c r="N3180" t="s">
        <v>1959</v>
      </c>
      <c r="O3180" t="s">
        <v>1960</v>
      </c>
      <c r="P3180" t="s">
        <v>10588</v>
      </c>
      <c r="Q3180" t="s">
        <v>38</v>
      </c>
      <c r="R3180" t="s">
        <v>1959</v>
      </c>
      <c r="S3180" s="34">
        <v>42370</v>
      </c>
      <c r="T3180" s="34">
        <v>42370</v>
      </c>
      <c r="U3180" t="s">
        <v>1963</v>
      </c>
      <c r="V3180" s="13"/>
      <c r="W3180">
        <v>275</v>
      </c>
      <c r="X3180">
        <v>116</v>
      </c>
      <c r="Y3180" s="54">
        <v>42</v>
      </c>
      <c r="Z3180" t="s">
        <v>1964</v>
      </c>
      <c r="AB3180" t="s">
        <v>1964</v>
      </c>
      <c r="AC3180" t="s">
        <v>1964</v>
      </c>
      <c r="AD3180" t="s">
        <v>1964</v>
      </c>
      <c r="AE3180" t="s">
        <v>1964</v>
      </c>
      <c r="AF3180" t="s">
        <v>1964</v>
      </c>
      <c r="AG3180" t="s">
        <v>1964</v>
      </c>
      <c r="AJ3180" t="s">
        <v>1964</v>
      </c>
      <c r="AK3180" t="s">
        <v>41</v>
      </c>
      <c r="AL3180" t="s">
        <v>1964</v>
      </c>
    </row>
    <row r="3181" spans="1:38" ht="23.85" customHeight="1">
      <c r="A3181" t="b">
        <v>1</v>
      </c>
      <c r="B3181" t="s">
        <v>14553</v>
      </c>
      <c r="C3181" t="s">
        <v>2072</v>
      </c>
      <c r="D3181" s="2" t="s">
        <v>14554</v>
      </c>
      <c r="E3181" t="s">
        <v>170</v>
      </c>
      <c r="F3181" t="s">
        <v>172</v>
      </c>
      <c r="G3181" t="s">
        <v>171</v>
      </c>
      <c r="H3181" t="s">
        <v>14555</v>
      </c>
      <c r="I3181" t="s">
        <v>2557</v>
      </c>
      <c r="J3181" t="s">
        <v>1955</v>
      </c>
      <c r="K3181" t="s">
        <v>14556</v>
      </c>
      <c r="L3181" t="s">
        <v>1959</v>
      </c>
      <c r="M3181" t="s">
        <v>1959</v>
      </c>
      <c r="N3181" t="s">
        <v>1959</v>
      </c>
      <c r="O3181" t="s">
        <v>1960</v>
      </c>
      <c r="P3181" t="s">
        <v>11715</v>
      </c>
      <c r="Q3181" t="s">
        <v>14557</v>
      </c>
      <c r="R3181" t="s">
        <v>1959</v>
      </c>
      <c r="S3181" s="34">
        <v>42370</v>
      </c>
      <c r="T3181" s="34">
        <v>42370</v>
      </c>
      <c r="U3181" t="s">
        <v>1963</v>
      </c>
      <c r="V3181" s="13"/>
      <c r="W3181">
        <v>364</v>
      </c>
      <c r="X3181">
        <v>131</v>
      </c>
      <c r="Y3181" s="54">
        <v>36</v>
      </c>
      <c r="Z3181" t="s">
        <v>1964</v>
      </c>
      <c r="AB3181" t="s">
        <v>1964</v>
      </c>
      <c r="AC3181" t="s">
        <v>1964</v>
      </c>
      <c r="AD3181" t="s">
        <v>1964</v>
      </c>
      <c r="AE3181" t="s">
        <v>1964</v>
      </c>
      <c r="AF3181" t="s">
        <v>1964</v>
      </c>
      <c r="AG3181" t="s">
        <v>1964</v>
      </c>
      <c r="AJ3181" t="s">
        <v>1964</v>
      </c>
      <c r="AK3181" t="s">
        <v>41</v>
      </c>
      <c r="AL3181" t="s">
        <v>1964</v>
      </c>
    </row>
    <row r="3182" spans="1:38" ht="23.85" customHeight="1">
      <c r="A3182" t="b">
        <v>1</v>
      </c>
      <c r="B3182" t="s">
        <v>14558</v>
      </c>
      <c r="C3182" t="s">
        <v>2072</v>
      </c>
      <c r="D3182" s="2" t="s">
        <v>14559</v>
      </c>
      <c r="E3182" t="s">
        <v>170</v>
      </c>
      <c r="F3182" t="s">
        <v>172</v>
      </c>
      <c r="G3182" t="s">
        <v>171</v>
      </c>
      <c r="H3182" t="s">
        <v>14560</v>
      </c>
      <c r="I3182" t="s">
        <v>2557</v>
      </c>
      <c r="J3182" t="s">
        <v>1955</v>
      </c>
      <c r="K3182" t="s">
        <v>170</v>
      </c>
      <c r="L3182" t="s">
        <v>1959</v>
      </c>
      <c r="M3182" t="s">
        <v>1959</v>
      </c>
      <c r="N3182" t="s">
        <v>1959</v>
      </c>
      <c r="O3182" t="s">
        <v>1960</v>
      </c>
      <c r="P3182" t="s">
        <v>9142</v>
      </c>
      <c r="Q3182" t="s">
        <v>38</v>
      </c>
      <c r="R3182" t="s">
        <v>1959</v>
      </c>
      <c r="S3182" s="34">
        <v>42370</v>
      </c>
      <c r="T3182" s="34">
        <v>42370</v>
      </c>
      <c r="U3182" t="s">
        <v>1963</v>
      </c>
      <c r="V3182" s="13"/>
      <c r="W3182">
        <v>434</v>
      </c>
      <c r="X3182">
        <v>56</v>
      </c>
      <c r="Y3182" s="54">
        <v>13</v>
      </c>
      <c r="Z3182" t="s">
        <v>1964</v>
      </c>
      <c r="AB3182" t="s">
        <v>1964</v>
      </c>
      <c r="AC3182" t="s">
        <v>1964</v>
      </c>
      <c r="AD3182" t="s">
        <v>1964</v>
      </c>
      <c r="AE3182" t="s">
        <v>1964</v>
      </c>
      <c r="AF3182" t="s">
        <v>1964</v>
      </c>
      <c r="AG3182" t="s">
        <v>1964</v>
      </c>
      <c r="AJ3182" t="s">
        <v>1964</v>
      </c>
      <c r="AK3182" t="s">
        <v>41</v>
      </c>
      <c r="AL3182" t="s">
        <v>1964</v>
      </c>
    </row>
    <row r="3183" spans="1:38" ht="23.85" customHeight="1">
      <c r="A3183" t="b">
        <v>1</v>
      </c>
      <c r="B3183" t="s">
        <v>14561</v>
      </c>
      <c r="C3183" t="s">
        <v>2105</v>
      </c>
      <c r="D3183" s="2" t="s">
        <v>14562</v>
      </c>
      <c r="E3183" t="s">
        <v>170</v>
      </c>
      <c r="F3183" t="s">
        <v>172</v>
      </c>
      <c r="G3183" t="s">
        <v>171</v>
      </c>
      <c r="H3183" t="s">
        <v>14563</v>
      </c>
      <c r="I3183" t="s">
        <v>2557</v>
      </c>
      <c r="J3183" t="s">
        <v>1955</v>
      </c>
      <c r="K3183" t="s">
        <v>170</v>
      </c>
      <c r="L3183" t="s">
        <v>1959</v>
      </c>
      <c r="M3183" t="s">
        <v>1959</v>
      </c>
      <c r="N3183" t="s">
        <v>1959</v>
      </c>
      <c r="O3183" t="s">
        <v>1960</v>
      </c>
      <c r="P3183" t="s">
        <v>14564</v>
      </c>
      <c r="Q3183" t="s">
        <v>38</v>
      </c>
      <c r="R3183" t="s">
        <v>1959</v>
      </c>
      <c r="S3183" s="34">
        <v>42736</v>
      </c>
      <c r="T3183" s="34">
        <v>42736</v>
      </c>
      <c r="U3183" t="s">
        <v>1963</v>
      </c>
      <c r="V3183" s="13"/>
      <c r="W3183">
        <v>2007</v>
      </c>
      <c r="X3183">
        <v>785</v>
      </c>
      <c r="Y3183" s="54">
        <v>39.1</v>
      </c>
      <c r="Z3183" t="s">
        <v>1964</v>
      </c>
      <c r="AB3183" t="s">
        <v>1964</v>
      </c>
      <c r="AC3183" t="s">
        <v>1964</v>
      </c>
      <c r="AD3183" t="s">
        <v>1964</v>
      </c>
      <c r="AE3183" t="s">
        <v>1964</v>
      </c>
      <c r="AF3183" t="s">
        <v>1964</v>
      </c>
      <c r="AG3183" t="s">
        <v>1964</v>
      </c>
      <c r="AH3183" t="s">
        <v>3150</v>
      </c>
      <c r="AJ3183">
        <v>1.2</v>
      </c>
      <c r="AK3183" t="s">
        <v>1964</v>
      </c>
      <c r="AL3183" t="s">
        <v>1964</v>
      </c>
    </row>
    <row r="3184" spans="1:38" ht="23.85" customHeight="1">
      <c r="A3184" t="b">
        <v>1</v>
      </c>
      <c r="B3184" t="s">
        <v>14565</v>
      </c>
      <c r="C3184" t="s">
        <v>2105</v>
      </c>
      <c r="D3184" s="2" t="s">
        <v>14566</v>
      </c>
      <c r="E3184" t="s">
        <v>170</v>
      </c>
      <c r="F3184" t="s">
        <v>172</v>
      </c>
      <c r="G3184" t="s">
        <v>171</v>
      </c>
      <c r="H3184" t="s">
        <v>14567</v>
      </c>
      <c r="I3184" t="s">
        <v>2557</v>
      </c>
      <c r="J3184" t="s">
        <v>1955</v>
      </c>
      <c r="K3184" t="s">
        <v>14568</v>
      </c>
      <c r="L3184" t="s">
        <v>1959</v>
      </c>
      <c r="M3184" t="s">
        <v>1959</v>
      </c>
      <c r="N3184" t="s">
        <v>1959</v>
      </c>
      <c r="O3184" t="s">
        <v>1960</v>
      </c>
      <c r="P3184" t="s">
        <v>10588</v>
      </c>
      <c r="Q3184" t="s">
        <v>38</v>
      </c>
      <c r="R3184" t="s">
        <v>1959</v>
      </c>
      <c r="S3184" s="34">
        <v>43101</v>
      </c>
      <c r="T3184" s="34">
        <v>43101</v>
      </c>
      <c r="U3184" t="s">
        <v>1963</v>
      </c>
      <c r="V3184" s="13"/>
      <c r="W3184">
        <v>111</v>
      </c>
      <c r="X3184">
        <v>53</v>
      </c>
      <c r="Y3184" s="54">
        <v>48</v>
      </c>
      <c r="Z3184" t="s">
        <v>1964</v>
      </c>
      <c r="AB3184" t="s">
        <v>1964</v>
      </c>
      <c r="AC3184" t="s">
        <v>1964</v>
      </c>
      <c r="AD3184" t="s">
        <v>1964</v>
      </c>
      <c r="AE3184" t="s">
        <v>1964</v>
      </c>
      <c r="AF3184" t="s">
        <v>1964</v>
      </c>
      <c r="AG3184" t="s">
        <v>1964</v>
      </c>
      <c r="AJ3184">
        <v>1.2</v>
      </c>
      <c r="AK3184" t="s">
        <v>41</v>
      </c>
      <c r="AL3184" t="s">
        <v>1964</v>
      </c>
    </row>
    <row r="3185" spans="1:38" ht="23.85" customHeight="1">
      <c r="A3185" t="b">
        <v>1</v>
      </c>
      <c r="B3185" t="s">
        <v>14565</v>
      </c>
      <c r="C3185" t="s">
        <v>2105</v>
      </c>
      <c r="D3185" s="2" t="s">
        <v>14566</v>
      </c>
      <c r="E3185" t="s">
        <v>170</v>
      </c>
      <c r="F3185" t="s">
        <v>172</v>
      </c>
      <c r="G3185" t="s">
        <v>171</v>
      </c>
      <c r="H3185" t="s">
        <v>14569</v>
      </c>
      <c r="I3185" t="s">
        <v>2557</v>
      </c>
      <c r="J3185" t="s">
        <v>1955</v>
      </c>
      <c r="K3185" t="s">
        <v>14570</v>
      </c>
      <c r="L3185" t="s">
        <v>1959</v>
      </c>
      <c r="M3185" t="s">
        <v>1959</v>
      </c>
      <c r="N3185" t="s">
        <v>1959</v>
      </c>
      <c r="O3185" t="s">
        <v>1960</v>
      </c>
      <c r="P3185" t="s">
        <v>10588</v>
      </c>
      <c r="Q3185" t="s">
        <v>38</v>
      </c>
      <c r="R3185" t="s">
        <v>1959</v>
      </c>
      <c r="S3185" s="34">
        <v>43101</v>
      </c>
      <c r="T3185" s="34">
        <v>43101</v>
      </c>
      <c r="U3185" t="s">
        <v>1963</v>
      </c>
      <c r="V3185" s="13"/>
      <c r="W3185">
        <v>275</v>
      </c>
      <c r="X3185">
        <v>116</v>
      </c>
      <c r="Y3185" s="54">
        <v>42</v>
      </c>
      <c r="Z3185" t="s">
        <v>1964</v>
      </c>
      <c r="AB3185" t="s">
        <v>1964</v>
      </c>
      <c r="AC3185" t="s">
        <v>1964</v>
      </c>
      <c r="AD3185" t="s">
        <v>1964</v>
      </c>
      <c r="AE3185" t="s">
        <v>1964</v>
      </c>
      <c r="AF3185" t="s">
        <v>1964</v>
      </c>
      <c r="AG3185" t="s">
        <v>1964</v>
      </c>
      <c r="AJ3185">
        <v>1.2</v>
      </c>
      <c r="AK3185" t="s">
        <v>41</v>
      </c>
      <c r="AL3185" t="s">
        <v>1964</v>
      </c>
    </row>
    <row r="3186" spans="1:38" ht="23.85" customHeight="1">
      <c r="A3186" t="b">
        <v>1</v>
      </c>
      <c r="B3186" t="s">
        <v>14571</v>
      </c>
      <c r="C3186" t="s">
        <v>2105</v>
      </c>
      <c r="D3186" s="2" t="s">
        <v>14572</v>
      </c>
      <c r="E3186" t="s">
        <v>170</v>
      </c>
      <c r="F3186" t="s">
        <v>172</v>
      </c>
      <c r="G3186" t="s">
        <v>171</v>
      </c>
      <c r="H3186" t="s">
        <v>14573</v>
      </c>
      <c r="I3186" t="s">
        <v>2557</v>
      </c>
      <c r="J3186" t="s">
        <v>1955</v>
      </c>
      <c r="K3186" t="s">
        <v>170</v>
      </c>
      <c r="L3186" t="s">
        <v>1959</v>
      </c>
      <c r="M3186" t="s">
        <v>1959</v>
      </c>
      <c r="N3186" t="s">
        <v>1959</v>
      </c>
      <c r="O3186" t="s">
        <v>1960</v>
      </c>
      <c r="P3186" t="s">
        <v>11715</v>
      </c>
      <c r="Q3186" t="s">
        <v>38</v>
      </c>
      <c r="R3186" t="s">
        <v>1959</v>
      </c>
      <c r="S3186" s="34">
        <v>43101</v>
      </c>
      <c r="T3186" s="34">
        <v>43101</v>
      </c>
      <c r="U3186" t="s">
        <v>1963</v>
      </c>
      <c r="V3186" s="13"/>
      <c r="W3186">
        <v>565</v>
      </c>
      <c r="X3186">
        <v>170</v>
      </c>
      <c r="Y3186" s="54">
        <v>30</v>
      </c>
      <c r="Z3186" t="s">
        <v>1964</v>
      </c>
      <c r="AB3186" t="s">
        <v>1964</v>
      </c>
      <c r="AC3186" t="s">
        <v>1964</v>
      </c>
      <c r="AD3186" t="s">
        <v>1964</v>
      </c>
      <c r="AE3186" t="s">
        <v>1964</v>
      </c>
      <c r="AF3186" t="s">
        <v>1964</v>
      </c>
      <c r="AG3186" t="s">
        <v>1964</v>
      </c>
      <c r="AJ3186">
        <v>1.2</v>
      </c>
      <c r="AK3186" t="s">
        <v>41</v>
      </c>
      <c r="AL3186" t="s">
        <v>1964</v>
      </c>
    </row>
    <row r="3187" spans="1:38" ht="23.85" customHeight="1">
      <c r="A3187" t="b">
        <v>1</v>
      </c>
      <c r="B3187" t="s">
        <v>14574</v>
      </c>
      <c r="C3187" t="s">
        <v>2105</v>
      </c>
      <c r="D3187" s="2" t="s">
        <v>14575</v>
      </c>
      <c r="E3187" t="s">
        <v>187</v>
      </c>
      <c r="F3187" t="s">
        <v>189</v>
      </c>
      <c r="G3187" t="s">
        <v>188</v>
      </c>
      <c r="H3187" t="s">
        <v>14576</v>
      </c>
      <c r="I3187" t="s">
        <v>3165</v>
      </c>
      <c r="J3187" t="s">
        <v>1955</v>
      </c>
      <c r="K3187" t="s">
        <v>187</v>
      </c>
      <c r="L3187" t="s">
        <v>1959</v>
      </c>
      <c r="M3187" t="s">
        <v>1959</v>
      </c>
      <c r="N3187" t="s">
        <v>1959</v>
      </c>
      <c r="O3187" t="s">
        <v>1960</v>
      </c>
      <c r="P3187" t="s">
        <v>14517</v>
      </c>
      <c r="Q3187" t="s">
        <v>38</v>
      </c>
      <c r="R3187" t="s">
        <v>1959</v>
      </c>
      <c r="S3187" s="34">
        <v>42736</v>
      </c>
      <c r="T3187" s="34">
        <v>42736</v>
      </c>
      <c r="U3187" t="s">
        <v>1963</v>
      </c>
      <c r="V3187" s="13"/>
      <c r="W3187">
        <v>1558</v>
      </c>
      <c r="X3187">
        <v>64</v>
      </c>
      <c r="Y3187" s="54">
        <v>4.0999999999999996</v>
      </c>
      <c r="Z3187" t="s">
        <v>1964</v>
      </c>
      <c r="AB3187" t="s">
        <v>1964</v>
      </c>
      <c r="AC3187" t="s">
        <v>1964</v>
      </c>
      <c r="AD3187" t="s">
        <v>1964</v>
      </c>
      <c r="AE3187" t="s">
        <v>1964</v>
      </c>
      <c r="AF3187" t="s">
        <v>1964</v>
      </c>
      <c r="AG3187" t="s">
        <v>1964</v>
      </c>
      <c r="AJ3187" t="s">
        <v>1964</v>
      </c>
      <c r="AK3187" t="s">
        <v>1964</v>
      </c>
      <c r="AL3187" t="s">
        <v>1964</v>
      </c>
    </row>
    <row r="3188" spans="1:38" ht="23.85" customHeight="1">
      <c r="A3188" t="b">
        <v>1</v>
      </c>
      <c r="B3188" t="s">
        <v>14577</v>
      </c>
      <c r="C3188" t="s">
        <v>2105</v>
      </c>
      <c r="D3188" s="2" t="s">
        <v>14578</v>
      </c>
      <c r="E3188" t="s">
        <v>187</v>
      </c>
      <c r="F3188" t="s">
        <v>189</v>
      </c>
      <c r="G3188" t="s">
        <v>188</v>
      </c>
      <c r="H3188" t="s">
        <v>14579</v>
      </c>
      <c r="I3188" t="s">
        <v>3165</v>
      </c>
      <c r="J3188" t="s">
        <v>1955</v>
      </c>
      <c r="K3188" t="s">
        <v>187</v>
      </c>
      <c r="L3188" t="s">
        <v>1959</v>
      </c>
      <c r="M3188" t="s">
        <v>1959</v>
      </c>
      <c r="N3188" t="s">
        <v>1959</v>
      </c>
      <c r="O3188" t="s">
        <v>1960</v>
      </c>
      <c r="P3188" t="s">
        <v>14517</v>
      </c>
      <c r="Q3188" t="s">
        <v>38</v>
      </c>
      <c r="R3188" t="s">
        <v>1959</v>
      </c>
      <c r="S3188" s="34">
        <v>42736</v>
      </c>
      <c r="T3188" s="34">
        <v>42736</v>
      </c>
      <c r="U3188" t="s">
        <v>1963</v>
      </c>
      <c r="V3188" s="13"/>
      <c r="W3188">
        <v>1738</v>
      </c>
      <c r="X3188">
        <v>103</v>
      </c>
      <c r="Y3188" s="54">
        <v>5.9</v>
      </c>
      <c r="Z3188" t="s">
        <v>1964</v>
      </c>
      <c r="AA3188" t="s">
        <v>14580</v>
      </c>
      <c r="AB3188" t="s">
        <v>1964</v>
      </c>
      <c r="AC3188" t="s">
        <v>1964</v>
      </c>
      <c r="AD3188" t="s">
        <v>1964</v>
      </c>
      <c r="AE3188" t="s">
        <v>1964</v>
      </c>
      <c r="AF3188" t="s">
        <v>1964</v>
      </c>
      <c r="AG3188" t="s">
        <v>1964</v>
      </c>
      <c r="AJ3188" t="s">
        <v>1964</v>
      </c>
      <c r="AK3188" t="s">
        <v>1964</v>
      </c>
      <c r="AL3188" t="s">
        <v>1964</v>
      </c>
    </row>
    <row r="3189" spans="1:38" ht="23.85" customHeight="1">
      <c r="A3189" t="b">
        <v>1</v>
      </c>
      <c r="B3189" t="s">
        <v>14581</v>
      </c>
      <c r="C3189" t="s">
        <v>2105</v>
      </c>
      <c r="D3189" s="2" t="s">
        <v>14582</v>
      </c>
      <c r="E3189" t="s">
        <v>441</v>
      </c>
      <c r="F3189" t="s">
        <v>443</v>
      </c>
      <c r="G3189" t="s">
        <v>442</v>
      </c>
      <c r="H3189" t="s">
        <v>14583</v>
      </c>
      <c r="I3189" t="s">
        <v>3201</v>
      </c>
      <c r="J3189" t="s">
        <v>1955</v>
      </c>
      <c r="K3189" t="s">
        <v>441</v>
      </c>
      <c r="L3189" t="s">
        <v>1959</v>
      </c>
      <c r="M3189" t="s">
        <v>1959</v>
      </c>
      <c r="N3189" t="s">
        <v>1959</v>
      </c>
      <c r="O3189" t="s">
        <v>1960</v>
      </c>
      <c r="P3189" t="s">
        <v>14517</v>
      </c>
      <c r="Q3189" t="s">
        <v>38</v>
      </c>
      <c r="R3189" t="s">
        <v>1959</v>
      </c>
      <c r="S3189" s="34">
        <v>43101</v>
      </c>
      <c r="T3189" s="34">
        <v>43101</v>
      </c>
      <c r="U3189" t="s">
        <v>1963</v>
      </c>
      <c r="V3189" s="13"/>
      <c r="W3189">
        <v>1570</v>
      </c>
      <c r="X3189">
        <v>46</v>
      </c>
      <c r="Y3189" s="54">
        <v>2.9</v>
      </c>
      <c r="Z3189" t="s">
        <v>1964</v>
      </c>
      <c r="AB3189" t="s">
        <v>1964</v>
      </c>
      <c r="AC3189" t="s">
        <v>1964</v>
      </c>
      <c r="AD3189" t="s">
        <v>1964</v>
      </c>
      <c r="AE3189" t="s">
        <v>1964</v>
      </c>
      <c r="AF3189" t="s">
        <v>1964</v>
      </c>
      <c r="AG3189" t="s">
        <v>1964</v>
      </c>
      <c r="AJ3189" t="s">
        <v>1964</v>
      </c>
      <c r="AK3189" t="s">
        <v>30</v>
      </c>
      <c r="AL3189" t="s">
        <v>30</v>
      </c>
    </row>
    <row r="3190" spans="1:38" ht="23.85" customHeight="1">
      <c r="A3190" t="b">
        <v>1</v>
      </c>
      <c r="B3190" t="s">
        <v>14584</v>
      </c>
      <c r="C3190" t="s">
        <v>2105</v>
      </c>
      <c r="D3190" s="2" t="s">
        <v>14585</v>
      </c>
      <c r="E3190" t="s">
        <v>441</v>
      </c>
      <c r="F3190" t="s">
        <v>443</v>
      </c>
      <c r="G3190" t="s">
        <v>442</v>
      </c>
      <c r="H3190" t="s">
        <v>14586</v>
      </c>
      <c r="I3190" t="s">
        <v>3201</v>
      </c>
      <c r="J3190" t="s">
        <v>1955</v>
      </c>
      <c r="K3190" t="s">
        <v>14587</v>
      </c>
      <c r="L3190" t="s">
        <v>1959</v>
      </c>
      <c r="M3190" t="s">
        <v>1959</v>
      </c>
      <c r="N3190" t="s">
        <v>1959</v>
      </c>
      <c r="O3190" t="s">
        <v>1960</v>
      </c>
      <c r="P3190" t="s">
        <v>14517</v>
      </c>
      <c r="Q3190" t="s">
        <v>1168</v>
      </c>
      <c r="R3190" t="s">
        <v>1959</v>
      </c>
      <c r="S3190" s="34">
        <v>42370</v>
      </c>
      <c r="T3190" s="34">
        <v>42370</v>
      </c>
      <c r="U3190" t="s">
        <v>1963</v>
      </c>
      <c r="V3190" s="13"/>
      <c r="W3190">
        <v>60</v>
      </c>
      <c r="X3190">
        <v>4</v>
      </c>
      <c r="Y3190" s="54">
        <v>6.6</v>
      </c>
      <c r="Z3190" t="s">
        <v>5816</v>
      </c>
      <c r="AB3190" t="s">
        <v>1964</v>
      </c>
      <c r="AC3190" t="s">
        <v>1964</v>
      </c>
      <c r="AD3190" t="s">
        <v>1964</v>
      </c>
      <c r="AE3190" t="s">
        <v>1964</v>
      </c>
      <c r="AF3190" t="s">
        <v>1964</v>
      </c>
      <c r="AG3190" t="s">
        <v>1964</v>
      </c>
      <c r="AJ3190" t="s">
        <v>1964</v>
      </c>
      <c r="AK3190" t="s">
        <v>30</v>
      </c>
      <c r="AL3190" t="s">
        <v>30</v>
      </c>
    </row>
    <row r="3191" spans="1:38" ht="23.85" customHeight="1">
      <c r="A3191" t="b">
        <v>1</v>
      </c>
      <c r="B3191" t="s">
        <v>14584</v>
      </c>
      <c r="C3191" t="s">
        <v>2105</v>
      </c>
      <c r="D3191" s="2" t="s">
        <v>14585</v>
      </c>
      <c r="E3191" t="s">
        <v>1168</v>
      </c>
      <c r="F3191" t="s">
        <v>1170</v>
      </c>
      <c r="G3191" t="s">
        <v>1169</v>
      </c>
      <c r="H3191" t="s">
        <v>14588</v>
      </c>
      <c r="I3191" t="s">
        <v>3226</v>
      </c>
      <c r="J3191" t="s">
        <v>1955</v>
      </c>
      <c r="K3191" t="s">
        <v>14587</v>
      </c>
      <c r="L3191" t="s">
        <v>1959</v>
      </c>
      <c r="M3191" t="s">
        <v>1959</v>
      </c>
      <c r="N3191" t="s">
        <v>1959</v>
      </c>
      <c r="O3191" t="s">
        <v>1960</v>
      </c>
      <c r="P3191" t="s">
        <v>14517</v>
      </c>
      <c r="Q3191" t="s">
        <v>441</v>
      </c>
      <c r="R3191" t="s">
        <v>1959</v>
      </c>
      <c r="S3191" s="34">
        <v>42370</v>
      </c>
      <c r="T3191" s="34">
        <v>42370</v>
      </c>
      <c r="U3191" t="s">
        <v>1963</v>
      </c>
      <c r="V3191" s="13"/>
      <c r="W3191">
        <v>53</v>
      </c>
      <c r="X3191">
        <v>1</v>
      </c>
      <c r="Y3191" s="54">
        <v>1.8</v>
      </c>
      <c r="Z3191" t="s">
        <v>5816</v>
      </c>
      <c r="AB3191" t="s">
        <v>1964</v>
      </c>
      <c r="AC3191" t="s">
        <v>1964</v>
      </c>
      <c r="AD3191" t="s">
        <v>1964</v>
      </c>
      <c r="AE3191" t="s">
        <v>1964</v>
      </c>
      <c r="AF3191" t="s">
        <v>1964</v>
      </c>
      <c r="AG3191" t="s">
        <v>1964</v>
      </c>
      <c r="AJ3191" t="s">
        <v>1964</v>
      </c>
      <c r="AK3191" t="s">
        <v>30</v>
      </c>
      <c r="AL3191" t="s">
        <v>30</v>
      </c>
    </row>
    <row r="3192" spans="1:38" ht="23.85" customHeight="1">
      <c r="A3192" t="b">
        <v>1</v>
      </c>
      <c r="B3192" t="s">
        <v>14589</v>
      </c>
      <c r="C3192" t="s">
        <v>2105</v>
      </c>
      <c r="D3192" s="2" t="s">
        <v>14590</v>
      </c>
      <c r="E3192" t="s">
        <v>566</v>
      </c>
      <c r="F3192" t="s">
        <v>568</v>
      </c>
      <c r="G3192" t="s">
        <v>567</v>
      </c>
      <c r="H3192" t="s">
        <v>14591</v>
      </c>
      <c r="I3192" t="s">
        <v>14592</v>
      </c>
      <c r="J3192" t="s">
        <v>1955</v>
      </c>
      <c r="K3192" t="s">
        <v>566</v>
      </c>
      <c r="L3192" t="s">
        <v>1959</v>
      </c>
      <c r="M3192" t="s">
        <v>1959</v>
      </c>
      <c r="N3192" t="s">
        <v>1959</v>
      </c>
      <c r="O3192" t="s">
        <v>1960</v>
      </c>
      <c r="P3192" t="s">
        <v>9575</v>
      </c>
      <c r="Q3192" t="s">
        <v>38</v>
      </c>
      <c r="R3192" t="s">
        <v>1959</v>
      </c>
      <c r="S3192" s="34">
        <v>43101</v>
      </c>
      <c r="T3192" s="34">
        <v>43101</v>
      </c>
      <c r="U3192" t="s">
        <v>1963</v>
      </c>
      <c r="V3192" s="13"/>
      <c r="W3192">
        <v>1024</v>
      </c>
      <c r="X3192">
        <v>11</v>
      </c>
      <c r="Y3192" s="54">
        <v>1.1000000000000001</v>
      </c>
      <c r="Z3192" t="s">
        <v>5816</v>
      </c>
      <c r="AB3192" t="s">
        <v>1964</v>
      </c>
      <c r="AC3192" t="s">
        <v>1964</v>
      </c>
      <c r="AD3192" t="s">
        <v>30</v>
      </c>
      <c r="AE3192" t="s">
        <v>1964</v>
      </c>
      <c r="AF3192" t="s">
        <v>1964</v>
      </c>
      <c r="AG3192">
        <v>11</v>
      </c>
      <c r="AH3192">
        <v>0</v>
      </c>
      <c r="AI3192">
        <v>0</v>
      </c>
      <c r="AJ3192" t="s">
        <v>1964</v>
      </c>
      <c r="AK3192" t="s">
        <v>30</v>
      </c>
      <c r="AL3192" t="s">
        <v>30</v>
      </c>
    </row>
    <row r="3193" spans="1:38" ht="23.85" customHeight="1">
      <c r="A3193" t="b">
        <v>1</v>
      </c>
      <c r="B3193" t="s">
        <v>14593</v>
      </c>
      <c r="C3193" t="s">
        <v>2105</v>
      </c>
      <c r="D3193" s="2" t="s">
        <v>14594</v>
      </c>
      <c r="E3193" t="s">
        <v>566</v>
      </c>
      <c r="F3193" t="s">
        <v>568</v>
      </c>
      <c r="G3193" t="s">
        <v>567</v>
      </c>
      <c r="H3193" t="s">
        <v>14595</v>
      </c>
      <c r="I3193" t="s">
        <v>14592</v>
      </c>
      <c r="J3193" t="s">
        <v>1955</v>
      </c>
      <c r="K3193" t="s">
        <v>566</v>
      </c>
      <c r="L3193" t="s">
        <v>1959</v>
      </c>
      <c r="M3193" t="s">
        <v>1959</v>
      </c>
      <c r="N3193" t="s">
        <v>1959</v>
      </c>
      <c r="O3193" t="s">
        <v>1960</v>
      </c>
      <c r="P3193" t="s">
        <v>9575</v>
      </c>
      <c r="Q3193" t="s">
        <v>38</v>
      </c>
      <c r="R3193" t="s">
        <v>1959</v>
      </c>
      <c r="S3193" s="34">
        <v>43101</v>
      </c>
      <c r="T3193" s="34">
        <v>43101</v>
      </c>
      <c r="U3193" t="s">
        <v>1963</v>
      </c>
      <c r="V3193" s="13"/>
      <c r="W3193">
        <v>144</v>
      </c>
      <c r="X3193">
        <v>7</v>
      </c>
      <c r="Y3193" s="54">
        <v>4.9000000000000004</v>
      </c>
      <c r="Z3193" t="s">
        <v>5816</v>
      </c>
      <c r="AA3193" t="s">
        <v>14596</v>
      </c>
      <c r="AB3193" t="s">
        <v>1964</v>
      </c>
      <c r="AC3193" t="s">
        <v>1964</v>
      </c>
      <c r="AD3193" t="s">
        <v>30</v>
      </c>
      <c r="AE3193" t="s">
        <v>1964</v>
      </c>
      <c r="AF3193" t="s">
        <v>1964</v>
      </c>
      <c r="AG3193">
        <v>7</v>
      </c>
      <c r="AH3193">
        <v>0</v>
      </c>
      <c r="AI3193">
        <v>0</v>
      </c>
      <c r="AJ3193" t="s">
        <v>1964</v>
      </c>
      <c r="AK3193" t="s">
        <v>30</v>
      </c>
      <c r="AL3193" t="s">
        <v>30</v>
      </c>
    </row>
    <row r="3194" spans="1:38" ht="23.85" customHeight="1">
      <c r="A3194" t="b">
        <v>1</v>
      </c>
      <c r="B3194" t="s">
        <v>14597</v>
      </c>
      <c r="C3194" t="s">
        <v>2105</v>
      </c>
      <c r="D3194" s="2" t="s">
        <v>14598</v>
      </c>
      <c r="E3194" t="s">
        <v>566</v>
      </c>
      <c r="F3194" t="s">
        <v>568</v>
      </c>
      <c r="G3194" t="s">
        <v>567</v>
      </c>
      <c r="H3194" t="s">
        <v>14599</v>
      </c>
      <c r="I3194" t="s">
        <v>14592</v>
      </c>
      <c r="J3194" t="s">
        <v>1955</v>
      </c>
      <c r="K3194" t="s">
        <v>14600</v>
      </c>
      <c r="L3194" t="s">
        <v>1959</v>
      </c>
      <c r="M3194" t="s">
        <v>1959</v>
      </c>
      <c r="N3194" t="s">
        <v>1959</v>
      </c>
      <c r="O3194" t="s">
        <v>1960</v>
      </c>
      <c r="P3194" t="s">
        <v>14601</v>
      </c>
      <c r="Q3194" t="s">
        <v>1244</v>
      </c>
      <c r="R3194" t="s">
        <v>1959</v>
      </c>
      <c r="S3194" s="34">
        <v>43101</v>
      </c>
      <c r="T3194" s="34">
        <v>43101</v>
      </c>
      <c r="U3194" t="s">
        <v>1963</v>
      </c>
      <c r="V3194" s="13"/>
      <c r="W3194">
        <v>499</v>
      </c>
      <c r="X3194">
        <v>27</v>
      </c>
      <c r="Y3194" s="54">
        <v>5.4</v>
      </c>
      <c r="Z3194" t="s">
        <v>1964</v>
      </c>
      <c r="AB3194" t="s">
        <v>1964</v>
      </c>
      <c r="AC3194" t="s">
        <v>1964</v>
      </c>
      <c r="AD3194" t="s">
        <v>30</v>
      </c>
      <c r="AE3194" t="s">
        <v>1964</v>
      </c>
      <c r="AF3194" t="s">
        <v>1964</v>
      </c>
      <c r="AG3194">
        <v>27</v>
      </c>
      <c r="AH3194">
        <v>0</v>
      </c>
      <c r="AI3194">
        <v>0</v>
      </c>
      <c r="AJ3194" t="s">
        <v>1964</v>
      </c>
      <c r="AK3194" t="s">
        <v>30</v>
      </c>
      <c r="AL3194" t="s">
        <v>30</v>
      </c>
    </row>
    <row r="3195" spans="1:38" ht="23.85" customHeight="1">
      <c r="A3195" t="b">
        <v>1</v>
      </c>
      <c r="B3195" t="s">
        <v>14602</v>
      </c>
      <c r="C3195" t="s">
        <v>2105</v>
      </c>
      <c r="D3195" s="2" t="s">
        <v>14603</v>
      </c>
      <c r="E3195" t="s">
        <v>566</v>
      </c>
      <c r="F3195" t="s">
        <v>568</v>
      </c>
      <c r="G3195" t="s">
        <v>567</v>
      </c>
      <c r="H3195" t="s">
        <v>14604</v>
      </c>
      <c r="I3195" t="s">
        <v>14592</v>
      </c>
      <c r="J3195" t="s">
        <v>1955</v>
      </c>
      <c r="K3195" t="s">
        <v>566</v>
      </c>
      <c r="L3195" t="s">
        <v>1959</v>
      </c>
      <c r="M3195" t="s">
        <v>1959</v>
      </c>
      <c r="N3195" t="s">
        <v>1959</v>
      </c>
      <c r="O3195" t="s">
        <v>1960</v>
      </c>
      <c r="P3195" t="s">
        <v>9575</v>
      </c>
      <c r="Q3195" t="s">
        <v>38</v>
      </c>
      <c r="R3195" t="s">
        <v>1959</v>
      </c>
      <c r="S3195" s="34">
        <v>43101</v>
      </c>
      <c r="T3195" s="34">
        <v>43101</v>
      </c>
      <c r="U3195" t="s">
        <v>1963</v>
      </c>
      <c r="V3195" s="13"/>
      <c r="W3195">
        <v>31</v>
      </c>
      <c r="X3195">
        <v>8</v>
      </c>
      <c r="Y3195" s="54">
        <v>26</v>
      </c>
      <c r="Z3195" t="s">
        <v>14605</v>
      </c>
      <c r="AB3195" t="s">
        <v>1964</v>
      </c>
      <c r="AC3195" t="s">
        <v>1964</v>
      </c>
      <c r="AD3195" t="s">
        <v>1964</v>
      </c>
      <c r="AE3195" t="s">
        <v>1964</v>
      </c>
      <c r="AF3195" t="s">
        <v>1964</v>
      </c>
      <c r="AG3195" t="s">
        <v>1964</v>
      </c>
      <c r="AJ3195" t="s">
        <v>1964</v>
      </c>
      <c r="AK3195" t="s">
        <v>30</v>
      </c>
      <c r="AL3195" t="s">
        <v>30</v>
      </c>
    </row>
    <row r="3196" spans="1:38" ht="23.85" customHeight="1">
      <c r="A3196" t="b">
        <v>1</v>
      </c>
      <c r="B3196" t="s">
        <v>14606</v>
      </c>
      <c r="C3196" t="s">
        <v>2105</v>
      </c>
      <c r="D3196" s="2" t="s">
        <v>14607</v>
      </c>
      <c r="E3196" t="s">
        <v>566</v>
      </c>
      <c r="F3196" t="s">
        <v>568</v>
      </c>
      <c r="G3196" t="s">
        <v>567</v>
      </c>
      <c r="H3196" t="s">
        <v>14608</v>
      </c>
      <c r="I3196" t="s">
        <v>14592</v>
      </c>
      <c r="J3196" t="s">
        <v>1955</v>
      </c>
      <c r="K3196" t="s">
        <v>14609</v>
      </c>
      <c r="L3196" t="s">
        <v>1959</v>
      </c>
      <c r="M3196" t="s">
        <v>14610</v>
      </c>
      <c r="N3196" t="s">
        <v>1959</v>
      </c>
      <c r="O3196" t="s">
        <v>1960</v>
      </c>
      <c r="P3196" t="s">
        <v>14517</v>
      </c>
      <c r="Q3196" t="s">
        <v>38</v>
      </c>
      <c r="R3196" t="s">
        <v>1959</v>
      </c>
      <c r="S3196" s="34">
        <v>43101</v>
      </c>
      <c r="T3196" s="34">
        <v>43101</v>
      </c>
      <c r="U3196" t="s">
        <v>1963</v>
      </c>
      <c r="V3196" s="13"/>
      <c r="W3196"/>
      <c r="X3196"/>
      <c r="Y3196" s="54">
        <v>8.4</v>
      </c>
      <c r="Z3196" t="s">
        <v>1964</v>
      </c>
      <c r="AB3196" t="s">
        <v>1964</v>
      </c>
      <c r="AC3196" t="s">
        <v>1964</v>
      </c>
      <c r="AD3196" t="s">
        <v>41</v>
      </c>
      <c r="AE3196" t="s">
        <v>1964</v>
      </c>
      <c r="AF3196" t="s">
        <v>1964</v>
      </c>
      <c r="AG3196" t="s">
        <v>1964</v>
      </c>
      <c r="AI3196">
        <v>0.3</v>
      </c>
      <c r="AJ3196" t="s">
        <v>1964</v>
      </c>
      <c r="AK3196" t="s">
        <v>30</v>
      </c>
      <c r="AL3196" t="s">
        <v>30</v>
      </c>
    </row>
    <row r="3197" spans="1:38" ht="23.85" customHeight="1">
      <c r="A3197" t="b">
        <v>1</v>
      </c>
      <c r="B3197" t="s">
        <v>14606</v>
      </c>
      <c r="C3197" t="s">
        <v>2105</v>
      </c>
      <c r="D3197" s="2" t="s">
        <v>14607</v>
      </c>
      <c r="E3197" t="s">
        <v>1244</v>
      </c>
      <c r="F3197" t="s">
        <v>1246</v>
      </c>
      <c r="G3197" t="s">
        <v>1245</v>
      </c>
      <c r="H3197" t="s">
        <v>14611</v>
      </c>
      <c r="I3197" t="s">
        <v>3008</v>
      </c>
      <c r="J3197" t="s">
        <v>1955</v>
      </c>
      <c r="K3197" t="s">
        <v>1244</v>
      </c>
      <c r="L3197" t="s">
        <v>1959</v>
      </c>
      <c r="M3197" t="s">
        <v>1959</v>
      </c>
      <c r="N3197" t="s">
        <v>1959</v>
      </c>
      <c r="O3197" t="s">
        <v>1960</v>
      </c>
      <c r="P3197" t="s">
        <v>14517</v>
      </c>
      <c r="Q3197" t="s">
        <v>38</v>
      </c>
      <c r="R3197" t="s">
        <v>1959</v>
      </c>
      <c r="S3197" s="34">
        <v>43101</v>
      </c>
      <c r="T3197" s="34">
        <v>43101</v>
      </c>
      <c r="U3197" t="s">
        <v>1963</v>
      </c>
      <c r="V3197" s="13"/>
      <c r="W3197">
        <v>2085</v>
      </c>
      <c r="X3197">
        <v>234</v>
      </c>
      <c r="Y3197" s="54">
        <v>11.2</v>
      </c>
      <c r="Z3197" t="s">
        <v>5816</v>
      </c>
      <c r="AB3197" t="s">
        <v>1964</v>
      </c>
      <c r="AC3197" t="s">
        <v>1964</v>
      </c>
      <c r="AD3197" t="s">
        <v>41</v>
      </c>
      <c r="AE3197" t="s">
        <v>1964</v>
      </c>
      <c r="AF3197" t="s">
        <v>1964</v>
      </c>
      <c r="AG3197">
        <v>2085</v>
      </c>
      <c r="AH3197">
        <v>15</v>
      </c>
      <c r="AI3197">
        <v>0.7</v>
      </c>
      <c r="AJ3197" t="s">
        <v>1964</v>
      </c>
      <c r="AK3197" t="s">
        <v>30</v>
      </c>
      <c r="AL3197" t="s">
        <v>30</v>
      </c>
    </row>
    <row r="3198" spans="1:38" ht="23.85" customHeight="1">
      <c r="A3198" t="b">
        <v>1</v>
      </c>
      <c r="B3198" t="s">
        <v>14606</v>
      </c>
      <c r="C3198" t="s">
        <v>2105</v>
      </c>
      <c r="D3198" s="2" t="s">
        <v>14607</v>
      </c>
      <c r="E3198" t="s">
        <v>1244</v>
      </c>
      <c r="F3198" t="s">
        <v>1246</v>
      </c>
      <c r="G3198" t="s">
        <v>1245</v>
      </c>
      <c r="H3198" t="s">
        <v>14612</v>
      </c>
      <c r="I3198" t="s">
        <v>3008</v>
      </c>
      <c r="J3198" t="s">
        <v>1955</v>
      </c>
      <c r="K3198" t="s">
        <v>14613</v>
      </c>
      <c r="L3198" t="s">
        <v>1959</v>
      </c>
      <c r="M3198" t="s">
        <v>14614</v>
      </c>
      <c r="N3198" t="s">
        <v>1959</v>
      </c>
      <c r="O3198" t="s">
        <v>1960</v>
      </c>
      <c r="P3198" t="s">
        <v>14517</v>
      </c>
      <c r="Q3198" t="s">
        <v>566</v>
      </c>
      <c r="R3198" t="s">
        <v>1959</v>
      </c>
      <c r="S3198" s="34">
        <v>43101</v>
      </c>
      <c r="T3198" s="34">
        <v>43101</v>
      </c>
      <c r="U3198" t="s">
        <v>1963</v>
      </c>
      <c r="V3198" s="13"/>
      <c r="W3198"/>
      <c r="X3198"/>
      <c r="Y3198" s="54">
        <v>26</v>
      </c>
      <c r="Z3198" t="s">
        <v>1964</v>
      </c>
      <c r="AB3198" t="s">
        <v>1964</v>
      </c>
      <c r="AC3198" t="s">
        <v>1964</v>
      </c>
      <c r="AD3198" t="s">
        <v>41</v>
      </c>
      <c r="AE3198" t="s">
        <v>1964</v>
      </c>
      <c r="AF3198" t="s">
        <v>1964</v>
      </c>
      <c r="AG3198" t="s">
        <v>1964</v>
      </c>
      <c r="AI3198">
        <v>1.9</v>
      </c>
      <c r="AJ3198" t="s">
        <v>1964</v>
      </c>
      <c r="AK3198" t="s">
        <v>30</v>
      </c>
      <c r="AL3198" t="s">
        <v>30</v>
      </c>
    </row>
    <row r="3199" spans="1:38" ht="23.85" customHeight="1">
      <c r="A3199" t="b">
        <v>1</v>
      </c>
      <c r="B3199" t="s">
        <v>14606</v>
      </c>
      <c r="C3199" t="s">
        <v>2105</v>
      </c>
      <c r="D3199" s="2" t="s">
        <v>14607</v>
      </c>
      <c r="E3199" t="s">
        <v>1244</v>
      </c>
      <c r="F3199" t="s">
        <v>1246</v>
      </c>
      <c r="G3199" t="s">
        <v>1245</v>
      </c>
      <c r="H3199" t="s">
        <v>14615</v>
      </c>
      <c r="I3199" t="s">
        <v>3008</v>
      </c>
      <c r="J3199" t="s">
        <v>1955</v>
      </c>
      <c r="K3199" t="s">
        <v>14616</v>
      </c>
      <c r="L3199" t="s">
        <v>1959</v>
      </c>
      <c r="M3199" t="s">
        <v>14617</v>
      </c>
      <c r="N3199" t="s">
        <v>1959</v>
      </c>
      <c r="O3199" t="s">
        <v>1960</v>
      </c>
      <c r="P3199" t="s">
        <v>14517</v>
      </c>
      <c r="Q3199" t="s">
        <v>566</v>
      </c>
      <c r="R3199" t="s">
        <v>1959</v>
      </c>
      <c r="S3199" s="34">
        <v>43101</v>
      </c>
      <c r="T3199" s="34">
        <v>43101</v>
      </c>
      <c r="U3199" t="s">
        <v>1963</v>
      </c>
      <c r="V3199" s="13"/>
      <c r="W3199"/>
      <c r="X3199"/>
      <c r="Y3199" s="54">
        <v>37.799999999999997</v>
      </c>
      <c r="Z3199" t="s">
        <v>1964</v>
      </c>
      <c r="AB3199" t="s">
        <v>1964</v>
      </c>
      <c r="AC3199" t="s">
        <v>1964</v>
      </c>
      <c r="AD3199" t="s">
        <v>41</v>
      </c>
      <c r="AE3199" t="s">
        <v>1964</v>
      </c>
      <c r="AF3199" t="s">
        <v>1964</v>
      </c>
      <c r="AG3199" t="s">
        <v>1964</v>
      </c>
      <c r="AI3199">
        <v>4.5999999999999996</v>
      </c>
      <c r="AJ3199" t="s">
        <v>1964</v>
      </c>
      <c r="AK3199" t="s">
        <v>30</v>
      </c>
      <c r="AL3199" t="s">
        <v>30</v>
      </c>
    </row>
    <row r="3200" spans="1:38" ht="23.85" customHeight="1">
      <c r="A3200" t="b">
        <v>1</v>
      </c>
      <c r="B3200" t="s">
        <v>14618</v>
      </c>
      <c r="C3200" t="s">
        <v>2105</v>
      </c>
      <c r="D3200" s="2" t="s">
        <v>14619</v>
      </c>
      <c r="E3200" t="s">
        <v>424</v>
      </c>
      <c r="F3200" t="s">
        <v>426</v>
      </c>
      <c r="G3200" t="s">
        <v>425</v>
      </c>
      <c r="H3200" t="s">
        <v>14620</v>
      </c>
      <c r="I3200" t="s">
        <v>6886</v>
      </c>
      <c r="J3200" t="s">
        <v>1955</v>
      </c>
      <c r="K3200" t="s">
        <v>424</v>
      </c>
      <c r="L3200" t="s">
        <v>1959</v>
      </c>
      <c r="M3200" t="s">
        <v>1959</v>
      </c>
      <c r="N3200" t="s">
        <v>1959</v>
      </c>
      <c r="O3200" t="s">
        <v>1960</v>
      </c>
      <c r="P3200" t="s">
        <v>14621</v>
      </c>
      <c r="Q3200" t="s">
        <v>38</v>
      </c>
      <c r="R3200" t="s">
        <v>1959</v>
      </c>
      <c r="S3200" s="34">
        <v>43101</v>
      </c>
      <c r="T3200" s="34">
        <v>43101</v>
      </c>
      <c r="U3200" t="s">
        <v>1963</v>
      </c>
      <c r="V3200" s="13"/>
      <c r="W3200">
        <v>398</v>
      </c>
      <c r="X3200">
        <v>5</v>
      </c>
      <c r="Y3200" s="54">
        <v>1.3</v>
      </c>
      <c r="Z3200" t="s">
        <v>5816</v>
      </c>
      <c r="AB3200" t="s">
        <v>1964</v>
      </c>
      <c r="AC3200" t="s">
        <v>1964</v>
      </c>
      <c r="AD3200" t="s">
        <v>1964</v>
      </c>
      <c r="AE3200" t="s">
        <v>1964</v>
      </c>
      <c r="AF3200" t="s">
        <v>1964</v>
      </c>
      <c r="AG3200" t="s">
        <v>1964</v>
      </c>
      <c r="AJ3200" t="s">
        <v>1964</v>
      </c>
      <c r="AK3200" t="s">
        <v>1964</v>
      </c>
      <c r="AL3200" t="s">
        <v>1964</v>
      </c>
    </row>
    <row r="3201" spans="1:38" ht="23.85" customHeight="1">
      <c r="A3201" t="b">
        <v>1</v>
      </c>
      <c r="B3201" t="s">
        <v>14622</v>
      </c>
      <c r="C3201" t="s">
        <v>2105</v>
      </c>
      <c r="D3201" s="2" t="s">
        <v>14623</v>
      </c>
      <c r="E3201" t="s">
        <v>1249</v>
      </c>
      <c r="F3201" t="s">
        <v>1251</v>
      </c>
      <c r="G3201" t="s">
        <v>1250</v>
      </c>
      <c r="H3201" t="s">
        <v>14624</v>
      </c>
      <c r="I3201" t="s">
        <v>9571</v>
      </c>
      <c r="J3201" t="s">
        <v>1955</v>
      </c>
      <c r="K3201" t="s">
        <v>1249</v>
      </c>
      <c r="L3201" t="s">
        <v>1959</v>
      </c>
      <c r="M3201" t="s">
        <v>1959</v>
      </c>
      <c r="N3201" t="s">
        <v>1959</v>
      </c>
      <c r="O3201" t="s">
        <v>1960</v>
      </c>
      <c r="P3201" t="s">
        <v>14625</v>
      </c>
      <c r="Q3201" t="s">
        <v>38</v>
      </c>
      <c r="R3201" t="s">
        <v>1959</v>
      </c>
      <c r="S3201" s="34">
        <v>42370</v>
      </c>
      <c r="T3201" s="34">
        <v>42370</v>
      </c>
      <c r="U3201" t="s">
        <v>1963</v>
      </c>
      <c r="V3201" s="13"/>
      <c r="W3201">
        <v>1087</v>
      </c>
      <c r="X3201">
        <v>19</v>
      </c>
      <c r="Y3201" s="54">
        <v>1.7</v>
      </c>
      <c r="Z3201" t="s">
        <v>5816</v>
      </c>
      <c r="AB3201" t="s">
        <v>1964</v>
      </c>
      <c r="AC3201" t="s">
        <v>1964</v>
      </c>
      <c r="AD3201" t="s">
        <v>1964</v>
      </c>
      <c r="AE3201" t="s">
        <v>1964</v>
      </c>
      <c r="AF3201" t="s">
        <v>1964</v>
      </c>
      <c r="AG3201" t="s">
        <v>1964</v>
      </c>
      <c r="AJ3201" t="s">
        <v>1964</v>
      </c>
      <c r="AK3201" t="s">
        <v>30</v>
      </c>
      <c r="AL3201" t="s">
        <v>30</v>
      </c>
    </row>
    <row r="3202" spans="1:38" ht="23.85" customHeight="1">
      <c r="A3202" t="b">
        <v>1</v>
      </c>
      <c r="B3202" t="s">
        <v>14626</v>
      </c>
      <c r="C3202" t="s">
        <v>2105</v>
      </c>
      <c r="D3202" s="2" t="s">
        <v>14627</v>
      </c>
      <c r="E3202" t="s">
        <v>1249</v>
      </c>
      <c r="F3202" t="s">
        <v>1251</v>
      </c>
      <c r="G3202" t="s">
        <v>1250</v>
      </c>
      <c r="H3202" t="s">
        <v>14628</v>
      </c>
      <c r="I3202" t="s">
        <v>9571</v>
      </c>
      <c r="J3202" t="s">
        <v>1955</v>
      </c>
      <c r="K3202" t="s">
        <v>1249</v>
      </c>
      <c r="L3202" t="s">
        <v>1959</v>
      </c>
      <c r="M3202" t="s">
        <v>1959</v>
      </c>
      <c r="N3202" t="s">
        <v>1959</v>
      </c>
      <c r="O3202" t="s">
        <v>1960</v>
      </c>
      <c r="P3202" t="s">
        <v>14517</v>
      </c>
      <c r="Q3202" t="s">
        <v>38</v>
      </c>
      <c r="R3202" t="s">
        <v>1959</v>
      </c>
      <c r="S3202" s="34">
        <v>43101</v>
      </c>
      <c r="T3202" s="34">
        <v>43101</v>
      </c>
      <c r="U3202" t="s">
        <v>1963</v>
      </c>
      <c r="V3202" s="13"/>
      <c r="W3202">
        <v>1289</v>
      </c>
      <c r="X3202">
        <v>27</v>
      </c>
      <c r="Y3202" s="54">
        <v>2.1</v>
      </c>
      <c r="Z3202" t="s">
        <v>5816</v>
      </c>
      <c r="AA3202" t="s">
        <v>14629</v>
      </c>
      <c r="AB3202" t="s">
        <v>1964</v>
      </c>
      <c r="AC3202" t="s">
        <v>1964</v>
      </c>
      <c r="AD3202" t="s">
        <v>41</v>
      </c>
      <c r="AE3202" t="s">
        <v>1964</v>
      </c>
      <c r="AF3202" t="s">
        <v>1964</v>
      </c>
      <c r="AG3202">
        <v>1289</v>
      </c>
      <c r="AH3202">
        <v>6</v>
      </c>
      <c r="AI3202">
        <v>0.5</v>
      </c>
      <c r="AJ3202" t="s">
        <v>1964</v>
      </c>
      <c r="AK3202" t="s">
        <v>30</v>
      </c>
      <c r="AL3202" t="s">
        <v>30</v>
      </c>
    </row>
    <row r="3203" spans="1:38" ht="23.85" customHeight="1">
      <c r="A3203" t="b">
        <v>1</v>
      </c>
      <c r="B3203" t="s">
        <v>14630</v>
      </c>
      <c r="C3203" t="s">
        <v>2105</v>
      </c>
      <c r="D3203" s="2" t="s">
        <v>14631</v>
      </c>
      <c r="E3203" t="s">
        <v>1244</v>
      </c>
      <c r="F3203" t="s">
        <v>1246</v>
      </c>
      <c r="G3203" t="s">
        <v>1245</v>
      </c>
      <c r="H3203" t="s">
        <v>14632</v>
      </c>
      <c r="I3203" t="s">
        <v>3008</v>
      </c>
      <c r="J3203" t="s">
        <v>1955</v>
      </c>
      <c r="K3203" t="s">
        <v>1244</v>
      </c>
      <c r="L3203" t="s">
        <v>1959</v>
      </c>
      <c r="M3203" t="s">
        <v>1959</v>
      </c>
      <c r="N3203" t="s">
        <v>1959</v>
      </c>
      <c r="O3203" t="s">
        <v>1960</v>
      </c>
      <c r="P3203" t="s">
        <v>14517</v>
      </c>
      <c r="Q3203" t="s">
        <v>38</v>
      </c>
      <c r="R3203" t="s">
        <v>1959</v>
      </c>
      <c r="S3203" s="34">
        <v>42736</v>
      </c>
      <c r="T3203" s="34">
        <v>42736</v>
      </c>
      <c r="U3203" t="s">
        <v>1963</v>
      </c>
      <c r="V3203" s="13"/>
      <c r="W3203">
        <v>1086</v>
      </c>
      <c r="X3203">
        <v>138</v>
      </c>
      <c r="Y3203" s="54">
        <v>12.7</v>
      </c>
      <c r="Z3203" t="s">
        <v>5816</v>
      </c>
      <c r="AB3203" t="s">
        <v>1964</v>
      </c>
      <c r="AC3203" t="s">
        <v>1964</v>
      </c>
      <c r="AD3203" t="s">
        <v>41</v>
      </c>
      <c r="AE3203" t="s">
        <v>1964</v>
      </c>
      <c r="AF3203" t="s">
        <v>1964</v>
      </c>
      <c r="AG3203">
        <v>1086</v>
      </c>
      <c r="AH3203">
        <v>9</v>
      </c>
      <c r="AI3203">
        <v>0.8</v>
      </c>
      <c r="AJ3203" t="s">
        <v>1964</v>
      </c>
      <c r="AK3203" t="s">
        <v>30</v>
      </c>
      <c r="AL3203" t="s">
        <v>30</v>
      </c>
    </row>
    <row r="3204" spans="1:38" ht="23.85" customHeight="1">
      <c r="A3204" t="b">
        <v>0</v>
      </c>
      <c r="B3204" t="s">
        <v>14633</v>
      </c>
      <c r="C3204" t="s">
        <v>1951</v>
      </c>
      <c r="D3204" t="s">
        <v>14634</v>
      </c>
      <c r="E3204" t="s">
        <v>1249</v>
      </c>
      <c r="F3204" t="s">
        <v>1251</v>
      </c>
      <c r="G3204" t="s">
        <v>1250</v>
      </c>
      <c r="H3204" t="s">
        <v>14635</v>
      </c>
      <c r="I3204" t="s">
        <v>9571</v>
      </c>
      <c r="J3204" t="s">
        <v>1955</v>
      </c>
      <c r="K3204" t="s">
        <v>14636</v>
      </c>
      <c r="L3204" t="s">
        <v>14637</v>
      </c>
      <c r="M3204" t="s">
        <v>14638</v>
      </c>
      <c r="N3204" t="s">
        <v>1959</v>
      </c>
      <c r="O3204" t="s">
        <v>1960</v>
      </c>
      <c r="P3204" t="s">
        <v>9575</v>
      </c>
      <c r="Q3204" t="s">
        <v>38</v>
      </c>
      <c r="R3204" t="s">
        <v>14639</v>
      </c>
      <c r="S3204" s="34">
        <v>41233</v>
      </c>
      <c r="T3204" s="34">
        <v>43496</v>
      </c>
      <c r="U3204" t="s">
        <v>1963</v>
      </c>
      <c r="V3204" s="13">
        <v>1980</v>
      </c>
      <c r="W3204">
        <v>1535</v>
      </c>
      <c r="X3204">
        <v>11</v>
      </c>
      <c r="Y3204" s="54">
        <v>0.7</v>
      </c>
      <c r="Z3204" t="s">
        <v>5816</v>
      </c>
      <c r="AB3204" t="s">
        <v>1964</v>
      </c>
      <c r="AC3204" t="s">
        <v>1964</v>
      </c>
      <c r="AD3204" t="s">
        <v>1964</v>
      </c>
      <c r="AE3204" t="s">
        <v>1964</v>
      </c>
      <c r="AF3204" t="s">
        <v>1964</v>
      </c>
      <c r="AG3204" t="s">
        <v>1964</v>
      </c>
      <c r="AJ3204" t="s">
        <v>1964</v>
      </c>
      <c r="AK3204" t="s">
        <v>30</v>
      </c>
      <c r="AL3204" t="s">
        <v>30</v>
      </c>
    </row>
    <row r="3205" spans="1:38" ht="23.85" customHeight="1">
      <c r="A3205" t="b">
        <v>0</v>
      </c>
      <c r="B3205" t="s">
        <v>14640</v>
      </c>
      <c r="C3205" t="s">
        <v>1951</v>
      </c>
      <c r="D3205" t="s">
        <v>14641</v>
      </c>
      <c r="E3205" t="s">
        <v>1249</v>
      </c>
      <c r="F3205" t="s">
        <v>1251</v>
      </c>
      <c r="G3205" t="s">
        <v>1250</v>
      </c>
      <c r="H3205" t="s">
        <v>14642</v>
      </c>
      <c r="I3205" t="s">
        <v>9571</v>
      </c>
      <c r="J3205" t="s">
        <v>1955</v>
      </c>
      <c r="K3205" t="s">
        <v>1249</v>
      </c>
      <c r="L3205" t="s">
        <v>1959</v>
      </c>
      <c r="M3205" t="s">
        <v>1959</v>
      </c>
      <c r="N3205" t="s">
        <v>1959</v>
      </c>
      <c r="O3205" t="s">
        <v>1960</v>
      </c>
      <c r="P3205" t="s">
        <v>11715</v>
      </c>
      <c r="Q3205" t="s">
        <v>38</v>
      </c>
      <c r="R3205" t="s">
        <v>14639</v>
      </c>
      <c r="S3205" s="34">
        <v>40606</v>
      </c>
      <c r="T3205" s="34">
        <v>43445</v>
      </c>
      <c r="U3205" t="s">
        <v>1963</v>
      </c>
      <c r="V3205" s="13"/>
      <c r="W3205">
        <v>1097</v>
      </c>
      <c r="X3205">
        <v>27</v>
      </c>
      <c r="Y3205" s="54">
        <v>2.5</v>
      </c>
      <c r="Z3205" t="s">
        <v>5816</v>
      </c>
      <c r="AB3205" t="s">
        <v>1964</v>
      </c>
      <c r="AC3205" t="s">
        <v>1964</v>
      </c>
      <c r="AD3205" t="s">
        <v>1964</v>
      </c>
      <c r="AE3205" t="s">
        <v>1964</v>
      </c>
      <c r="AF3205" t="s">
        <v>1964</v>
      </c>
      <c r="AG3205" t="s">
        <v>1964</v>
      </c>
      <c r="AJ3205" t="s">
        <v>1964</v>
      </c>
      <c r="AK3205" t="s">
        <v>30</v>
      </c>
      <c r="AL3205" t="s">
        <v>30</v>
      </c>
    </row>
    <row r="3206" spans="1:38" ht="23.85" customHeight="1">
      <c r="A3206" t="b">
        <v>0</v>
      </c>
      <c r="B3206" t="s">
        <v>14643</v>
      </c>
      <c r="C3206" t="s">
        <v>1966</v>
      </c>
      <c r="D3206" t="s">
        <v>14644</v>
      </c>
      <c r="E3206" t="s">
        <v>1249</v>
      </c>
      <c r="F3206" t="s">
        <v>1251</v>
      </c>
      <c r="G3206" t="s">
        <v>1250</v>
      </c>
      <c r="H3206" t="s">
        <v>14645</v>
      </c>
      <c r="I3206" t="s">
        <v>9571</v>
      </c>
      <c r="J3206" t="s">
        <v>1955</v>
      </c>
      <c r="K3206" t="s">
        <v>14646</v>
      </c>
      <c r="L3206" t="s">
        <v>1959</v>
      </c>
      <c r="M3206" t="s">
        <v>14647</v>
      </c>
      <c r="N3206" t="s">
        <v>1959</v>
      </c>
      <c r="O3206" t="s">
        <v>1960</v>
      </c>
      <c r="P3206" t="s">
        <v>14517</v>
      </c>
      <c r="Q3206" t="s">
        <v>38</v>
      </c>
      <c r="R3206" t="s">
        <v>1959</v>
      </c>
      <c r="S3206" s="34">
        <v>42145</v>
      </c>
      <c r="T3206" s="34">
        <v>42145</v>
      </c>
      <c r="U3206" t="s">
        <v>1963</v>
      </c>
      <c r="V3206" s="13"/>
      <c r="W3206">
        <v>268</v>
      </c>
      <c r="X3206">
        <v>4</v>
      </c>
      <c r="Y3206" s="54">
        <v>1.5</v>
      </c>
      <c r="Z3206" t="s">
        <v>5816</v>
      </c>
      <c r="AB3206" t="s">
        <v>1964</v>
      </c>
      <c r="AC3206" t="s">
        <v>1964</v>
      </c>
      <c r="AD3206" t="s">
        <v>1964</v>
      </c>
      <c r="AE3206" t="s">
        <v>1964</v>
      </c>
      <c r="AF3206" t="s">
        <v>1964</v>
      </c>
      <c r="AG3206" t="s">
        <v>1964</v>
      </c>
      <c r="AJ3206">
        <v>2</v>
      </c>
      <c r="AK3206" t="s">
        <v>30</v>
      </c>
      <c r="AL3206" t="s">
        <v>1964</v>
      </c>
    </row>
    <row r="3207" spans="1:38" ht="23.85" customHeight="1">
      <c r="A3207" t="b">
        <v>0</v>
      </c>
      <c r="B3207" t="s">
        <v>14643</v>
      </c>
      <c r="C3207" t="s">
        <v>1966</v>
      </c>
      <c r="D3207" t="s">
        <v>14644</v>
      </c>
      <c r="E3207" t="s">
        <v>1249</v>
      </c>
      <c r="F3207" t="s">
        <v>1251</v>
      </c>
      <c r="G3207" t="s">
        <v>1250</v>
      </c>
      <c r="H3207" t="s">
        <v>14648</v>
      </c>
      <c r="I3207" t="s">
        <v>9571</v>
      </c>
      <c r="J3207" t="s">
        <v>1955</v>
      </c>
      <c r="K3207" t="s">
        <v>14649</v>
      </c>
      <c r="L3207" t="s">
        <v>1959</v>
      </c>
      <c r="M3207" t="s">
        <v>14650</v>
      </c>
      <c r="N3207" t="s">
        <v>1959</v>
      </c>
      <c r="O3207" t="s">
        <v>1960</v>
      </c>
      <c r="P3207" t="s">
        <v>14517</v>
      </c>
      <c r="Q3207" t="s">
        <v>38</v>
      </c>
      <c r="R3207" t="s">
        <v>1959</v>
      </c>
      <c r="S3207" s="34">
        <v>42145</v>
      </c>
      <c r="T3207" s="34">
        <v>42145</v>
      </c>
      <c r="U3207" t="s">
        <v>1963</v>
      </c>
      <c r="V3207" s="13"/>
      <c r="W3207">
        <v>187</v>
      </c>
      <c r="X3207">
        <v>1</v>
      </c>
      <c r="Y3207" s="54">
        <v>0.5</v>
      </c>
      <c r="Z3207" t="s">
        <v>5816</v>
      </c>
      <c r="AB3207" t="s">
        <v>1964</v>
      </c>
      <c r="AC3207" t="s">
        <v>1964</v>
      </c>
      <c r="AD3207" t="s">
        <v>41</v>
      </c>
      <c r="AE3207" t="s">
        <v>1964</v>
      </c>
      <c r="AF3207" t="s">
        <v>1964</v>
      </c>
      <c r="AG3207">
        <v>187</v>
      </c>
      <c r="AH3207">
        <v>1</v>
      </c>
      <c r="AI3207">
        <v>0.5</v>
      </c>
      <c r="AJ3207">
        <v>2</v>
      </c>
      <c r="AK3207" t="s">
        <v>30</v>
      </c>
      <c r="AL3207" t="s">
        <v>1964</v>
      </c>
    </row>
    <row r="3208" spans="1:38" ht="23.85" customHeight="1">
      <c r="A3208" t="b">
        <v>0</v>
      </c>
      <c r="B3208" t="s">
        <v>14651</v>
      </c>
      <c r="C3208" t="s">
        <v>1951</v>
      </c>
      <c r="D3208" t="s">
        <v>14652</v>
      </c>
      <c r="E3208" t="s">
        <v>424</v>
      </c>
      <c r="F3208" t="s">
        <v>426</v>
      </c>
      <c r="G3208" t="s">
        <v>425</v>
      </c>
      <c r="H3208" t="s">
        <v>14653</v>
      </c>
      <c r="I3208" t="s">
        <v>6886</v>
      </c>
      <c r="J3208" t="s">
        <v>1955</v>
      </c>
      <c r="K3208" t="s">
        <v>14654</v>
      </c>
      <c r="L3208" t="s">
        <v>14655</v>
      </c>
      <c r="M3208" t="s">
        <v>14656</v>
      </c>
      <c r="N3208" t="s">
        <v>1959</v>
      </c>
      <c r="O3208" t="s">
        <v>1960</v>
      </c>
      <c r="P3208" t="s">
        <v>14517</v>
      </c>
      <c r="Q3208" t="s">
        <v>38</v>
      </c>
      <c r="R3208" t="s">
        <v>14657</v>
      </c>
      <c r="S3208" s="34">
        <v>42907</v>
      </c>
      <c r="T3208" s="34">
        <v>43714</v>
      </c>
      <c r="U3208" t="s">
        <v>1963</v>
      </c>
      <c r="V3208" s="13">
        <v>756</v>
      </c>
      <c r="W3208">
        <v>13</v>
      </c>
      <c r="X3208">
        <v>0</v>
      </c>
      <c r="Y3208" s="54">
        <v>0</v>
      </c>
      <c r="Z3208" t="s">
        <v>14658</v>
      </c>
      <c r="AB3208" t="s">
        <v>1964</v>
      </c>
      <c r="AC3208" t="s">
        <v>1964</v>
      </c>
      <c r="AD3208" t="s">
        <v>30</v>
      </c>
      <c r="AE3208" t="s">
        <v>1964</v>
      </c>
      <c r="AF3208" t="s">
        <v>1964</v>
      </c>
      <c r="AG3208" t="s">
        <v>1964</v>
      </c>
      <c r="AJ3208">
        <v>0</v>
      </c>
      <c r="AK3208" t="s">
        <v>30</v>
      </c>
      <c r="AL3208" t="s">
        <v>30</v>
      </c>
    </row>
    <row r="3209" spans="1:38" ht="23.85" customHeight="1">
      <c r="A3209" t="b">
        <v>0</v>
      </c>
      <c r="B3209" t="s">
        <v>14659</v>
      </c>
      <c r="C3209" t="s">
        <v>1966</v>
      </c>
      <c r="D3209" t="s">
        <v>14660</v>
      </c>
      <c r="E3209" t="s">
        <v>187</v>
      </c>
      <c r="F3209" t="s">
        <v>189</v>
      </c>
      <c r="G3209" t="s">
        <v>188</v>
      </c>
      <c r="H3209" t="s">
        <v>14661</v>
      </c>
      <c r="I3209" t="s">
        <v>3165</v>
      </c>
      <c r="J3209" t="s">
        <v>1955</v>
      </c>
      <c r="K3209" t="s">
        <v>14662</v>
      </c>
      <c r="L3209" t="s">
        <v>14663</v>
      </c>
      <c r="M3209" t="s">
        <v>14664</v>
      </c>
      <c r="N3209" t="s">
        <v>1959</v>
      </c>
      <c r="O3209" t="s">
        <v>1960</v>
      </c>
      <c r="P3209" t="s">
        <v>14665</v>
      </c>
      <c r="Q3209" t="s">
        <v>38</v>
      </c>
      <c r="R3209" t="s">
        <v>14666</v>
      </c>
      <c r="S3209" s="34">
        <v>41305</v>
      </c>
      <c r="T3209" s="34">
        <v>43815</v>
      </c>
      <c r="U3209" t="s">
        <v>1963</v>
      </c>
      <c r="V3209" s="13">
        <v>1023</v>
      </c>
      <c r="W3209">
        <v>3</v>
      </c>
      <c r="X3209">
        <v>0</v>
      </c>
      <c r="Y3209" s="54">
        <v>0</v>
      </c>
      <c r="Z3209" t="s">
        <v>5816</v>
      </c>
      <c r="AB3209" t="s">
        <v>1964</v>
      </c>
      <c r="AC3209" t="s">
        <v>1964</v>
      </c>
      <c r="AD3209" t="s">
        <v>14667</v>
      </c>
      <c r="AE3209" t="s">
        <v>1964</v>
      </c>
      <c r="AF3209" t="s">
        <v>1964</v>
      </c>
      <c r="AG3209" t="s">
        <v>1964</v>
      </c>
      <c r="AJ3209" t="s">
        <v>1964</v>
      </c>
      <c r="AK3209" t="s">
        <v>1964</v>
      </c>
      <c r="AL3209" t="s">
        <v>1964</v>
      </c>
    </row>
    <row r="3210" spans="1:38" ht="23.85" customHeight="1">
      <c r="A3210" t="b">
        <v>0</v>
      </c>
      <c r="B3210" t="s">
        <v>14659</v>
      </c>
      <c r="C3210" t="s">
        <v>1966</v>
      </c>
      <c r="D3210" t="s">
        <v>14660</v>
      </c>
      <c r="E3210" t="s">
        <v>187</v>
      </c>
      <c r="F3210" t="s">
        <v>189</v>
      </c>
      <c r="G3210" t="s">
        <v>188</v>
      </c>
      <c r="H3210" t="s">
        <v>14668</v>
      </c>
      <c r="I3210" t="s">
        <v>3165</v>
      </c>
      <c r="J3210" t="s">
        <v>1955</v>
      </c>
      <c r="K3210" t="s">
        <v>14669</v>
      </c>
      <c r="L3210" t="s">
        <v>14663</v>
      </c>
      <c r="M3210" t="s">
        <v>14516</v>
      </c>
      <c r="N3210" t="s">
        <v>1959</v>
      </c>
      <c r="O3210" t="s">
        <v>1960</v>
      </c>
      <c r="P3210" t="s">
        <v>14665</v>
      </c>
      <c r="Q3210" t="s">
        <v>38</v>
      </c>
      <c r="R3210" t="s">
        <v>14670</v>
      </c>
      <c r="S3210" s="34">
        <v>41305</v>
      </c>
      <c r="T3210" s="34">
        <v>43815</v>
      </c>
      <c r="U3210" t="s">
        <v>1963</v>
      </c>
      <c r="V3210" s="13">
        <v>1023</v>
      </c>
      <c r="W3210">
        <v>13</v>
      </c>
      <c r="X3210">
        <v>2</v>
      </c>
      <c r="Y3210" s="54">
        <v>15.4</v>
      </c>
      <c r="Z3210" t="s">
        <v>5816</v>
      </c>
      <c r="AB3210" t="s">
        <v>1964</v>
      </c>
      <c r="AC3210" t="s">
        <v>1964</v>
      </c>
      <c r="AD3210" t="s">
        <v>14667</v>
      </c>
      <c r="AE3210" t="s">
        <v>1964</v>
      </c>
      <c r="AF3210" t="s">
        <v>1964</v>
      </c>
      <c r="AG3210" t="s">
        <v>1964</v>
      </c>
      <c r="AJ3210" t="s">
        <v>1964</v>
      </c>
      <c r="AK3210" t="s">
        <v>1964</v>
      </c>
      <c r="AL3210" t="s">
        <v>1964</v>
      </c>
    </row>
    <row r="3211" spans="1:38" ht="23.85" customHeight="1">
      <c r="A3211" t="b">
        <v>0</v>
      </c>
      <c r="B3211" t="s">
        <v>14659</v>
      </c>
      <c r="C3211" t="s">
        <v>1966</v>
      </c>
      <c r="D3211" t="s">
        <v>14660</v>
      </c>
      <c r="E3211" t="s">
        <v>187</v>
      </c>
      <c r="F3211" t="s">
        <v>189</v>
      </c>
      <c r="G3211" t="s">
        <v>188</v>
      </c>
      <c r="H3211" t="s">
        <v>14671</v>
      </c>
      <c r="I3211" t="s">
        <v>3165</v>
      </c>
      <c r="J3211" t="s">
        <v>1955</v>
      </c>
      <c r="K3211" t="s">
        <v>11437</v>
      </c>
      <c r="L3211" t="s">
        <v>14663</v>
      </c>
      <c r="M3211" t="s">
        <v>14672</v>
      </c>
      <c r="N3211" t="s">
        <v>1959</v>
      </c>
      <c r="O3211" t="s">
        <v>1960</v>
      </c>
      <c r="P3211" t="s">
        <v>14665</v>
      </c>
      <c r="Q3211" t="s">
        <v>38</v>
      </c>
      <c r="R3211" t="s">
        <v>14673</v>
      </c>
      <c r="S3211" s="34">
        <v>41305</v>
      </c>
      <c r="T3211" s="34">
        <v>43815</v>
      </c>
      <c r="U3211" t="s">
        <v>1963</v>
      </c>
      <c r="V3211" s="13">
        <v>1023</v>
      </c>
      <c r="W3211">
        <v>9</v>
      </c>
      <c r="X3211">
        <v>0</v>
      </c>
      <c r="Y3211" s="54">
        <v>0</v>
      </c>
      <c r="Z3211" t="s">
        <v>5816</v>
      </c>
      <c r="AB3211" t="s">
        <v>1964</v>
      </c>
      <c r="AC3211" t="s">
        <v>1964</v>
      </c>
      <c r="AD3211" t="s">
        <v>14667</v>
      </c>
      <c r="AE3211" t="s">
        <v>1964</v>
      </c>
      <c r="AF3211" t="s">
        <v>1964</v>
      </c>
      <c r="AG3211" t="s">
        <v>1964</v>
      </c>
      <c r="AJ3211" t="s">
        <v>1964</v>
      </c>
      <c r="AK3211" t="s">
        <v>1964</v>
      </c>
      <c r="AL3211" t="s">
        <v>1964</v>
      </c>
    </row>
    <row r="3212" spans="1:38" ht="23.85" customHeight="1">
      <c r="A3212" t="b">
        <v>0</v>
      </c>
      <c r="B3212" t="s">
        <v>14659</v>
      </c>
      <c r="C3212" t="s">
        <v>1966</v>
      </c>
      <c r="D3212" t="s">
        <v>14660</v>
      </c>
      <c r="E3212" t="s">
        <v>187</v>
      </c>
      <c r="F3212" t="s">
        <v>189</v>
      </c>
      <c r="G3212" t="s">
        <v>188</v>
      </c>
      <c r="H3212" t="s">
        <v>14674</v>
      </c>
      <c r="I3212" t="s">
        <v>3165</v>
      </c>
      <c r="J3212" t="s">
        <v>1955</v>
      </c>
      <c r="K3212" t="s">
        <v>14675</v>
      </c>
      <c r="L3212" t="s">
        <v>14663</v>
      </c>
      <c r="M3212" t="s">
        <v>14365</v>
      </c>
      <c r="N3212" t="s">
        <v>1959</v>
      </c>
      <c r="O3212" t="s">
        <v>1960</v>
      </c>
      <c r="P3212" t="s">
        <v>14665</v>
      </c>
      <c r="Q3212" t="s">
        <v>38</v>
      </c>
      <c r="R3212" t="s">
        <v>14676</v>
      </c>
      <c r="S3212" s="34">
        <v>41305</v>
      </c>
      <c r="T3212" s="34">
        <v>43815</v>
      </c>
      <c r="U3212" t="s">
        <v>1963</v>
      </c>
      <c r="V3212" s="13">
        <v>1023</v>
      </c>
      <c r="W3212">
        <v>20</v>
      </c>
      <c r="X3212">
        <v>0</v>
      </c>
      <c r="Y3212" s="54">
        <v>0</v>
      </c>
      <c r="Z3212" t="s">
        <v>5816</v>
      </c>
      <c r="AB3212" t="s">
        <v>1964</v>
      </c>
      <c r="AC3212" t="s">
        <v>1964</v>
      </c>
      <c r="AD3212" t="s">
        <v>14667</v>
      </c>
      <c r="AE3212" t="s">
        <v>1964</v>
      </c>
      <c r="AF3212" t="s">
        <v>1964</v>
      </c>
      <c r="AG3212" t="s">
        <v>1964</v>
      </c>
      <c r="AJ3212" t="s">
        <v>1964</v>
      </c>
      <c r="AK3212" t="s">
        <v>1964</v>
      </c>
      <c r="AL3212" t="s">
        <v>1964</v>
      </c>
    </row>
    <row r="3213" spans="1:38" ht="23.85" customHeight="1">
      <c r="A3213" t="b">
        <v>0</v>
      </c>
      <c r="B3213" t="s">
        <v>14659</v>
      </c>
      <c r="C3213" t="s">
        <v>1966</v>
      </c>
      <c r="D3213" t="s">
        <v>14660</v>
      </c>
      <c r="E3213" t="s">
        <v>187</v>
      </c>
      <c r="F3213" t="s">
        <v>189</v>
      </c>
      <c r="G3213" t="s">
        <v>188</v>
      </c>
      <c r="H3213" t="s">
        <v>14677</v>
      </c>
      <c r="I3213" t="s">
        <v>3165</v>
      </c>
      <c r="J3213" t="s">
        <v>1955</v>
      </c>
      <c r="K3213" t="s">
        <v>187</v>
      </c>
      <c r="L3213" t="s">
        <v>14678</v>
      </c>
      <c r="M3213" t="s">
        <v>1959</v>
      </c>
      <c r="N3213" t="s">
        <v>1959</v>
      </c>
      <c r="O3213" t="s">
        <v>1960</v>
      </c>
      <c r="P3213" t="s">
        <v>14665</v>
      </c>
      <c r="Q3213" t="s">
        <v>38</v>
      </c>
      <c r="R3213" t="s">
        <v>14639</v>
      </c>
      <c r="S3213" s="34">
        <v>41305</v>
      </c>
      <c r="T3213" s="34">
        <v>43815</v>
      </c>
      <c r="U3213" t="s">
        <v>1963</v>
      </c>
      <c r="V3213" s="13">
        <v>2023</v>
      </c>
      <c r="W3213">
        <v>1291</v>
      </c>
      <c r="X3213">
        <v>46</v>
      </c>
      <c r="Y3213" s="54">
        <v>3.6</v>
      </c>
      <c r="Z3213" t="s">
        <v>5816</v>
      </c>
      <c r="AB3213" t="s">
        <v>1964</v>
      </c>
      <c r="AC3213" t="s">
        <v>1964</v>
      </c>
      <c r="AD3213" t="s">
        <v>14667</v>
      </c>
      <c r="AE3213" t="s">
        <v>1964</v>
      </c>
      <c r="AF3213" t="s">
        <v>1964</v>
      </c>
      <c r="AG3213" t="s">
        <v>1964</v>
      </c>
      <c r="AJ3213" t="s">
        <v>1964</v>
      </c>
      <c r="AK3213" t="s">
        <v>1964</v>
      </c>
      <c r="AL3213" t="s">
        <v>1964</v>
      </c>
    </row>
    <row r="3214" spans="1:38" ht="23.85" customHeight="1">
      <c r="A3214" t="b">
        <v>1</v>
      </c>
      <c r="B3214" t="s">
        <v>8727</v>
      </c>
      <c r="C3214" t="s">
        <v>1951</v>
      </c>
      <c r="D3214" t="s">
        <v>8728</v>
      </c>
      <c r="E3214" t="s">
        <v>187</v>
      </c>
      <c r="F3214" t="s">
        <v>189</v>
      </c>
      <c r="G3214" t="s">
        <v>188</v>
      </c>
      <c r="H3214" t="s">
        <v>14679</v>
      </c>
      <c r="I3214" t="s">
        <v>3165</v>
      </c>
      <c r="J3214" t="s">
        <v>1955</v>
      </c>
      <c r="K3214" t="s">
        <v>11437</v>
      </c>
      <c r="L3214" t="s">
        <v>14680</v>
      </c>
      <c r="M3214" t="s">
        <v>14672</v>
      </c>
      <c r="N3214" t="s">
        <v>1959</v>
      </c>
      <c r="O3214" t="s">
        <v>1960</v>
      </c>
      <c r="P3214" t="s">
        <v>14665</v>
      </c>
      <c r="Q3214" t="s">
        <v>38</v>
      </c>
      <c r="R3214" t="s">
        <v>14681</v>
      </c>
      <c r="S3214" s="34">
        <v>41519</v>
      </c>
      <c r="T3214" s="34">
        <v>43733</v>
      </c>
      <c r="U3214" t="s">
        <v>1963</v>
      </c>
      <c r="V3214" s="13">
        <v>1096</v>
      </c>
      <c r="W3214">
        <v>38</v>
      </c>
      <c r="X3214">
        <v>7</v>
      </c>
      <c r="Y3214" s="54">
        <v>18.399999999999999</v>
      </c>
      <c r="Z3214" t="s">
        <v>1964</v>
      </c>
      <c r="AB3214" t="s">
        <v>1964</v>
      </c>
      <c r="AC3214" t="s">
        <v>1964</v>
      </c>
      <c r="AD3214" t="s">
        <v>14667</v>
      </c>
      <c r="AE3214" t="s">
        <v>1964</v>
      </c>
      <c r="AF3214" t="s">
        <v>1964</v>
      </c>
      <c r="AG3214" t="s">
        <v>1964</v>
      </c>
      <c r="AJ3214" t="s">
        <v>1964</v>
      </c>
      <c r="AK3214" t="s">
        <v>1964</v>
      </c>
      <c r="AL3214" t="s">
        <v>1964</v>
      </c>
    </row>
    <row r="3215" spans="1:38" ht="23.85" customHeight="1">
      <c r="A3215" t="b">
        <v>1</v>
      </c>
      <c r="B3215" t="s">
        <v>9900</v>
      </c>
      <c r="C3215" t="s">
        <v>1951</v>
      </c>
      <c r="D3215" t="s">
        <v>9901</v>
      </c>
      <c r="E3215" t="s">
        <v>187</v>
      </c>
      <c r="F3215" t="s">
        <v>189</v>
      </c>
      <c r="G3215" t="s">
        <v>188</v>
      </c>
      <c r="H3215" t="s">
        <v>14682</v>
      </c>
      <c r="I3215" t="s">
        <v>3165</v>
      </c>
      <c r="J3215" t="s">
        <v>1955</v>
      </c>
      <c r="K3215" t="s">
        <v>11437</v>
      </c>
      <c r="L3215" t="s">
        <v>14683</v>
      </c>
      <c r="M3215" t="s">
        <v>14672</v>
      </c>
      <c r="N3215" t="s">
        <v>1959</v>
      </c>
      <c r="O3215" t="s">
        <v>1960</v>
      </c>
      <c r="P3215" t="s">
        <v>14665</v>
      </c>
      <c r="Q3215" t="s">
        <v>38</v>
      </c>
      <c r="R3215" t="s">
        <v>14684</v>
      </c>
      <c r="S3215" s="34">
        <v>41705</v>
      </c>
      <c r="T3215" s="34">
        <v>45049</v>
      </c>
      <c r="U3215" t="s">
        <v>1963</v>
      </c>
      <c r="V3215" s="13">
        <v>560</v>
      </c>
      <c r="W3215">
        <v>82</v>
      </c>
      <c r="X3215">
        <v>3</v>
      </c>
      <c r="Y3215" s="54">
        <v>3.7</v>
      </c>
      <c r="Z3215" t="s">
        <v>5816</v>
      </c>
      <c r="AB3215" t="s">
        <v>1964</v>
      </c>
      <c r="AC3215" t="s">
        <v>1964</v>
      </c>
      <c r="AD3215" t="s">
        <v>14667</v>
      </c>
      <c r="AE3215" t="s">
        <v>1964</v>
      </c>
      <c r="AF3215" t="s">
        <v>1964</v>
      </c>
      <c r="AG3215" t="s">
        <v>1964</v>
      </c>
      <c r="AJ3215">
        <v>13.64</v>
      </c>
      <c r="AK3215" t="s">
        <v>1964</v>
      </c>
      <c r="AL3215" t="s">
        <v>1964</v>
      </c>
    </row>
    <row r="3216" spans="1:38" ht="23.85" customHeight="1">
      <c r="A3216" t="b">
        <v>1</v>
      </c>
      <c r="B3216" t="s">
        <v>9900</v>
      </c>
      <c r="C3216" t="s">
        <v>1951</v>
      </c>
      <c r="D3216" t="s">
        <v>9901</v>
      </c>
      <c r="E3216" t="s">
        <v>187</v>
      </c>
      <c r="F3216" t="s">
        <v>189</v>
      </c>
      <c r="G3216" t="s">
        <v>188</v>
      </c>
      <c r="H3216" t="s">
        <v>14685</v>
      </c>
      <c r="I3216" t="s">
        <v>3165</v>
      </c>
      <c r="J3216" t="s">
        <v>1955</v>
      </c>
      <c r="K3216" t="s">
        <v>11437</v>
      </c>
      <c r="L3216" t="s">
        <v>14686</v>
      </c>
      <c r="M3216" t="s">
        <v>14672</v>
      </c>
      <c r="N3216" t="s">
        <v>1959</v>
      </c>
      <c r="O3216" t="s">
        <v>1960</v>
      </c>
      <c r="P3216" t="s">
        <v>14665</v>
      </c>
      <c r="Q3216" t="s">
        <v>38</v>
      </c>
      <c r="R3216" t="s">
        <v>14687</v>
      </c>
      <c r="S3216" s="34">
        <v>41705</v>
      </c>
      <c r="T3216" s="34">
        <v>45049</v>
      </c>
      <c r="U3216" t="s">
        <v>1963</v>
      </c>
      <c r="V3216" s="13">
        <v>1127</v>
      </c>
      <c r="W3216">
        <v>110</v>
      </c>
      <c r="X3216">
        <v>8</v>
      </c>
      <c r="Y3216" s="54">
        <v>7.3</v>
      </c>
      <c r="Z3216" t="s">
        <v>5816</v>
      </c>
      <c r="AB3216" t="s">
        <v>1964</v>
      </c>
      <c r="AC3216" t="s">
        <v>1964</v>
      </c>
      <c r="AD3216" t="s">
        <v>14667</v>
      </c>
      <c r="AE3216" t="s">
        <v>1964</v>
      </c>
      <c r="AF3216" t="s">
        <v>1964</v>
      </c>
      <c r="AG3216" t="s">
        <v>1964</v>
      </c>
      <c r="AJ3216">
        <v>8.6199999999999992</v>
      </c>
      <c r="AK3216" t="s">
        <v>1964</v>
      </c>
      <c r="AL3216" t="s">
        <v>1964</v>
      </c>
    </row>
    <row r="3217" spans="1:43" ht="23.85" customHeight="1">
      <c r="A3217" t="b">
        <v>1</v>
      </c>
      <c r="B3217" t="s">
        <v>9900</v>
      </c>
      <c r="C3217" t="s">
        <v>1951</v>
      </c>
      <c r="D3217" t="s">
        <v>9901</v>
      </c>
      <c r="E3217" t="s">
        <v>187</v>
      </c>
      <c r="F3217" t="s">
        <v>189</v>
      </c>
      <c r="G3217" t="s">
        <v>188</v>
      </c>
      <c r="H3217" t="s">
        <v>14688</v>
      </c>
      <c r="I3217" t="s">
        <v>3165</v>
      </c>
      <c r="J3217" t="s">
        <v>1955</v>
      </c>
      <c r="K3217" t="s">
        <v>11437</v>
      </c>
      <c r="L3217" t="s">
        <v>14686</v>
      </c>
      <c r="M3217" t="s">
        <v>14672</v>
      </c>
      <c r="N3217" t="s">
        <v>1959</v>
      </c>
      <c r="O3217" t="s">
        <v>1960</v>
      </c>
      <c r="P3217" t="s">
        <v>14665</v>
      </c>
      <c r="Q3217" t="s">
        <v>38</v>
      </c>
      <c r="R3217" t="s">
        <v>14689</v>
      </c>
      <c r="S3217" s="34">
        <v>41705</v>
      </c>
      <c r="T3217" s="34">
        <v>45049</v>
      </c>
      <c r="U3217" t="s">
        <v>1963</v>
      </c>
      <c r="V3217" s="13">
        <v>1127</v>
      </c>
      <c r="W3217">
        <v>110</v>
      </c>
      <c r="X3217">
        <v>8</v>
      </c>
      <c r="Y3217" s="54">
        <v>7.3</v>
      </c>
      <c r="Z3217" t="s">
        <v>5816</v>
      </c>
      <c r="AB3217" t="s">
        <v>1964</v>
      </c>
      <c r="AC3217" t="s">
        <v>1964</v>
      </c>
      <c r="AD3217" t="s">
        <v>14667</v>
      </c>
      <c r="AE3217" t="s">
        <v>1964</v>
      </c>
      <c r="AF3217" t="s">
        <v>1964</v>
      </c>
      <c r="AG3217" t="s">
        <v>1964</v>
      </c>
      <c r="AJ3217">
        <v>8.6199999999999992</v>
      </c>
      <c r="AK3217" t="s">
        <v>1964</v>
      </c>
      <c r="AL3217" t="s">
        <v>1964</v>
      </c>
    </row>
    <row r="3218" spans="1:43" ht="23.85" customHeight="1">
      <c r="A3218" t="b">
        <v>0</v>
      </c>
      <c r="B3218" t="s">
        <v>14690</v>
      </c>
      <c r="C3218" t="s">
        <v>1966</v>
      </c>
      <c r="D3218" t="s">
        <v>14691</v>
      </c>
      <c r="E3218" t="s">
        <v>441</v>
      </c>
      <c r="F3218" t="s">
        <v>443</v>
      </c>
      <c r="G3218" t="s">
        <v>442</v>
      </c>
      <c r="H3218" t="s">
        <v>14692</v>
      </c>
      <c r="I3218" t="s">
        <v>3201</v>
      </c>
      <c r="J3218" t="s">
        <v>1955</v>
      </c>
      <c r="K3218" t="s">
        <v>14693</v>
      </c>
      <c r="L3218" t="s">
        <v>14107</v>
      </c>
      <c r="M3218" t="s">
        <v>14672</v>
      </c>
      <c r="N3218" t="s">
        <v>1959</v>
      </c>
      <c r="O3218" t="s">
        <v>1960</v>
      </c>
      <c r="P3218" t="s">
        <v>11715</v>
      </c>
      <c r="Q3218" t="s">
        <v>38</v>
      </c>
      <c r="R3218" t="s">
        <v>14694</v>
      </c>
      <c r="S3218" s="34">
        <v>41768</v>
      </c>
      <c r="T3218" s="34">
        <v>42482</v>
      </c>
      <c r="U3218" t="s">
        <v>1963</v>
      </c>
      <c r="V3218" s="13">
        <v>360</v>
      </c>
      <c r="W3218">
        <v>1570</v>
      </c>
      <c r="X3218">
        <v>45</v>
      </c>
      <c r="Y3218" s="54">
        <v>2.9</v>
      </c>
      <c r="Z3218" t="s">
        <v>1964</v>
      </c>
      <c r="AB3218" t="s">
        <v>1964</v>
      </c>
      <c r="AC3218" t="s">
        <v>1964</v>
      </c>
      <c r="AD3218" t="s">
        <v>41</v>
      </c>
      <c r="AE3218" t="s">
        <v>1964</v>
      </c>
      <c r="AF3218" t="s">
        <v>1964</v>
      </c>
      <c r="AG3218">
        <v>1570</v>
      </c>
      <c r="AH3218">
        <v>8</v>
      </c>
      <c r="AI3218">
        <v>0.5</v>
      </c>
      <c r="AJ3218">
        <v>0.4</v>
      </c>
      <c r="AK3218" t="s">
        <v>41</v>
      </c>
      <c r="AL3218" t="s">
        <v>1964</v>
      </c>
    </row>
    <row r="3219" spans="1:43" ht="23.85" customHeight="1">
      <c r="A3219" t="b">
        <v>0</v>
      </c>
      <c r="B3219" t="s">
        <v>14695</v>
      </c>
      <c r="C3219" t="s">
        <v>1951</v>
      </c>
      <c r="D3219" t="s">
        <v>14696</v>
      </c>
      <c r="E3219" t="s">
        <v>441</v>
      </c>
      <c r="F3219" t="s">
        <v>443</v>
      </c>
      <c r="G3219" t="s">
        <v>442</v>
      </c>
      <c r="H3219" t="s">
        <v>14697</v>
      </c>
      <c r="I3219" t="s">
        <v>3201</v>
      </c>
      <c r="J3219" t="s">
        <v>1955</v>
      </c>
      <c r="K3219" t="s">
        <v>441</v>
      </c>
      <c r="L3219" t="s">
        <v>1959</v>
      </c>
      <c r="M3219" t="s">
        <v>1959</v>
      </c>
      <c r="N3219" t="s">
        <v>1959</v>
      </c>
      <c r="O3219" t="s">
        <v>1960</v>
      </c>
      <c r="P3219" t="s">
        <v>11715</v>
      </c>
      <c r="Q3219" t="s">
        <v>1168</v>
      </c>
      <c r="R3219" t="s">
        <v>14698</v>
      </c>
      <c r="S3219" s="34"/>
      <c r="T3219" s="34"/>
      <c r="U3219" t="s">
        <v>1963</v>
      </c>
      <c r="V3219" s="13"/>
      <c r="W3219">
        <v>60</v>
      </c>
      <c r="X3219">
        <v>4</v>
      </c>
      <c r="Y3219" s="54">
        <v>6.6</v>
      </c>
      <c r="AD3219" t="s">
        <v>1964</v>
      </c>
    </row>
    <row r="3220" spans="1:43" ht="23.85" customHeight="1">
      <c r="A3220" t="b">
        <v>1</v>
      </c>
      <c r="B3220" t="s">
        <v>14699</v>
      </c>
      <c r="C3220" t="s">
        <v>2072</v>
      </c>
      <c r="D3220" s="2">
        <v>4454337</v>
      </c>
      <c r="E3220" t="s">
        <v>433</v>
      </c>
      <c r="F3220" t="s">
        <v>435</v>
      </c>
      <c r="G3220" t="s">
        <v>434</v>
      </c>
      <c r="H3220" t="s">
        <v>14700</v>
      </c>
      <c r="I3220" t="s">
        <v>3620</v>
      </c>
      <c r="J3220" t="s">
        <v>1955</v>
      </c>
      <c r="K3220" t="s">
        <v>12318</v>
      </c>
      <c r="L3220" t="s">
        <v>14096</v>
      </c>
      <c r="M3220" t="s">
        <v>14701</v>
      </c>
      <c r="N3220" t="s">
        <v>1959</v>
      </c>
      <c r="O3220" t="s">
        <v>2204</v>
      </c>
      <c r="P3220" t="s">
        <v>14702</v>
      </c>
      <c r="Q3220" t="s">
        <v>38</v>
      </c>
      <c r="R3220" t="s">
        <v>1959</v>
      </c>
      <c r="S3220" s="34">
        <v>42736</v>
      </c>
      <c r="T3220" s="34">
        <v>42736</v>
      </c>
      <c r="U3220" t="s">
        <v>1977</v>
      </c>
      <c r="V3220" s="13">
        <v>364</v>
      </c>
      <c r="W3220">
        <v>1179</v>
      </c>
      <c r="X3220">
        <v>59</v>
      </c>
      <c r="Y3220" s="54">
        <v>5</v>
      </c>
      <c r="Z3220" t="s">
        <v>1964</v>
      </c>
      <c r="AB3220" t="s">
        <v>1964</v>
      </c>
      <c r="AC3220" t="s">
        <v>1964</v>
      </c>
      <c r="AD3220" t="s">
        <v>41</v>
      </c>
      <c r="AE3220" t="s">
        <v>1964</v>
      </c>
      <c r="AF3220" t="s">
        <v>1964</v>
      </c>
      <c r="AG3220" t="s">
        <v>1964</v>
      </c>
      <c r="AI3220">
        <v>2</v>
      </c>
      <c r="AJ3220" t="s">
        <v>14703</v>
      </c>
      <c r="AK3220" t="s">
        <v>41</v>
      </c>
      <c r="AL3220" t="s">
        <v>1964</v>
      </c>
    </row>
    <row r="3221" spans="1:43" ht="23.85" customHeight="1">
      <c r="A3221" t="b">
        <v>1</v>
      </c>
      <c r="B3221" t="s">
        <v>14699</v>
      </c>
      <c r="C3221" t="s">
        <v>2072</v>
      </c>
      <c r="D3221" s="2">
        <v>4454337</v>
      </c>
      <c r="E3221" t="s">
        <v>433</v>
      </c>
      <c r="F3221" t="s">
        <v>435</v>
      </c>
      <c r="G3221" t="s">
        <v>434</v>
      </c>
      <c r="H3221" t="s">
        <v>14704</v>
      </c>
      <c r="I3221" t="s">
        <v>3620</v>
      </c>
      <c r="J3221" t="s">
        <v>1955</v>
      </c>
      <c r="K3221" t="s">
        <v>14705</v>
      </c>
      <c r="L3221" t="s">
        <v>14096</v>
      </c>
      <c r="M3221" t="s">
        <v>14706</v>
      </c>
      <c r="N3221" t="s">
        <v>1959</v>
      </c>
      <c r="O3221" t="s">
        <v>1974</v>
      </c>
      <c r="P3221" t="s">
        <v>2363</v>
      </c>
      <c r="Q3221" t="s">
        <v>38</v>
      </c>
      <c r="R3221" t="s">
        <v>1959</v>
      </c>
      <c r="S3221" s="34">
        <v>42736</v>
      </c>
      <c r="T3221" s="34">
        <v>42736</v>
      </c>
      <c r="U3221" t="s">
        <v>1977</v>
      </c>
      <c r="V3221" s="13">
        <v>364</v>
      </c>
      <c r="W3221">
        <v>1567</v>
      </c>
      <c r="X3221">
        <v>141</v>
      </c>
      <c r="Y3221" s="54">
        <v>9</v>
      </c>
      <c r="Z3221" t="s">
        <v>1964</v>
      </c>
      <c r="AB3221" t="s">
        <v>1964</v>
      </c>
      <c r="AC3221" t="s">
        <v>1964</v>
      </c>
      <c r="AD3221" t="s">
        <v>41</v>
      </c>
      <c r="AE3221" t="s">
        <v>1964</v>
      </c>
      <c r="AF3221" t="s">
        <v>1964</v>
      </c>
      <c r="AG3221" t="s">
        <v>1964</v>
      </c>
      <c r="AI3221">
        <v>4</v>
      </c>
      <c r="AJ3221" t="s">
        <v>14703</v>
      </c>
      <c r="AK3221" t="s">
        <v>41</v>
      </c>
      <c r="AL3221" t="s">
        <v>1964</v>
      </c>
    </row>
    <row r="3222" spans="1:43" ht="23.85" customHeight="1">
      <c r="A3222" t="b">
        <v>1</v>
      </c>
      <c r="B3222" t="s">
        <v>14699</v>
      </c>
      <c r="C3222" t="s">
        <v>2072</v>
      </c>
      <c r="D3222" s="2">
        <v>4454337</v>
      </c>
      <c r="E3222" t="s">
        <v>433</v>
      </c>
      <c r="F3222" t="s">
        <v>435</v>
      </c>
      <c r="G3222" t="s">
        <v>434</v>
      </c>
      <c r="H3222" t="s">
        <v>14707</v>
      </c>
      <c r="I3222" t="s">
        <v>3620</v>
      </c>
      <c r="J3222" t="s">
        <v>1955</v>
      </c>
      <c r="K3222" t="s">
        <v>14708</v>
      </c>
      <c r="L3222" t="s">
        <v>9678</v>
      </c>
      <c r="M3222" t="s">
        <v>14709</v>
      </c>
      <c r="N3222" t="s">
        <v>1959</v>
      </c>
      <c r="O3222" t="s">
        <v>4982</v>
      </c>
      <c r="P3222" t="s">
        <v>2883</v>
      </c>
      <c r="Q3222" t="s">
        <v>38</v>
      </c>
      <c r="R3222" t="s">
        <v>14710</v>
      </c>
      <c r="S3222" s="34">
        <v>42736</v>
      </c>
      <c r="T3222" s="34">
        <v>42736</v>
      </c>
      <c r="U3222" t="s">
        <v>1977</v>
      </c>
      <c r="V3222" s="13">
        <v>112</v>
      </c>
      <c r="W3222">
        <v>250</v>
      </c>
      <c r="X3222">
        <v>40</v>
      </c>
      <c r="Y3222" s="54">
        <v>16</v>
      </c>
      <c r="Z3222" t="s">
        <v>1964</v>
      </c>
      <c r="AB3222" t="s">
        <v>1964</v>
      </c>
      <c r="AC3222" t="s">
        <v>1964</v>
      </c>
      <c r="AD3222" t="s">
        <v>41</v>
      </c>
      <c r="AE3222" t="s">
        <v>1964</v>
      </c>
      <c r="AF3222" t="s">
        <v>1964</v>
      </c>
      <c r="AG3222" t="s">
        <v>1964</v>
      </c>
      <c r="AI3222">
        <v>5</v>
      </c>
      <c r="AJ3222" t="s">
        <v>14703</v>
      </c>
      <c r="AK3222" t="s">
        <v>41</v>
      </c>
      <c r="AL3222" t="s">
        <v>1964</v>
      </c>
    </row>
    <row r="3223" spans="1:43" ht="23.85" customHeight="1">
      <c r="A3223" t="b">
        <v>1</v>
      </c>
      <c r="B3223" t="s">
        <v>14699</v>
      </c>
      <c r="C3223" t="s">
        <v>2072</v>
      </c>
      <c r="D3223" s="2">
        <v>4454337</v>
      </c>
      <c r="E3223" t="s">
        <v>433</v>
      </c>
      <c r="F3223" t="s">
        <v>435</v>
      </c>
      <c r="G3223" t="s">
        <v>434</v>
      </c>
      <c r="H3223" t="s">
        <v>14711</v>
      </c>
      <c r="I3223" t="s">
        <v>3620</v>
      </c>
      <c r="J3223" t="s">
        <v>2175</v>
      </c>
      <c r="K3223" t="s">
        <v>14712</v>
      </c>
      <c r="L3223" t="s">
        <v>9678</v>
      </c>
      <c r="M3223" t="s">
        <v>2178</v>
      </c>
      <c r="O3223" t="s">
        <v>4982</v>
      </c>
      <c r="P3223" t="s">
        <v>14702</v>
      </c>
      <c r="Q3223" t="s">
        <v>38</v>
      </c>
      <c r="R3223"/>
      <c r="S3223" s="34">
        <v>42736</v>
      </c>
      <c r="T3223" s="34">
        <v>42736</v>
      </c>
      <c r="U3223" t="s">
        <v>1977</v>
      </c>
      <c r="V3223" s="13">
        <v>112</v>
      </c>
      <c r="W3223"/>
      <c r="X3223"/>
      <c r="Y3223" s="54">
        <v>4</v>
      </c>
      <c r="Z3223" t="s">
        <v>1964</v>
      </c>
      <c r="AB3223" t="s">
        <v>1964</v>
      </c>
      <c r="AC3223" t="s">
        <v>1964</v>
      </c>
      <c r="AD3223" t="s">
        <v>41</v>
      </c>
      <c r="AE3223" t="s">
        <v>1964</v>
      </c>
      <c r="AF3223" t="s">
        <v>1964</v>
      </c>
      <c r="AG3223" t="s">
        <v>1964</v>
      </c>
      <c r="AL3223" t="s">
        <v>1964</v>
      </c>
    </row>
    <row r="3224" spans="1:43" ht="23.85" customHeight="1">
      <c r="A3224" t="b">
        <v>0</v>
      </c>
      <c r="B3224" t="s">
        <v>14713</v>
      </c>
      <c r="C3224" t="s">
        <v>1951</v>
      </c>
      <c r="D3224" t="s">
        <v>14714</v>
      </c>
      <c r="E3224" t="s">
        <v>433</v>
      </c>
      <c r="F3224" t="s">
        <v>435</v>
      </c>
      <c r="G3224" t="s">
        <v>434</v>
      </c>
      <c r="H3224" t="s">
        <v>14715</v>
      </c>
      <c r="I3224" t="s">
        <v>3620</v>
      </c>
      <c r="J3224" t="s">
        <v>1955</v>
      </c>
      <c r="K3224" t="s">
        <v>14716</v>
      </c>
      <c r="L3224" t="s">
        <v>14256</v>
      </c>
      <c r="M3224" t="s">
        <v>14717</v>
      </c>
      <c r="N3224" t="s">
        <v>1959</v>
      </c>
      <c r="O3224" t="s">
        <v>4982</v>
      </c>
      <c r="P3224" t="s">
        <v>2883</v>
      </c>
      <c r="Q3224" t="s">
        <v>38</v>
      </c>
      <c r="R3224" t="s">
        <v>14718</v>
      </c>
      <c r="S3224" s="34">
        <v>42088</v>
      </c>
      <c r="T3224" s="34">
        <v>42661</v>
      </c>
      <c r="U3224" t="s">
        <v>1977</v>
      </c>
      <c r="V3224" s="13">
        <v>252</v>
      </c>
      <c r="W3224">
        <v>84</v>
      </c>
      <c r="X3224">
        <v>10</v>
      </c>
      <c r="Y3224" s="54">
        <v>11.7</v>
      </c>
      <c r="Z3224" t="s">
        <v>1964</v>
      </c>
      <c r="AA3224" t="s">
        <v>1964</v>
      </c>
      <c r="AB3224" t="s">
        <v>1964</v>
      </c>
      <c r="AC3224" t="s">
        <v>1964</v>
      </c>
      <c r="AD3224" t="s">
        <v>1964</v>
      </c>
      <c r="AE3224" t="s">
        <v>1964</v>
      </c>
      <c r="AF3224" t="s">
        <v>1964</v>
      </c>
      <c r="AG3224" t="s">
        <v>1964</v>
      </c>
      <c r="AJ3224">
        <v>3.57</v>
      </c>
      <c r="AK3224" t="s">
        <v>1964</v>
      </c>
      <c r="AL3224" t="s">
        <v>1964</v>
      </c>
    </row>
    <row r="3225" spans="1:43" ht="23.85" customHeight="1">
      <c r="A3225" t="b">
        <v>0</v>
      </c>
      <c r="B3225" t="s">
        <v>14713</v>
      </c>
      <c r="C3225" t="s">
        <v>1951</v>
      </c>
      <c r="D3225" t="s">
        <v>14714</v>
      </c>
      <c r="E3225" t="s">
        <v>433</v>
      </c>
      <c r="F3225" t="s">
        <v>435</v>
      </c>
      <c r="G3225" t="s">
        <v>434</v>
      </c>
      <c r="H3225" t="s">
        <v>14719</v>
      </c>
      <c r="I3225" t="s">
        <v>3620</v>
      </c>
      <c r="J3225" t="s">
        <v>1955</v>
      </c>
      <c r="K3225" t="s">
        <v>14720</v>
      </c>
      <c r="L3225" t="s">
        <v>14256</v>
      </c>
      <c r="M3225" t="s">
        <v>14721</v>
      </c>
      <c r="N3225" t="s">
        <v>1959</v>
      </c>
      <c r="O3225" t="s">
        <v>4982</v>
      </c>
      <c r="P3225" t="s">
        <v>2883</v>
      </c>
      <c r="Q3225" t="s">
        <v>38</v>
      </c>
      <c r="R3225" t="s">
        <v>14718</v>
      </c>
      <c r="S3225" s="34">
        <v>42088</v>
      </c>
      <c r="T3225" s="34">
        <v>42661</v>
      </c>
      <c r="U3225" t="s">
        <v>1977</v>
      </c>
      <c r="V3225" s="13">
        <v>252</v>
      </c>
      <c r="W3225">
        <v>86</v>
      </c>
      <c r="X3225">
        <v>5</v>
      </c>
      <c r="Y3225" s="54">
        <v>6</v>
      </c>
      <c r="Z3225" t="s">
        <v>1964</v>
      </c>
      <c r="AA3225" t="s">
        <v>1964</v>
      </c>
      <c r="AB3225" t="s">
        <v>1964</v>
      </c>
      <c r="AC3225" t="s">
        <v>1964</v>
      </c>
      <c r="AD3225" t="s">
        <v>1964</v>
      </c>
      <c r="AE3225" t="s">
        <v>1964</v>
      </c>
      <c r="AF3225" t="s">
        <v>1964</v>
      </c>
      <c r="AG3225" t="s">
        <v>1964</v>
      </c>
      <c r="AJ3225">
        <v>2.2999999999999998</v>
      </c>
      <c r="AK3225" t="s">
        <v>1964</v>
      </c>
      <c r="AL3225" t="s">
        <v>1964</v>
      </c>
    </row>
    <row r="3226" spans="1:43" ht="23.85" customHeight="1">
      <c r="A3226" t="b">
        <v>0</v>
      </c>
      <c r="B3226" t="s">
        <v>14713</v>
      </c>
      <c r="C3226" t="s">
        <v>1951</v>
      </c>
      <c r="D3226" t="s">
        <v>14714</v>
      </c>
      <c r="E3226" t="s">
        <v>433</v>
      </c>
      <c r="F3226" t="s">
        <v>435</v>
      </c>
      <c r="G3226" t="s">
        <v>434</v>
      </c>
      <c r="H3226" t="s">
        <v>14722</v>
      </c>
      <c r="I3226" t="s">
        <v>3620</v>
      </c>
      <c r="J3226" t="s">
        <v>1955</v>
      </c>
      <c r="K3226" t="s">
        <v>12318</v>
      </c>
      <c r="L3226" t="s">
        <v>14256</v>
      </c>
      <c r="M3226" t="s">
        <v>14723</v>
      </c>
      <c r="N3226" t="s">
        <v>1959</v>
      </c>
      <c r="O3226" t="s">
        <v>4982</v>
      </c>
      <c r="P3226" t="s">
        <v>2883</v>
      </c>
      <c r="Q3226" t="s">
        <v>38</v>
      </c>
      <c r="R3226" t="s">
        <v>14718</v>
      </c>
      <c r="S3226" s="34">
        <v>42088</v>
      </c>
      <c r="T3226" s="34">
        <v>42661</v>
      </c>
      <c r="U3226" t="s">
        <v>1977</v>
      </c>
      <c r="V3226" s="13">
        <v>252</v>
      </c>
      <c r="W3226"/>
      <c r="X3226"/>
      <c r="Y3226" s="54">
        <v>4.3</v>
      </c>
      <c r="Z3226" t="s">
        <v>1964</v>
      </c>
      <c r="AA3226" t="s">
        <v>1964</v>
      </c>
      <c r="AB3226" t="s">
        <v>1964</v>
      </c>
      <c r="AC3226" t="s">
        <v>1964</v>
      </c>
      <c r="AD3226" t="s">
        <v>1964</v>
      </c>
      <c r="AE3226" t="s">
        <v>1964</v>
      </c>
      <c r="AF3226" t="s">
        <v>1964</v>
      </c>
      <c r="AG3226" t="s">
        <v>1964</v>
      </c>
      <c r="AJ3226">
        <v>1.8</v>
      </c>
      <c r="AK3226" t="s">
        <v>1964</v>
      </c>
      <c r="AL3226" t="s">
        <v>1964</v>
      </c>
    </row>
    <row r="3227" spans="1:43" ht="23.85" customHeight="1">
      <c r="A3227" t="b">
        <v>0</v>
      </c>
      <c r="B3227" t="s">
        <v>14713</v>
      </c>
      <c r="C3227" t="s">
        <v>1951</v>
      </c>
      <c r="D3227" t="s">
        <v>14714</v>
      </c>
      <c r="E3227" t="s">
        <v>433</v>
      </c>
      <c r="F3227" t="s">
        <v>435</v>
      </c>
      <c r="G3227" t="s">
        <v>434</v>
      </c>
      <c r="H3227" t="s">
        <v>14724</v>
      </c>
      <c r="I3227" t="s">
        <v>3620</v>
      </c>
      <c r="J3227" t="s">
        <v>1955</v>
      </c>
      <c r="K3227" t="s">
        <v>14224</v>
      </c>
      <c r="L3227" t="s">
        <v>14256</v>
      </c>
      <c r="M3227" t="s">
        <v>14725</v>
      </c>
      <c r="N3227" t="s">
        <v>1959</v>
      </c>
      <c r="O3227" t="s">
        <v>4982</v>
      </c>
      <c r="P3227" t="s">
        <v>2883</v>
      </c>
      <c r="Q3227" t="s">
        <v>38</v>
      </c>
      <c r="R3227" t="s">
        <v>14718</v>
      </c>
      <c r="S3227" s="34">
        <v>42088</v>
      </c>
      <c r="T3227" s="34">
        <v>42661</v>
      </c>
      <c r="U3227" t="s">
        <v>1977</v>
      </c>
      <c r="V3227" s="13">
        <v>252</v>
      </c>
      <c r="W3227"/>
      <c r="X3227"/>
      <c r="Y3227" s="54">
        <v>1.2</v>
      </c>
      <c r="Z3227" t="s">
        <v>1964</v>
      </c>
      <c r="AA3227" t="s">
        <v>1964</v>
      </c>
      <c r="AB3227" t="s">
        <v>1964</v>
      </c>
      <c r="AC3227" t="s">
        <v>1964</v>
      </c>
      <c r="AD3227" t="s">
        <v>1964</v>
      </c>
      <c r="AE3227" t="s">
        <v>1964</v>
      </c>
      <c r="AF3227" t="s">
        <v>1964</v>
      </c>
      <c r="AG3227" t="s">
        <v>1964</v>
      </c>
      <c r="AJ3227">
        <v>1.8</v>
      </c>
      <c r="AK3227" t="s">
        <v>1964</v>
      </c>
      <c r="AL3227" t="s">
        <v>1964</v>
      </c>
    </row>
    <row r="3228" spans="1:43" ht="23.85" customHeight="1">
      <c r="A3228" t="b">
        <v>0</v>
      </c>
      <c r="B3228" t="s">
        <v>14204</v>
      </c>
      <c r="C3228" t="s">
        <v>1951</v>
      </c>
      <c r="D3228" t="s">
        <v>14205</v>
      </c>
      <c r="E3228" t="s">
        <v>954</v>
      </c>
      <c r="F3228" t="s">
        <v>956</v>
      </c>
      <c r="G3228" t="s">
        <v>955</v>
      </c>
      <c r="H3228" t="s">
        <v>14726</v>
      </c>
      <c r="I3228" t="s">
        <v>14207</v>
      </c>
      <c r="J3228" t="s">
        <v>1955</v>
      </c>
      <c r="K3228" t="s">
        <v>14727</v>
      </c>
      <c r="L3228" t="s">
        <v>14217</v>
      </c>
      <c r="M3228" t="s">
        <v>14728</v>
      </c>
      <c r="N3228" t="s">
        <v>14729</v>
      </c>
      <c r="O3228" t="s">
        <v>1974</v>
      </c>
      <c r="P3228" t="s">
        <v>2883</v>
      </c>
      <c r="Q3228" t="s">
        <v>38</v>
      </c>
      <c r="R3228" t="s">
        <v>14212</v>
      </c>
      <c r="S3228" s="34">
        <v>44319</v>
      </c>
      <c r="T3228" s="34">
        <v>44651</v>
      </c>
      <c r="U3228" t="s">
        <v>1977</v>
      </c>
      <c r="V3228" s="13">
        <v>217</v>
      </c>
      <c r="W3228">
        <v>22</v>
      </c>
      <c r="X3228">
        <v>2</v>
      </c>
      <c r="Y3228" s="54">
        <v>9.1</v>
      </c>
      <c r="AJ3228" t="s">
        <v>14730</v>
      </c>
      <c r="AM3228" t="s">
        <v>1978</v>
      </c>
      <c r="AN3228" t="s">
        <v>2007</v>
      </c>
      <c r="AO3228" t="s">
        <v>2008</v>
      </c>
      <c r="AP3228" t="s">
        <v>2009</v>
      </c>
      <c r="AQ3228" t="s">
        <v>14214</v>
      </c>
    </row>
    <row r="3229" spans="1:43" ht="23.85" customHeight="1">
      <c r="A3229" t="b">
        <v>0</v>
      </c>
      <c r="B3229" t="s">
        <v>14204</v>
      </c>
      <c r="C3229" t="s">
        <v>1951</v>
      </c>
      <c r="D3229" t="s">
        <v>14205</v>
      </c>
      <c r="E3229" t="s">
        <v>954</v>
      </c>
      <c r="F3229" t="s">
        <v>956</v>
      </c>
      <c r="G3229" t="s">
        <v>955</v>
      </c>
      <c r="H3229" t="s">
        <v>14731</v>
      </c>
      <c r="I3229" t="s">
        <v>14207</v>
      </c>
      <c r="J3229" t="s">
        <v>1955</v>
      </c>
      <c r="K3229" t="s">
        <v>14732</v>
      </c>
      <c r="L3229" t="s">
        <v>14217</v>
      </c>
      <c r="M3229" t="s">
        <v>14733</v>
      </c>
      <c r="N3229" t="s">
        <v>14219</v>
      </c>
      <c r="O3229" t="s">
        <v>1974</v>
      </c>
      <c r="P3229" t="s">
        <v>2883</v>
      </c>
      <c r="Q3229" t="s">
        <v>38</v>
      </c>
      <c r="R3229" t="s">
        <v>14212</v>
      </c>
      <c r="S3229" s="34">
        <v>44319</v>
      </c>
      <c r="T3229" s="34">
        <v>44651</v>
      </c>
      <c r="U3229" t="s">
        <v>1977</v>
      </c>
      <c r="V3229" s="13">
        <v>217</v>
      </c>
      <c r="W3229">
        <v>3</v>
      </c>
      <c r="X3229">
        <v>0</v>
      </c>
      <c r="Y3229" s="54">
        <v>0</v>
      </c>
      <c r="AJ3229" t="s">
        <v>14730</v>
      </c>
      <c r="AM3229" t="s">
        <v>1978</v>
      </c>
      <c r="AN3229" t="s">
        <v>2007</v>
      </c>
      <c r="AO3229" t="s">
        <v>2008</v>
      </c>
      <c r="AP3229" t="s">
        <v>2009</v>
      </c>
      <c r="AQ3229" t="s">
        <v>14214</v>
      </c>
    </row>
    <row r="3230" spans="1:43" ht="23.85" customHeight="1">
      <c r="A3230" t="b">
        <v>0</v>
      </c>
      <c r="B3230" t="s">
        <v>14204</v>
      </c>
      <c r="C3230" t="s">
        <v>1951</v>
      </c>
      <c r="D3230" t="s">
        <v>14205</v>
      </c>
      <c r="E3230" t="s">
        <v>954</v>
      </c>
      <c r="F3230" t="s">
        <v>956</v>
      </c>
      <c r="G3230" t="s">
        <v>955</v>
      </c>
      <c r="H3230" t="s">
        <v>14734</v>
      </c>
      <c r="I3230" t="s">
        <v>14207</v>
      </c>
      <c r="J3230" t="s">
        <v>1955</v>
      </c>
      <c r="K3230" t="s">
        <v>14735</v>
      </c>
      <c r="L3230" t="s">
        <v>14217</v>
      </c>
      <c r="M3230" t="s">
        <v>14736</v>
      </c>
      <c r="N3230" t="s">
        <v>14737</v>
      </c>
      <c r="O3230" t="s">
        <v>1974</v>
      </c>
      <c r="P3230" t="s">
        <v>2883</v>
      </c>
      <c r="Q3230" t="s">
        <v>38</v>
      </c>
      <c r="R3230" t="s">
        <v>14212</v>
      </c>
      <c r="S3230" s="34">
        <v>44319</v>
      </c>
      <c r="T3230" s="34">
        <v>44651</v>
      </c>
      <c r="U3230" t="s">
        <v>1977</v>
      </c>
      <c r="V3230" s="13">
        <v>217</v>
      </c>
      <c r="W3230">
        <v>5</v>
      </c>
      <c r="X3230">
        <v>2</v>
      </c>
      <c r="Y3230" s="54">
        <v>40</v>
      </c>
      <c r="AJ3230" t="s">
        <v>14730</v>
      </c>
      <c r="AM3230" t="s">
        <v>1978</v>
      </c>
      <c r="AN3230" t="s">
        <v>2007</v>
      </c>
      <c r="AO3230" t="s">
        <v>2008</v>
      </c>
      <c r="AP3230" t="s">
        <v>2009</v>
      </c>
      <c r="AQ3230" t="s">
        <v>14214</v>
      </c>
    </row>
    <row r="3231" spans="1:43" ht="23.85" customHeight="1">
      <c r="A3231" t="b">
        <v>0</v>
      </c>
      <c r="B3231" t="s">
        <v>14738</v>
      </c>
      <c r="C3231" t="s">
        <v>1951</v>
      </c>
      <c r="D3231" t="s">
        <v>14739</v>
      </c>
      <c r="E3231" t="s">
        <v>836</v>
      </c>
      <c r="F3231" t="s">
        <v>838</v>
      </c>
      <c r="G3231" t="s">
        <v>837</v>
      </c>
      <c r="H3231" t="s">
        <v>14740</v>
      </c>
      <c r="I3231" t="s">
        <v>14741</v>
      </c>
      <c r="J3231" t="s">
        <v>1955</v>
      </c>
      <c r="K3231" t="s">
        <v>14742</v>
      </c>
      <c r="L3231" t="s">
        <v>14743</v>
      </c>
      <c r="M3231" t="s">
        <v>14744</v>
      </c>
      <c r="N3231" t="s">
        <v>14745</v>
      </c>
      <c r="O3231" t="s">
        <v>2112</v>
      </c>
      <c r="P3231" t="s">
        <v>4393</v>
      </c>
      <c r="Q3231" t="s">
        <v>38</v>
      </c>
      <c r="R3231" t="s">
        <v>14746</v>
      </c>
      <c r="S3231" s="34">
        <v>41878</v>
      </c>
      <c r="T3231" s="34">
        <v>42076</v>
      </c>
      <c r="U3231" t="s">
        <v>1963</v>
      </c>
      <c r="V3231" s="13">
        <v>150</v>
      </c>
      <c r="W3231">
        <v>4</v>
      </c>
      <c r="X3231">
        <v>0</v>
      </c>
      <c r="Y3231" s="54">
        <v>0</v>
      </c>
      <c r="AJ3231" t="s">
        <v>14747</v>
      </c>
      <c r="AM3231" t="s">
        <v>1978</v>
      </c>
      <c r="AN3231" t="s">
        <v>2007</v>
      </c>
      <c r="AO3231" t="s">
        <v>4175</v>
      </c>
      <c r="AP3231" t="s">
        <v>2009</v>
      </c>
      <c r="AQ3231" t="s">
        <v>14748</v>
      </c>
    </row>
    <row r="3232" spans="1:43" ht="23.85" customHeight="1">
      <c r="A3232" t="b">
        <v>0</v>
      </c>
      <c r="B3232" t="s">
        <v>14738</v>
      </c>
      <c r="C3232" t="s">
        <v>1951</v>
      </c>
      <c r="D3232" t="s">
        <v>14739</v>
      </c>
      <c r="E3232" t="s">
        <v>836</v>
      </c>
      <c r="F3232" t="s">
        <v>838</v>
      </c>
      <c r="G3232" t="s">
        <v>837</v>
      </c>
      <c r="H3232" t="s">
        <v>14749</v>
      </c>
      <c r="I3232" t="s">
        <v>14741</v>
      </c>
      <c r="J3232" t="s">
        <v>1955</v>
      </c>
      <c r="K3232" t="s">
        <v>14750</v>
      </c>
      <c r="L3232" t="s">
        <v>14743</v>
      </c>
      <c r="M3232" t="s">
        <v>14751</v>
      </c>
      <c r="N3232" t="s">
        <v>14752</v>
      </c>
      <c r="O3232" t="s">
        <v>2112</v>
      </c>
      <c r="P3232" t="s">
        <v>4393</v>
      </c>
      <c r="Q3232" t="s">
        <v>38</v>
      </c>
      <c r="R3232" t="s">
        <v>14746</v>
      </c>
      <c r="S3232" s="34">
        <v>41878</v>
      </c>
      <c r="T3232" s="34">
        <v>42076</v>
      </c>
      <c r="U3232" t="s">
        <v>1963</v>
      </c>
      <c r="V3232" s="13">
        <v>150</v>
      </c>
      <c r="W3232">
        <v>6</v>
      </c>
      <c r="X3232">
        <v>0</v>
      </c>
      <c r="Y3232" s="54">
        <v>0</v>
      </c>
      <c r="AJ3232" t="s">
        <v>14753</v>
      </c>
      <c r="AM3232" t="s">
        <v>1978</v>
      </c>
      <c r="AN3232" t="s">
        <v>2007</v>
      </c>
      <c r="AO3232" t="s">
        <v>4175</v>
      </c>
      <c r="AP3232" t="s">
        <v>2009</v>
      </c>
      <c r="AQ3232" t="s">
        <v>14748</v>
      </c>
    </row>
    <row r="3233" spans="1:43" ht="23.85" customHeight="1">
      <c r="A3233" t="b">
        <v>0</v>
      </c>
      <c r="B3233" t="s">
        <v>14754</v>
      </c>
      <c r="C3233" t="s">
        <v>1951</v>
      </c>
      <c r="D3233" t="s">
        <v>14755</v>
      </c>
      <c r="E3233" t="s">
        <v>836</v>
      </c>
      <c r="F3233" t="s">
        <v>838</v>
      </c>
      <c r="G3233" t="s">
        <v>837</v>
      </c>
      <c r="H3233" t="s">
        <v>14756</v>
      </c>
      <c r="I3233" t="s">
        <v>14741</v>
      </c>
      <c r="J3233" t="s">
        <v>1955</v>
      </c>
      <c r="K3233" t="s">
        <v>14750</v>
      </c>
      <c r="L3233" t="s">
        <v>2160</v>
      </c>
      <c r="M3233" t="s">
        <v>14757</v>
      </c>
      <c r="N3233" t="s">
        <v>14758</v>
      </c>
      <c r="O3233" t="s">
        <v>2112</v>
      </c>
      <c r="P3233" t="s">
        <v>4393</v>
      </c>
      <c r="Q3233" t="s">
        <v>38</v>
      </c>
      <c r="R3233" t="s">
        <v>14759</v>
      </c>
      <c r="S3233" s="34">
        <v>42213</v>
      </c>
      <c r="T3233" s="34">
        <v>42614</v>
      </c>
      <c r="U3233" t="s">
        <v>1963</v>
      </c>
      <c r="V3233" s="13">
        <v>309</v>
      </c>
      <c r="W3233">
        <v>6</v>
      </c>
      <c r="X3233">
        <v>0</v>
      </c>
      <c r="Y3233" s="54">
        <v>0</v>
      </c>
      <c r="AJ3233" t="s">
        <v>14760</v>
      </c>
      <c r="AM3233" t="s">
        <v>1978</v>
      </c>
      <c r="AN3233" t="s">
        <v>2007</v>
      </c>
      <c r="AO3233" t="s">
        <v>4175</v>
      </c>
      <c r="AP3233" t="s">
        <v>2009</v>
      </c>
      <c r="AQ3233" t="s">
        <v>14761</v>
      </c>
    </row>
    <row r="3234" spans="1:43" ht="23.85" customHeight="1">
      <c r="A3234" t="b">
        <v>0</v>
      </c>
      <c r="B3234" t="s">
        <v>14754</v>
      </c>
      <c r="C3234" t="s">
        <v>1951</v>
      </c>
      <c r="D3234" t="s">
        <v>14755</v>
      </c>
      <c r="E3234" t="s">
        <v>836</v>
      </c>
      <c r="F3234" t="s">
        <v>838</v>
      </c>
      <c r="G3234" t="s">
        <v>837</v>
      </c>
      <c r="H3234" t="s">
        <v>14762</v>
      </c>
      <c r="I3234" t="s">
        <v>14741</v>
      </c>
      <c r="J3234" t="s">
        <v>1955</v>
      </c>
      <c r="K3234" t="s">
        <v>14763</v>
      </c>
      <c r="L3234" t="s">
        <v>2160</v>
      </c>
      <c r="M3234" t="s">
        <v>14764</v>
      </c>
      <c r="N3234" t="s">
        <v>14765</v>
      </c>
      <c r="O3234" t="s">
        <v>2112</v>
      </c>
      <c r="P3234" t="s">
        <v>4393</v>
      </c>
      <c r="Q3234" t="s">
        <v>38</v>
      </c>
      <c r="R3234" t="s">
        <v>14759</v>
      </c>
      <c r="S3234" s="34">
        <v>42213</v>
      </c>
      <c r="T3234" s="34">
        <v>42614</v>
      </c>
      <c r="U3234" t="s">
        <v>1963</v>
      </c>
      <c r="V3234" s="13">
        <v>309</v>
      </c>
      <c r="W3234">
        <v>6</v>
      </c>
      <c r="X3234">
        <v>0</v>
      </c>
      <c r="Y3234" s="54">
        <v>0</v>
      </c>
      <c r="AJ3234" t="s">
        <v>14760</v>
      </c>
      <c r="AM3234" t="s">
        <v>1978</v>
      </c>
      <c r="AN3234" t="s">
        <v>2007</v>
      </c>
      <c r="AO3234" t="s">
        <v>4175</v>
      </c>
      <c r="AP3234" t="s">
        <v>2009</v>
      </c>
      <c r="AQ3234" t="s">
        <v>14761</v>
      </c>
    </row>
    <row r="3235" spans="1:43" ht="23.85" customHeight="1">
      <c r="A3235" t="b">
        <v>0</v>
      </c>
      <c r="B3235" t="s">
        <v>14766</v>
      </c>
      <c r="C3235" t="s">
        <v>1951</v>
      </c>
      <c r="D3235" t="s">
        <v>14767</v>
      </c>
      <c r="E3235" t="s">
        <v>836</v>
      </c>
      <c r="F3235" t="s">
        <v>838</v>
      </c>
      <c r="G3235" t="s">
        <v>837</v>
      </c>
      <c r="H3235" t="s">
        <v>14768</v>
      </c>
      <c r="I3235" t="s">
        <v>14741</v>
      </c>
      <c r="J3235" t="s">
        <v>1955</v>
      </c>
      <c r="K3235" t="s">
        <v>14769</v>
      </c>
      <c r="L3235" t="s">
        <v>2160</v>
      </c>
      <c r="M3235" t="s">
        <v>14770</v>
      </c>
      <c r="N3235" t="s">
        <v>14771</v>
      </c>
      <c r="O3235" t="s">
        <v>2112</v>
      </c>
      <c r="P3235" t="s">
        <v>4393</v>
      </c>
      <c r="Q3235" t="s">
        <v>38</v>
      </c>
      <c r="R3235" t="s">
        <v>14772</v>
      </c>
      <c r="S3235" s="34">
        <v>42601</v>
      </c>
      <c r="T3235" s="34">
        <v>42934</v>
      </c>
      <c r="U3235" t="s">
        <v>1977</v>
      </c>
      <c r="V3235" s="13">
        <v>200</v>
      </c>
      <c r="W3235">
        <v>24</v>
      </c>
      <c r="X3235">
        <v>3</v>
      </c>
      <c r="Y3235" s="54">
        <v>12.5</v>
      </c>
      <c r="AM3235" t="s">
        <v>1978</v>
      </c>
      <c r="AN3235" t="s">
        <v>2007</v>
      </c>
      <c r="AO3235" t="s">
        <v>2008</v>
      </c>
      <c r="AP3235" t="s">
        <v>2009</v>
      </c>
      <c r="AQ3235" t="s">
        <v>14773</v>
      </c>
    </row>
    <row r="3236" spans="1:43" ht="23.85" customHeight="1">
      <c r="A3236" t="b">
        <v>0</v>
      </c>
      <c r="B3236" t="s">
        <v>14766</v>
      </c>
      <c r="C3236" t="s">
        <v>1951</v>
      </c>
      <c r="D3236" t="s">
        <v>14767</v>
      </c>
      <c r="E3236" t="s">
        <v>836</v>
      </c>
      <c r="F3236" t="s">
        <v>838</v>
      </c>
      <c r="G3236" t="s">
        <v>837</v>
      </c>
      <c r="H3236" t="s">
        <v>14774</v>
      </c>
      <c r="I3236" t="s">
        <v>14741</v>
      </c>
      <c r="J3236" t="s">
        <v>1955</v>
      </c>
      <c r="K3236" t="s">
        <v>14775</v>
      </c>
      <c r="L3236" t="s">
        <v>2160</v>
      </c>
      <c r="M3236" t="s">
        <v>14776</v>
      </c>
      <c r="N3236" t="s">
        <v>14777</v>
      </c>
      <c r="O3236" t="s">
        <v>2112</v>
      </c>
      <c r="P3236" t="s">
        <v>4393</v>
      </c>
      <c r="Q3236" t="s">
        <v>38</v>
      </c>
      <c r="R3236" t="s">
        <v>14772</v>
      </c>
      <c r="S3236" s="34">
        <v>42601</v>
      </c>
      <c r="T3236" s="34">
        <v>42934</v>
      </c>
      <c r="U3236" t="s">
        <v>1963</v>
      </c>
      <c r="V3236" s="13">
        <v>200</v>
      </c>
      <c r="W3236">
        <v>12</v>
      </c>
      <c r="X3236">
        <v>1</v>
      </c>
      <c r="Y3236" s="54">
        <v>8.3000000000000007</v>
      </c>
      <c r="AM3236" t="s">
        <v>1978</v>
      </c>
      <c r="AN3236" t="s">
        <v>2007</v>
      </c>
      <c r="AO3236" t="s">
        <v>2008</v>
      </c>
      <c r="AP3236" t="s">
        <v>2009</v>
      </c>
      <c r="AQ3236" t="s">
        <v>14773</v>
      </c>
    </row>
    <row r="3237" spans="1:43" ht="23.85" customHeight="1">
      <c r="A3237" t="b">
        <v>1</v>
      </c>
      <c r="B3237" t="s">
        <v>5069</v>
      </c>
      <c r="C3237" t="s">
        <v>1951</v>
      </c>
      <c r="D3237" t="s">
        <v>5070</v>
      </c>
      <c r="E3237" t="s">
        <v>1244</v>
      </c>
      <c r="F3237" t="s">
        <v>1246</v>
      </c>
      <c r="G3237" t="s">
        <v>1245</v>
      </c>
      <c r="H3237" t="s">
        <v>14778</v>
      </c>
      <c r="I3237" t="s">
        <v>3008</v>
      </c>
      <c r="J3237" t="s">
        <v>2175</v>
      </c>
      <c r="K3237" t="s">
        <v>12865</v>
      </c>
      <c r="L3237" t="s">
        <v>2442</v>
      </c>
      <c r="M3237" t="s">
        <v>14779</v>
      </c>
      <c r="N3237" t="s">
        <v>5074</v>
      </c>
      <c r="O3237" t="s">
        <v>1960</v>
      </c>
      <c r="P3237" t="s">
        <v>3147</v>
      </c>
      <c r="Q3237" t="s">
        <v>343</v>
      </c>
      <c r="R3237" t="s">
        <v>5075</v>
      </c>
      <c r="S3237" s="34">
        <v>42901</v>
      </c>
      <c r="T3237" s="34">
        <v>44018</v>
      </c>
      <c r="U3237" t="s">
        <v>1963</v>
      </c>
      <c r="V3237" s="13">
        <v>0</v>
      </c>
      <c r="W3237">
        <v>43</v>
      </c>
      <c r="X3237">
        <v>0</v>
      </c>
      <c r="Y3237" s="54">
        <v>0</v>
      </c>
      <c r="Z3237" t="s">
        <v>5076</v>
      </c>
      <c r="AM3237" t="s">
        <v>1978</v>
      </c>
      <c r="AN3237" t="s">
        <v>1979</v>
      </c>
      <c r="AO3237" t="s">
        <v>1980</v>
      </c>
      <c r="AP3237" t="s">
        <v>2053</v>
      </c>
      <c r="AQ3237" t="s">
        <v>5077</v>
      </c>
    </row>
    <row r="3238" spans="1:43" ht="23.85" customHeight="1">
      <c r="A3238" t="b">
        <v>1</v>
      </c>
      <c r="B3238" t="s">
        <v>5069</v>
      </c>
      <c r="C3238" t="s">
        <v>1951</v>
      </c>
      <c r="D3238" t="s">
        <v>5070</v>
      </c>
      <c r="E3238" t="s">
        <v>343</v>
      </c>
      <c r="F3238" t="s">
        <v>345</v>
      </c>
      <c r="G3238" t="s">
        <v>344</v>
      </c>
      <c r="H3238" t="s">
        <v>14780</v>
      </c>
      <c r="I3238" t="s">
        <v>3457</v>
      </c>
      <c r="J3238" t="s">
        <v>2175</v>
      </c>
      <c r="K3238" t="s">
        <v>12859</v>
      </c>
      <c r="L3238" t="s">
        <v>2442</v>
      </c>
      <c r="M3238" t="s">
        <v>12860</v>
      </c>
      <c r="N3238" t="s">
        <v>5074</v>
      </c>
      <c r="O3238" t="s">
        <v>1960</v>
      </c>
      <c r="P3238" t="s">
        <v>3147</v>
      </c>
      <c r="Q3238" t="s">
        <v>343</v>
      </c>
      <c r="R3238" t="s">
        <v>5075</v>
      </c>
      <c r="S3238" s="34">
        <v>42901</v>
      </c>
      <c r="T3238" s="34">
        <v>44018</v>
      </c>
      <c r="U3238" t="s">
        <v>1963</v>
      </c>
      <c r="V3238" s="13">
        <v>0</v>
      </c>
      <c r="W3238">
        <v>41</v>
      </c>
      <c r="X3238">
        <v>0</v>
      </c>
      <c r="Y3238" s="54">
        <v>0</v>
      </c>
      <c r="Z3238" t="s">
        <v>5076</v>
      </c>
      <c r="AM3238" t="s">
        <v>1978</v>
      </c>
      <c r="AN3238" t="s">
        <v>1979</v>
      </c>
      <c r="AO3238" t="s">
        <v>1980</v>
      </c>
      <c r="AP3238" t="s">
        <v>2053</v>
      </c>
      <c r="AQ3238" t="s">
        <v>5077</v>
      </c>
    </row>
    <row r="3239" spans="1:43" ht="23.85" customHeight="1">
      <c r="A3239" t="b">
        <v>0</v>
      </c>
      <c r="B3239" t="s">
        <v>6915</v>
      </c>
      <c r="C3239" t="s">
        <v>1951</v>
      </c>
      <c r="D3239" t="s">
        <v>6916</v>
      </c>
      <c r="E3239" t="s">
        <v>97</v>
      </c>
      <c r="F3239" t="s">
        <v>99</v>
      </c>
      <c r="G3239" t="s">
        <v>98</v>
      </c>
      <c r="H3239" t="s">
        <v>14781</v>
      </c>
      <c r="I3239" t="s">
        <v>6918</v>
      </c>
      <c r="J3239" t="s">
        <v>1955</v>
      </c>
      <c r="K3239" t="s">
        <v>14782</v>
      </c>
      <c r="L3239" t="s">
        <v>14783</v>
      </c>
      <c r="M3239" t="s">
        <v>14784</v>
      </c>
      <c r="N3239" t="s">
        <v>14785</v>
      </c>
      <c r="O3239" t="s">
        <v>1960</v>
      </c>
      <c r="P3239" t="s">
        <v>4171</v>
      </c>
      <c r="Q3239" t="s">
        <v>38</v>
      </c>
      <c r="R3239" t="s">
        <v>6923</v>
      </c>
      <c r="S3239" s="34">
        <v>38808</v>
      </c>
      <c r="T3239" s="34">
        <v>39965</v>
      </c>
      <c r="U3239" t="s">
        <v>1963</v>
      </c>
      <c r="V3239" s="13">
        <v>1155</v>
      </c>
      <c r="W3239">
        <v>24</v>
      </c>
      <c r="X3239">
        <v>1</v>
      </c>
      <c r="Y3239" s="54">
        <v>4.3</v>
      </c>
      <c r="Z3239" t="s">
        <v>6924</v>
      </c>
      <c r="AM3239" t="s">
        <v>1978</v>
      </c>
      <c r="AO3239" t="s">
        <v>1980</v>
      </c>
      <c r="AQ3239" t="s">
        <v>6925</v>
      </c>
    </row>
    <row r="3240" spans="1:43" ht="23.85" customHeight="1">
      <c r="A3240" t="b">
        <v>0</v>
      </c>
      <c r="B3240" t="s">
        <v>6915</v>
      </c>
      <c r="C3240" t="s">
        <v>1951</v>
      </c>
      <c r="D3240" t="s">
        <v>6916</v>
      </c>
      <c r="E3240" t="s">
        <v>97</v>
      </c>
      <c r="F3240" t="s">
        <v>99</v>
      </c>
      <c r="G3240" t="s">
        <v>98</v>
      </c>
      <c r="H3240" t="s">
        <v>14786</v>
      </c>
      <c r="I3240" t="s">
        <v>6918</v>
      </c>
      <c r="J3240" t="s">
        <v>1955</v>
      </c>
      <c r="K3240" t="s">
        <v>14787</v>
      </c>
      <c r="L3240" t="s">
        <v>14783</v>
      </c>
      <c r="M3240" t="s">
        <v>6921</v>
      </c>
      <c r="N3240" t="s">
        <v>6922</v>
      </c>
      <c r="O3240" t="s">
        <v>1960</v>
      </c>
      <c r="P3240" t="s">
        <v>4171</v>
      </c>
      <c r="Q3240" t="s">
        <v>38</v>
      </c>
      <c r="R3240" t="s">
        <v>6923</v>
      </c>
      <c r="S3240" s="34">
        <v>38808</v>
      </c>
      <c r="T3240" s="34">
        <v>39965</v>
      </c>
      <c r="U3240" t="s">
        <v>1963</v>
      </c>
      <c r="V3240" s="13">
        <v>1155</v>
      </c>
      <c r="W3240">
        <v>28</v>
      </c>
      <c r="X3240">
        <v>0</v>
      </c>
      <c r="Y3240" s="54">
        <v>0</v>
      </c>
      <c r="Z3240" t="s">
        <v>6924</v>
      </c>
      <c r="AM3240" t="s">
        <v>1978</v>
      </c>
      <c r="AO3240" t="s">
        <v>1980</v>
      </c>
      <c r="AQ3240" t="s">
        <v>6925</v>
      </c>
    </row>
    <row r="3241" spans="1:43" ht="23.85" customHeight="1">
      <c r="A3241" t="b">
        <v>1</v>
      </c>
      <c r="B3241" t="s">
        <v>5069</v>
      </c>
      <c r="C3241" t="s">
        <v>1951</v>
      </c>
      <c r="D3241" t="s">
        <v>5070</v>
      </c>
      <c r="E3241" t="s">
        <v>343</v>
      </c>
      <c r="F3241" t="s">
        <v>345</v>
      </c>
      <c r="G3241" t="s">
        <v>344</v>
      </c>
      <c r="H3241" t="s">
        <v>14788</v>
      </c>
      <c r="I3241" t="s">
        <v>3457</v>
      </c>
      <c r="J3241" t="s">
        <v>2175</v>
      </c>
      <c r="K3241" t="s">
        <v>12865</v>
      </c>
      <c r="L3241" t="s">
        <v>2442</v>
      </c>
      <c r="M3241" t="s">
        <v>12866</v>
      </c>
      <c r="N3241" t="s">
        <v>5074</v>
      </c>
      <c r="O3241" t="s">
        <v>1960</v>
      </c>
      <c r="P3241" t="s">
        <v>3147</v>
      </c>
      <c r="Q3241" t="s">
        <v>343</v>
      </c>
      <c r="R3241" t="s">
        <v>5075</v>
      </c>
      <c r="S3241" s="34">
        <v>42901</v>
      </c>
      <c r="T3241" s="34">
        <v>44018</v>
      </c>
      <c r="U3241" t="s">
        <v>1963</v>
      </c>
      <c r="V3241" s="13">
        <v>0</v>
      </c>
      <c r="W3241">
        <v>43</v>
      </c>
      <c r="X3241">
        <v>0</v>
      </c>
      <c r="Y3241" s="54">
        <v>0</v>
      </c>
      <c r="Z3241" t="s">
        <v>5076</v>
      </c>
      <c r="AM3241" t="s">
        <v>1978</v>
      </c>
      <c r="AN3241" t="s">
        <v>1979</v>
      </c>
      <c r="AO3241" t="s">
        <v>1980</v>
      </c>
      <c r="AP3241" t="s">
        <v>2053</v>
      </c>
      <c r="AQ3241" t="s">
        <v>5077</v>
      </c>
    </row>
    <row r="3242" spans="1:43" ht="23.85" customHeight="1">
      <c r="A3242" t="b">
        <v>1</v>
      </c>
      <c r="B3242" t="s">
        <v>3354</v>
      </c>
      <c r="C3242" t="s">
        <v>1951</v>
      </c>
      <c r="D3242" t="s">
        <v>3355</v>
      </c>
      <c r="E3242" t="s">
        <v>713</v>
      </c>
      <c r="F3242" t="s">
        <v>715</v>
      </c>
      <c r="G3242" t="s">
        <v>714</v>
      </c>
      <c r="H3242" t="s">
        <v>14789</v>
      </c>
      <c r="I3242" t="s">
        <v>5029</v>
      </c>
      <c r="J3242" t="s">
        <v>1955</v>
      </c>
      <c r="K3242" t="s">
        <v>5030</v>
      </c>
      <c r="L3242" t="s">
        <v>14790</v>
      </c>
      <c r="M3242" t="s">
        <v>2619</v>
      </c>
      <c r="N3242" t="s">
        <v>5032</v>
      </c>
      <c r="O3242" t="s">
        <v>1960</v>
      </c>
      <c r="P3242" t="s">
        <v>3361</v>
      </c>
      <c r="Q3242" t="s">
        <v>5033</v>
      </c>
      <c r="R3242" t="s">
        <v>5034</v>
      </c>
      <c r="S3242" s="34">
        <v>41815</v>
      </c>
      <c r="T3242" s="34">
        <v>43249</v>
      </c>
      <c r="U3242" t="s">
        <v>1963</v>
      </c>
      <c r="V3242" s="13">
        <v>1410</v>
      </c>
      <c r="W3242">
        <v>214</v>
      </c>
      <c r="X3242">
        <v>7</v>
      </c>
      <c r="Y3242" s="54">
        <v>3.5046728969999998</v>
      </c>
      <c r="Z3242" t="s">
        <v>3363</v>
      </c>
      <c r="AM3242" t="s">
        <v>1978</v>
      </c>
      <c r="AN3242" t="s">
        <v>2007</v>
      </c>
      <c r="AO3242" t="s">
        <v>1980</v>
      </c>
      <c r="AP3242" t="s">
        <v>2042</v>
      </c>
      <c r="AQ3242" t="s">
        <v>5035</v>
      </c>
    </row>
    <row r="3243" spans="1:43" ht="23.85" customHeight="1">
      <c r="A3243" t="b">
        <v>1</v>
      </c>
      <c r="B3243" t="s">
        <v>9579</v>
      </c>
      <c r="C3243" t="s">
        <v>1951</v>
      </c>
      <c r="D3243" t="s">
        <v>9580</v>
      </c>
      <c r="E3243" t="s">
        <v>1261</v>
      </c>
      <c r="F3243" t="s">
        <v>1263</v>
      </c>
      <c r="G3243" t="s">
        <v>1262</v>
      </c>
      <c r="H3243" t="s">
        <v>14791</v>
      </c>
      <c r="I3243" t="s">
        <v>3258</v>
      </c>
      <c r="J3243" t="s">
        <v>2175</v>
      </c>
      <c r="K3243" t="s">
        <v>9375</v>
      </c>
      <c r="L3243" t="s">
        <v>9583</v>
      </c>
      <c r="M3243" t="s">
        <v>10270</v>
      </c>
      <c r="N3243" t="s">
        <v>10271</v>
      </c>
      <c r="O3243" t="s">
        <v>1974</v>
      </c>
      <c r="P3243" t="s">
        <v>2883</v>
      </c>
      <c r="Q3243" t="s">
        <v>38</v>
      </c>
      <c r="R3243" t="s">
        <v>9586</v>
      </c>
      <c r="S3243" s="34">
        <v>42885</v>
      </c>
      <c r="T3243" s="34">
        <v>43748</v>
      </c>
      <c r="U3243" t="s">
        <v>1977</v>
      </c>
      <c r="V3243" s="13">
        <v>0</v>
      </c>
      <c r="W3243">
        <v>602</v>
      </c>
      <c r="X3243">
        <v>0</v>
      </c>
      <c r="Y3243" s="54">
        <v>0</v>
      </c>
      <c r="Z3243" t="s">
        <v>9587</v>
      </c>
      <c r="AA3243" t="s">
        <v>9588</v>
      </c>
      <c r="AM3243" t="s">
        <v>1978</v>
      </c>
      <c r="AN3243" t="s">
        <v>2007</v>
      </c>
      <c r="AO3243" t="s">
        <v>2008</v>
      </c>
      <c r="AP3243" t="s">
        <v>2009</v>
      </c>
      <c r="AQ3243" t="s">
        <v>9589</v>
      </c>
    </row>
    <row r="3244" spans="1:43" ht="23.85" customHeight="1">
      <c r="A3244" t="b">
        <v>1</v>
      </c>
      <c r="B3244" t="s">
        <v>3354</v>
      </c>
      <c r="C3244" t="s">
        <v>1951</v>
      </c>
      <c r="D3244" t="s">
        <v>3355</v>
      </c>
      <c r="E3244" t="s">
        <v>713</v>
      </c>
      <c r="F3244" t="s">
        <v>715</v>
      </c>
      <c r="G3244" t="s">
        <v>714</v>
      </c>
      <c r="H3244" t="s">
        <v>14792</v>
      </c>
      <c r="I3244" t="s">
        <v>5029</v>
      </c>
      <c r="J3244" t="s">
        <v>1955</v>
      </c>
      <c r="K3244" t="s">
        <v>5030</v>
      </c>
      <c r="L3244" t="s">
        <v>14793</v>
      </c>
      <c r="M3244" t="s">
        <v>2619</v>
      </c>
      <c r="N3244" t="s">
        <v>5032</v>
      </c>
      <c r="O3244" t="s">
        <v>1960</v>
      </c>
      <c r="P3244" t="s">
        <v>3361</v>
      </c>
      <c r="Q3244" t="s">
        <v>5033</v>
      </c>
      <c r="R3244" t="s">
        <v>5034</v>
      </c>
      <c r="S3244" s="34">
        <v>41815</v>
      </c>
      <c r="T3244" s="34">
        <v>43249</v>
      </c>
      <c r="U3244" t="s">
        <v>1963</v>
      </c>
      <c r="V3244" s="13">
        <v>1410</v>
      </c>
      <c r="W3244">
        <v>191</v>
      </c>
      <c r="X3244">
        <v>13</v>
      </c>
      <c r="Y3244" s="54">
        <v>6.8586387430000002</v>
      </c>
      <c r="Z3244" t="s">
        <v>3363</v>
      </c>
      <c r="AJ3244" t="s">
        <v>14794</v>
      </c>
      <c r="AM3244" t="s">
        <v>1978</v>
      </c>
      <c r="AN3244" t="s">
        <v>2007</v>
      </c>
      <c r="AO3244" t="s">
        <v>1980</v>
      </c>
      <c r="AP3244" t="s">
        <v>2042</v>
      </c>
      <c r="AQ3244" t="s">
        <v>5035</v>
      </c>
    </row>
    <row r="3245" spans="1:43" ht="23.85" customHeight="1">
      <c r="A3245" t="b">
        <v>1</v>
      </c>
      <c r="B3245" t="s">
        <v>8967</v>
      </c>
      <c r="C3245" t="s">
        <v>1951</v>
      </c>
      <c r="D3245" t="s">
        <v>8968</v>
      </c>
      <c r="E3245" t="s">
        <v>187</v>
      </c>
      <c r="F3245" t="s">
        <v>189</v>
      </c>
      <c r="G3245" t="s">
        <v>188</v>
      </c>
      <c r="H3245" t="s">
        <v>14795</v>
      </c>
      <c r="I3245" t="s">
        <v>3165</v>
      </c>
      <c r="J3245" t="s">
        <v>2175</v>
      </c>
      <c r="K3245" t="s">
        <v>13159</v>
      </c>
      <c r="L3245" t="s">
        <v>2442</v>
      </c>
      <c r="M3245" t="s">
        <v>13161</v>
      </c>
      <c r="N3245" t="s">
        <v>8971</v>
      </c>
      <c r="O3245" t="s">
        <v>1960</v>
      </c>
      <c r="P3245" t="s">
        <v>8972</v>
      </c>
      <c r="Q3245" t="s">
        <v>38</v>
      </c>
      <c r="R3245" t="s">
        <v>8973</v>
      </c>
      <c r="S3245" s="34">
        <v>43027</v>
      </c>
      <c r="T3245" s="34">
        <v>44930</v>
      </c>
      <c r="U3245" t="s">
        <v>1963</v>
      </c>
      <c r="V3245" s="13">
        <v>0</v>
      </c>
      <c r="W3245">
        <v>12</v>
      </c>
      <c r="X3245">
        <v>0</v>
      </c>
      <c r="Y3245" s="54">
        <v>0</v>
      </c>
      <c r="Z3245" t="s">
        <v>8974</v>
      </c>
      <c r="AA3245" t="s">
        <v>13165</v>
      </c>
      <c r="AD3245" t="s">
        <v>30</v>
      </c>
      <c r="AM3245" t="s">
        <v>1978</v>
      </c>
      <c r="AN3245" t="s">
        <v>1979</v>
      </c>
      <c r="AO3245" t="s">
        <v>1980</v>
      </c>
      <c r="AP3245" t="s">
        <v>2053</v>
      </c>
      <c r="AQ3245" t="s">
        <v>8976</v>
      </c>
    </row>
    <row r="3246" spans="1:43" ht="23.85" customHeight="1">
      <c r="A3246" t="b">
        <v>1</v>
      </c>
      <c r="B3246" t="s">
        <v>3354</v>
      </c>
      <c r="C3246" t="s">
        <v>1951</v>
      </c>
      <c r="D3246" t="s">
        <v>3355</v>
      </c>
      <c r="E3246" t="s">
        <v>97</v>
      </c>
      <c r="F3246" t="s">
        <v>99</v>
      </c>
      <c r="G3246" t="s">
        <v>98</v>
      </c>
      <c r="H3246" t="s">
        <v>14796</v>
      </c>
      <c r="I3246" t="s">
        <v>2616</v>
      </c>
      <c r="J3246" t="s">
        <v>1955</v>
      </c>
      <c r="K3246" t="s">
        <v>3357</v>
      </c>
      <c r="L3246" t="s">
        <v>14797</v>
      </c>
      <c r="M3246" t="s">
        <v>3359</v>
      </c>
      <c r="N3246" t="s">
        <v>3360</v>
      </c>
      <c r="O3246" t="s">
        <v>1960</v>
      </c>
      <c r="P3246" t="s">
        <v>3361</v>
      </c>
      <c r="Q3246" t="s">
        <v>713</v>
      </c>
      <c r="R3246" t="s">
        <v>3362</v>
      </c>
      <c r="S3246" s="34">
        <v>41815</v>
      </c>
      <c r="T3246" s="34">
        <v>43249</v>
      </c>
      <c r="U3246" t="s">
        <v>1963</v>
      </c>
      <c r="V3246" s="13">
        <v>1429</v>
      </c>
      <c r="W3246">
        <v>214</v>
      </c>
      <c r="X3246">
        <v>16</v>
      </c>
      <c r="Y3246" s="54">
        <v>7.5</v>
      </c>
      <c r="Z3246" t="s">
        <v>3363</v>
      </c>
      <c r="AM3246" t="s">
        <v>1978</v>
      </c>
      <c r="AN3246" t="s">
        <v>2007</v>
      </c>
      <c r="AO3246" t="s">
        <v>1980</v>
      </c>
      <c r="AP3246" t="s">
        <v>2042</v>
      </c>
      <c r="AQ3246" t="s">
        <v>3364</v>
      </c>
    </row>
    <row r="3247" spans="1:43" ht="23.85" customHeight="1">
      <c r="A3247" t="b">
        <v>0</v>
      </c>
      <c r="B3247" t="s">
        <v>6915</v>
      </c>
      <c r="C3247" t="s">
        <v>1951</v>
      </c>
      <c r="D3247" t="s">
        <v>6916</v>
      </c>
      <c r="E3247" t="s">
        <v>97</v>
      </c>
      <c r="F3247" t="s">
        <v>99</v>
      </c>
      <c r="G3247" t="s">
        <v>98</v>
      </c>
      <c r="H3247" t="s">
        <v>14798</v>
      </c>
      <c r="I3247" t="s">
        <v>6918</v>
      </c>
      <c r="J3247" t="s">
        <v>2175</v>
      </c>
      <c r="K3247" t="s">
        <v>14799</v>
      </c>
      <c r="L3247" t="s">
        <v>6920</v>
      </c>
      <c r="M3247" t="s">
        <v>14784</v>
      </c>
      <c r="N3247" t="s">
        <v>14785</v>
      </c>
      <c r="O3247" t="s">
        <v>1960</v>
      </c>
      <c r="P3247" t="s">
        <v>4171</v>
      </c>
      <c r="Q3247" t="s">
        <v>38</v>
      </c>
      <c r="R3247" t="s">
        <v>6923</v>
      </c>
      <c r="S3247" s="34">
        <v>38808</v>
      </c>
      <c r="T3247" s="34">
        <v>39965</v>
      </c>
      <c r="U3247" t="s">
        <v>1963</v>
      </c>
      <c r="V3247" s="13">
        <v>1</v>
      </c>
      <c r="W3247">
        <v>24</v>
      </c>
      <c r="X3247">
        <v>0</v>
      </c>
      <c r="Y3247" s="54">
        <v>0</v>
      </c>
      <c r="Z3247" t="s">
        <v>6924</v>
      </c>
      <c r="AM3247" t="s">
        <v>1978</v>
      </c>
      <c r="AO3247" t="s">
        <v>1980</v>
      </c>
      <c r="AQ3247" t="s">
        <v>6925</v>
      </c>
    </row>
    <row r="3248" spans="1:43" ht="23.85" customHeight="1">
      <c r="A3248" t="b">
        <v>1</v>
      </c>
      <c r="B3248" t="s">
        <v>3354</v>
      </c>
      <c r="C3248" t="s">
        <v>1951</v>
      </c>
      <c r="D3248" t="s">
        <v>3355</v>
      </c>
      <c r="E3248" t="s">
        <v>97</v>
      </c>
      <c r="F3248" t="s">
        <v>99</v>
      </c>
      <c r="G3248" t="s">
        <v>98</v>
      </c>
      <c r="H3248" t="s">
        <v>14800</v>
      </c>
      <c r="I3248" t="s">
        <v>2616</v>
      </c>
      <c r="J3248" t="s">
        <v>1955</v>
      </c>
      <c r="K3248" t="s">
        <v>3357</v>
      </c>
      <c r="L3248" t="s">
        <v>14801</v>
      </c>
      <c r="M3248" t="s">
        <v>3359</v>
      </c>
      <c r="N3248" t="s">
        <v>3360</v>
      </c>
      <c r="O3248" t="s">
        <v>1960</v>
      </c>
      <c r="P3248" t="s">
        <v>3361</v>
      </c>
      <c r="Q3248" t="s">
        <v>713</v>
      </c>
      <c r="R3248" t="s">
        <v>3362</v>
      </c>
      <c r="S3248" s="34">
        <v>41815</v>
      </c>
      <c r="T3248" s="34">
        <v>43249</v>
      </c>
      <c r="U3248" t="s">
        <v>1963</v>
      </c>
      <c r="V3248" s="13">
        <v>1429</v>
      </c>
      <c r="W3248">
        <v>191</v>
      </c>
      <c r="X3248">
        <v>25</v>
      </c>
      <c r="Y3248" s="54">
        <v>13.1</v>
      </c>
      <c r="Z3248" t="s">
        <v>3363</v>
      </c>
      <c r="AM3248" t="s">
        <v>1978</v>
      </c>
      <c r="AN3248" t="s">
        <v>2007</v>
      </c>
      <c r="AO3248" t="s">
        <v>1980</v>
      </c>
      <c r="AP3248" t="s">
        <v>2042</v>
      </c>
      <c r="AQ3248" t="s">
        <v>3364</v>
      </c>
    </row>
    <row r="3249" spans="1:43" ht="23.85" customHeight="1">
      <c r="A3249" t="b">
        <v>0</v>
      </c>
      <c r="B3249" t="s">
        <v>14802</v>
      </c>
      <c r="C3249" t="s">
        <v>1951</v>
      </c>
      <c r="D3249" t="s">
        <v>14803</v>
      </c>
      <c r="E3249" t="s">
        <v>97</v>
      </c>
      <c r="F3249" t="s">
        <v>99</v>
      </c>
      <c r="G3249" t="s">
        <v>98</v>
      </c>
      <c r="H3249" t="s">
        <v>14804</v>
      </c>
      <c r="I3249" t="s">
        <v>2616</v>
      </c>
      <c r="J3249" t="s">
        <v>1955</v>
      </c>
      <c r="K3249" t="s">
        <v>14805</v>
      </c>
      <c r="L3249" t="s">
        <v>2160</v>
      </c>
      <c r="M3249" t="s">
        <v>14806</v>
      </c>
      <c r="N3249" t="s">
        <v>14807</v>
      </c>
      <c r="O3249" t="s">
        <v>1960</v>
      </c>
      <c r="P3249" t="s">
        <v>4171</v>
      </c>
      <c r="Q3249" t="s">
        <v>38</v>
      </c>
      <c r="R3249" t="s">
        <v>14808</v>
      </c>
      <c r="S3249" s="34">
        <v>41791</v>
      </c>
      <c r="T3249" s="34">
        <v>42370</v>
      </c>
      <c r="U3249" t="s">
        <v>1963</v>
      </c>
      <c r="V3249" s="13">
        <v>608</v>
      </c>
      <c r="W3249">
        <v>33</v>
      </c>
      <c r="X3249">
        <v>0</v>
      </c>
      <c r="Y3249" s="54">
        <v>3</v>
      </c>
      <c r="AJ3249" t="s">
        <v>4438</v>
      </c>
      <c r="AM3249" t="s">
        <v>1978</v>
      </c>
      <c r="AN3249" t="s">
        <v>2007</v>
      </c>
      <c r="AO3249" t="s">
        <v>1980</v>
      </c>
      <c r="AP3249" t="s">
        <v>2042</v>
      </c>
      <c r="AQ3249" t="s">
        <v>14809</v>
      </c>
    </row>
    <row r="3250" spans="1:43" ht="23.85" customHeight="1">
      <c r="A3250" t="b">
        <v>0</v>
      </c>
      <c r="B3250" t="s">
        <v>14810</v>
      </c>
      <c r="C3250" t="s">
        <v>1951</v>
      </c>
      <c r="D3250" t="s">
        <v>14811</v>
      </c>
      <c r="E3250" t="s">
        <v>97</v>
      </c>
      <c r="F3250" t="s">
        <v>99</v>
      </c>
      <c r="G3250" t="s">
        <v>98</v>
      </c>
      <c r="H3250" t="s">
        <v>14812</v>
      </c>
      <c r="I3250" t="s">
        <v>2616</v>
      </c>
      <c r="J3250" t="s">
        <v>1955</v>
      </c>
      <c r="K3250" t="s">
        <v>14813</v>
      </c>
      <c r="L3250" t="s">
        <v>2160</v>
      </c>
      <c r="M3250" t="s">
        <v>2940</v>
      </c>
      <c r="N3250" t="s">
        <v>14814</v>
      </c>
      <c r="O3250" t="s">
        <v>1960</v>
      </c>
      <c r="P3250" t="s">
        <v>2942</v>
      </c>
      <c r="Q3250" t="s">
        <v>38</v>
      </c>
      <c r="R3250" t="s">
        <v>14815</v>
      </c>
      <c r="S3250" s="34">
        <v>41988</v>
      </c>
      <c r="T3250" s="34">
        <v>43332</v>
      </c>
      <c r="U3250" t="s">
        <v>1963</v>
      </c>
      <c r="V3250" s="13">
        <v>669</v>
      </c>
      <c r="W3250">
        <v>39</v>
      </c>
      <c r="X3250">
        <v>0</v>
      </c>
      <c r="Y3250" s="54">
        <v>0</v>
      </c>
      <c r="AM3250" t="s">
        <v>1978</v>
      </c>
      <c r="AO3250" t="s">
        <v>1980</v>
      </c>
      <c r="AP3250" t="s">
        <v>2053</v>
      </c>
      <c r="AQ3250" t="s">
        <v>14816</v>
      </c>
    </row>
    <row r="3251" spans="1:43" ht="23.85" customHeight="1">
      <c r="A3251" t="b">
        <v>1</v>
      </c>
      <c r="B3251" t="s">
        <v>14817</v>
      </c>
      <c r="C3251" t="s">
        <v>1951</v>
      </c>
      <c r="D3251" t="s">
        <v>14818</v>
      </c>
      <c r="E3251" t="s">
        <v>170</v>
      </c>
      <c r="F3251" t="s">
        <v>172</v>
      </c>
      <c r="G3251" t="s">
        <v>171</v>
      </c>
      <c r="H3251" t="s">
        <v>14819</v>
      </c>
      <c r="I3251" t="s">
        <v>2557</v>
      </c>
      <c r="J3251" t="s">
        <v>1955</v>
      </c>
      <c r="K3251" t="s">
        <v>14820</v>
      </c>
      <c r="L3251" t="s">
        <v>2160</v>
      </c>
      <c r="M3251" t="s">
        <v>14821</v>
      </c>
      <c r="N3251" t="s">
        <v>14822</v>
      </c>
      <c r="O3251" t="s">
        <v>1960</v>
      </c>
      <c r="P3251" t="s">
        <v>4171</v>
      </c>
      <c r="Q3251" t="s">
        <v>38</v>
      </c>
      <c r="R3251" t="s">
        <v>14823</v>
      </c>
      <c r="S3251" s="34">
        <v>42639</v>
      </c>
      <c r="T3251" s="34">
        <v>43867</v>
      </c>
      <c r="U3251" t="s">
        <v>1963</v>
      </c>
      <c r="V3251" s="13">
        <v>1216</v>
      </c>
      <c r="W3251">
        <v>131</v>
      </c>
      <c r="X3251">
        <v>23</v>
      </c>
      <c r="Y3251" s="54">
        <v>18.3</v>
      </c>
      <c r="Z3251" t="s">
        <v>14824</v>
      </c>
      <c r="AM3251" t="s">
        <v>1978</v>
      </c>
      <c r="AN3251" t="s">
        <v>2007</v>
      </c>
      <c r="AO3251" t="s">
        <v>2008</v>
      </c>
      <c r="AP3251" t="s">
        <v>2009</v>
      </c>
      <c r="AQ3251" t="s">
        <v>14825</v>
      </c>
    </row>
    <row r="3252" spans="1:43" ht="23.85" customHeight="1">
      <c r="A3252" t="b">
        <v>1</v>
      </c>
      <c r="B3252" t="s">
        <v>14817</v>
      </c>
      <c r="C3252" t="s">
        <v>1951</v>
      </c>
      <c r="D3252" t="s">
        <v>14818</v>
      </c>
      <c r="E3252" t="s">
        <v>97</v>
      </c>
      <c r="F3252" t="s">
        <v>99</v>
      </c>
      <c r="G3252" t="s">
        <v>98</v>
      </c>
      <c r="H3252" t="s">
        <v>14826</v>
      </c>
      <c r="I3252" t="s">
        <v>2616</v>
      </c>
      <c r="J3252" t="s">
        <v>1955</v>
      </c>
      <c r="K3252" t="s">
        <v>14820</v>
      </c>
      <c r="L3252" t="s">
        <v>2160</v>
      </c>
      <c r="M3252" t="s">
        <v>14821</v>
      </c>
      <c r="N3252" t="s">
        <v>14822</v>
      </c>
      <c r="O3252" t="s">
        <v>1960</v>
      </c>
      <c r="P3252" t="s">
        <v>4171</v>
      </c>
      <c r="Q3252" t="s">
        <v>38</v>
      </c>
      <c r="R3252" t="s">
        <v>14823</v>
      </c>
      <c r="S3252" s="34">
        <v>42639</v>
      </c>
      <c r="T3252" s="34">
        <v>43867</v>
      </c>
      <c r="U3252" t="s">
        <v>1963</v>
      </c>
      <c r="V3252" s="13">
        <v>1216</v>
      </c>
      <c r="W3252">
        <v>129</v>
      </c>
      <c r="X3252">
        <v>2</v>
      </c>
      <c r="Y3252" s="54">
        <v>2.2999999999999998</v>
      </c>
      <c r="Z3252" t="s">
        <v>14827</v>
      </c>
      <c r="AM3252" t="s">
        <v>1978</v>
      </c>
      <c r="AN3252" t="s">
        <v>2007</v>
      </c>
      <c r="AO3252" t="s">
        <v>2008</v>
      </c>
      <c r="AP3252" t="s">
        <v>2009</v>
      </c>
      <c r="AQ3252" t="s">
        <v>14825</v>
      </c>
    </row>
    <row r="3253" spans="1:43" ht="23.85" customHeight="1">
      <c r="A3253" t="b">
        <v>1</v>
      </c>
      <c r="B3253" t="s">
        <v>14817</v>
      </c>
      <c r="C3253" t="s">
        <v>1951</v>
      </c>
      <c r="D3253" t="s">
        <v>14818</v>
      </c>
      <c r="E3253" t="s">
        <v>97</v>
      </c>
      <c r="F3253" t="s">
        <v>99</v>
      </c>
      <c r="G3253" t="s">
        <v>98</v>
      </c>
      <c r="H3253" t="s">
        <v>14828</v>
      </c>
      <c r="I3253" t="s">
        <v>2616</v>
      </c>
      <c r="J3253" t="s">
        <v>1955</v>
      </c>
      <c r="K3253" t="s">
        <v>14829</v>
      </c>
      <c r="L3253" t="s">
        <v>2160</v>
      </c>
      <c r="M3253" t="s">
        <v>14830</v>
      </c>
      <c r="N3253" t="s">
        <v>14831</v>
      </c>
      <c r="O3253" t="s">
        <v>1960</v>
      </c>
      <c r="P3253" t="s">
        <v>4171</v>
      </c>
      <c r="Q3253" t="s">
        <v>38</v>
      </c>
      <c r="R3253" t="s">
        <v>14823</v>
      </c>
      <c r="S3253" s="34">
        <v>42639</v>
      </c>
      <c r="T3253" s="34">
        <v>43867</v>
      </c>
      <c r="U3253" t="s">
        <v>1963</v>
      </c>
      <c r="V3253" s="13">
        <v>1216</v>
      </c>
      <c r="W3253">
        <v>60</v>
      </c>
      <c r="X3253">
        <v>0</v>
      </c>
      <c r="Y3253" s="54">
        <v>0</v>
      </c>
      <c r="Z3253" t="s">
        <v>14827</v>
      </c>
      <c r="AM3253" t="s">
        <v>1978</v>
      </c>
      <c r="AN3253" t="s">
        <v>2007</v>
      </c>
      <c r="AO3253" t="s">
        <v>2008</v>
      </c>
      <c r="AP3253" t="s">
        <v>2009</v>
      </c>
      <c r="AQ3253" t="s">
        <v>14825</v>
      </c>
    </row>
    <row r="3254" spans="1:43" ht="23.85" customHeight="1">
      <c r="A3254" t="b">
        <v>1</v>
      </c>
      <c r="B3254" t="s">
        <v>14832</v>
      </c>
      <c r="C3254" t="s">
        <v>1951</v>
      </c>
      <c r="D3254" t="s">
        <v>14833</v>
      </c>
      <c r="E3254" t="s">
        <v>75</v>
      </c>
      <c r="F3254" t="s">
        <v>77</v>
      </c>
      <c r="G3254" t="s">
        <v>76</v>
      </c>
      <c r="H3254" t="s">
        <v>14834</v>
      </c>
      <c r="I3254" t="s">
        <v>3281</v>
      </c>
      <c r="J3254" t="s">
        <v>1955</v>
      </c>
      <c r="K3254" t="s">
        <v>14835</v>
      </c>
      <c r="L3254" t="s">
        <v>2160</v>
      </c>
      <c r="M3254" t="s">
        <v>14836</v>
      </c>
      <c r="N3254" t="s">
        <v>14837</v>
      </c>
      <c r="O3254" t="s">
        <v>1960</v>
      </c>
      <c r="P3254" t="s">
        <v>14838</v>
      </c>
      <c r="Q3254" t="s">
        <v>38</v>
      </c>
      <c r="R3254" t="s">
        <v>14839</v>
      </c>
      <c r="S3254" s="34">
        <v>39995</v>
      </c>
      <c r="T3254" s="34">
        <v>41334</v>
      </c>
      <c r="U3254" t="s">
        <v>1963</v>
      </c>
      <c r="V3254" s="13">
        <v>1186</v>
      </c>
      <c r="W3254">
        <v>31</v>
      </c>
      <c r="X3254">
        <v>12</v>
      </c>
      <c r="Y3254" s="54">
        <v>38.70967741935484</v>
      </c>
      <c r="AM3254" t="s">
        <v>1978</v>
      </c>
      <c r="AN3254" t="s">
        <v>1979</v>
      </c>
      <c r="AO3254" t="s">
        <v>1980</v>
      </c>
      <c r="AP3254" t="s">
        <v>2053</v>
      </c>
      <c r="AQ3254" t="s">
        <v>14840</v>
      </c>
    </row>
    <row r="3255" spans="1:43" ht="23.85" customHeight="1">
      <c r="A3255" t="b">
        <v>1</v>
      </c>
      <c r="B3255" t="s">
        <v>14832</v>
      </c>
      <c r="C3255" t="s">
        <v>1951</v>
      </c>
      <c r="D3255" t="s">
        <v>14833</v>
      </c>
      <c r="E3255" t="s">
        <v>75</v>
      </c>
      <c r="F3255" t="s">
        <v>77</v>
      </c>
      <c r="G3255" t="s">
        <v>76</v>
      </c>
      <c r="H3255" t="s">
        <v>14841</v>
      </c>
      <c r="I3255" t="s">
        <v>3281</v>
      </c>
      <c r="J3255" t="s">
        <v>1955</v>
      </c>
      <c r="K3255" t="s">
        <v>14842</v>
      </c>
      <c r="L3255" t="s">
        <v>2160</v>
      </c>
      <c r="M3255" t="s">
        <v>14843</v>
      </c>
      <c r="N3255" t="s">
        <v>14837</v>
      </c>
      <c r="O3255" t="s">
        <v>1960</v>
      </c>
      <c r="P3255" t="s">
        <v>14838</v>
      </c>
      <c r="Q3255" t="s">
        <v>38</v>
      </c>
      <c r="R3255" t="s">
        <v>14839</v>
      </c>
      <c r="S3255" s="34">
        <v>39995</v>
      </c>
      <c r="T3255" s="34">
        <v>41334</v>
      </c>
      <c r="U3255" t="s">
        <v>1963</v>
      </c>
      <c r="V3255" s="13">
        <v>1186</v>
      </c>
      <c r="W3255">
        <v>78</v>
      </c>
      <c r="X3255">
        <v>15</v>
      </c>
      <c r="Y3255" s="54">
        <v>19.23076923076923</v>
      </c>
      <c r="AM3255" t="s">
        <v>1978</v>
      </c>
      <c r="AN3255" t="s">
        <v>1979</v>
      </c>
      <c r="AO3255" t="s">
        <v>1980</v>
      </c>
      <c r="AP3255" t="s">
        <v>2053</v>
      </c>
      <c r="AQ3255" t="s">
        <v>14840</v>
      </c>
    </row>
    <row r="3256" spans="1:43" ht="23.85" customHeight="1">
      <c r="A3256" t="b">
        <v>0</v>
      </c>
      <c r="B3256" t="s">
        <v>4803</v>
      </c>
      <c r="C3256" t="s">
        <v>1951</v>
      </c>
      <c r="D3256" t="s">
        <v>4804</v>
      </c>
      <c r="E3256" t="s">
        <v>669</v>
      </c>
      <c r="F3256" t="s">
        <v>671</v>
      </c>
      <c r="G3256" t="s">
        <v>670</v>
      </c>
      <c r="H3256" t="s">
        <v>14844</v>
      </c>
      <c r="I3256" t="s">
        <v>2200</v>
      </c>
      <c r="J3256" t="s">
        <v>2175</v>
      </c>
      <c r="K3256" t="s">
        <v>13463</v>
      </c>
      <c r="L3256" t="s">
        <v>3389</v>
      </c>
      <c r="M3256" t="s">
        <v>13464</v>
      </c>
      <c r="N3256" t="s">
        <v>4808</v>
      </c>
      <c r="O3256" t="s">
        <v>2063</v>
      </c>
      <c r="P3256" t="s">
        <v>2064</v>
      </c>
      <c r="Q3256" t="s">
        <v>38</v>
      </c>
      <c r="R3256" t="s">
        <v>4809</v>
      </c>
      <c r="S3256" s="34">
        <v>43354</v>
      </c>
      <c r="T3256" s="34">
        <v>43956</v>
      </c>
      <c r="U3256" t="s">
        <v>1977</v>
      </c>
      <c r="V3256" s="13">
        <v>0</v>
      </c>
      <c r="W3256">
        <v>13</v>
      </c>
      <c r="X3256">
        <v>0</v>
      </c>
      <c r="Y3256" s="54">
        <v>0</v>
      </c>
      <c r="AM3256" t="s">
        <v>1978</v>
      </c>
      <c r="AN3256" t="s">
        <v>2007</v>
      </c>
      <c r="AO3256" t="s">
        <v>1980</v>
      </c>
      <c r="AP3256" t="s">
        <v>2053</v>
      </c>
      <c r="AQ3256" t="s">
        <v>4810</v>
      </c>
    </row>
    <row r="3257" spans="1:43" ht="23.85" customHeight="1">
      <c r="A3257" t="b">
        <v>1</v>
      </c>
      <c r="B3257" t="s">
        <v>7888</v>
      </c>
      <c r="C3257" t="s">
        <v>1951</v>
      </c>
      <c r="D3257" t="s">
        <v>7889</v>
      </c>
      <c r="E3257" t="s">
        <v>245</v>
      </c>
      <c r="F3257" s="33" t="s">
        <v>262</v>
      </c>
      <c r="G3257" t="s">
        <v>249</v>
      </c>
      <c r="H3257" t="s">
        <v>14845</v>
      </c>
      <c r="I3257" t="s">
        <v>6536</v>
      </c>
      <c r="J3257" t="s">
        <v>1955</v>
      </c>
      <c r="K3257" t="s">
        <v>13856</v>
      </c>
      <c r="L3257" t="s">
        <v>7892</v>
      </c>
      <c r="M3257" t="s">
        <v>13857</v>
      </c>
      <c r="N3257" t="s">
        <v>7903</v>
      </c>
      <c r="O3257" t="s">
        <v>2112</v>
      </c>
      <c r="P3257" t="s">
        <v>4393</v>
      </c>
      <c r="Q3257" t="s">
        <v>38</v>
      </c>
      <c r="R3257" t="s">
        <v>7895</v>
      </c>
      <c r="S3257" s="34">
        <v>43263</v>
      </c>
      <c r="T3257" s="34">
        <v>43398</v>
      </c>
      <c r="U3257" t="s">
        <v>1963</v>
      </c>
      <c r="V3257" s="13">
        <v>0</v>
      </c>
      <c r="W3257">
        <v>38</v>
      </c>
      <c r="X3257">
        <v>0</v>
      </c>
      <c r="Y3257" s="54">
        <v>0</v>
      </c>
      <c r="AM3257" t="s">
        <v>1978</v>
      </c>
      <c r="AN3257" t="s">
        <v>2007</v>
      </c>
      <c r="AO3257" t="s">
        <v>2008</v>
      </c>
      <c r="AP3257" t="s">
        <v>2042</v>
      </c>
      <c r="AQ3257" t="s">
        <v>7896</v>
      </c>
    </row>
    <row r="3258" spans="1:43" ht="23.85" customHeight="1">
      <c r="A3258" t="b">
        <v>1</v>
      </c>
      <c r="B3258" t="s">
        <v>3050</v>
      </c>
      <c r="C3258" t="s">
        <v>1951</v>
      </c>
      <c r="D3258" t="s">
        <v>3051</v>
      </c>
      <c r="E3258" t="s">
        <v>800</v>
      </c>
      <c r="F3258" t="s">
        <v>802</v>
      </c>
      <c r="G3258" t="s">
        <v>801</v>
      </c>
      <c r="H3258" t="s">
        <v>14846</v>
      </c>
      <c r="I3258" t="s">
        <v>3053</v>
      </c>
      <c r="J3258" t="s">
        <v>2175</v>
      </c>
      <c r="K3258" t="s">
        <v>14847</v>
      </c>
      <c r="L3258" t="s">
        <v>3055</v>
      </c>
      <c r="M3258" t="s">
        <v>13968</v>
      </c>
      <c r="N3258" t="s">
        <v>13969</v>
      </c>
      <c r="O3258" t="s">
        <v>1960</v>
      </c>
      <c r="P3258" t="s">
        <v>3058</v>
      </c>
      <c r="Q3258" t="s">
        <v>38</v>
      </c>
      <c r="R3258" t="s">
        <v>3059</v>
      </c>
      <c r="S3258" s="34">
        <v>43755</v>
      </c>
      <c r="T3258" s="34">
        <v>44596</v>
      </c>
      <c r="U3258" t="s">
        <v>1963</v>
      </c>
      <c r="V3258" s="13">
        <v>0</v>
      </c>
      <c r="W3258">
        <v>3</v>
      </c>
      <c r="X3258">
        <v>0</v>
      </c>
      <c r="Y3258" s="54">
        <v>0</v>
      </c>
      <c r="Z3258" t="s">
        <v>3060</v>
      </c>
      <c r="AJ3258" t="s">
        <v>14848</v>
      </c>
      <c r="AM3258" t="s">
        <v>1978</v>
      </c>
      <c r="AN3258" t="s">
        <v>1979</v>
      </c>
      <c r="AO3258" t="s">
        <v>1980</v>
      </c>
      <c r="AP3258" t="s">
        <v>2053</v>
      </c>
      <c r="AQ3258" t="s">
        <v>3062</v>
      </c>
    </row>
    <row r="3259" spans="1:43" ht="23.85" customHeight="1">
      <c r="A3259" t="b">
        <v>1</v>
      </c>
      <c r="B3259" t="s">
        <v>3050</v>
      </c>
      <c r="C3259" t="s">
        <v>1951</v>
      </c>
      <c r="D3259" t="s">
        <v>3051</v>
      </c>
      <c r="E3259" t="s">
        <v>800</v>
      </c>
      <c r="F3259" t="s">
        <v>802</v>
      </c>
      <c r="G3259" t="s">
        <v>801</v>
      </c>
      <c r="H3259" t="s">
        <v>14849</v>
      </c>
      <c r="I3259" t="s">
        <v>4136</v>
      </c>
      <c r="J3259" t="s">
        <v>2175</v>
      </c>
      <c r="K3259" t="s">
        <v>14847</v>
      </c>
      <c r="L3259" t="s">
        <v>3055</v>
      </c>
      <c r="M3259" t="s">
        <v>13968</v>
      </c>
      <c r="N3259" t="s">
        <v>13969</v>
      </c>
      <c r="O3259" t="s">
        <v>1960</v>
      </c>
      <c r="P3259" t="s">
        <v>3058</v>
      </c>
      <c r="Q3259" t="s">
        <v>38</v>
      </c>
      <c r="R3259" t="s">
        <v>3059</v>
      </c>
      <c r="S3259" s="34">
        <v>43755</v>
      </c>
      <c r="T3259" s="34">
        <v>44596</v>
      </c>
      <c r="U3259" t="s">
        <v>1963</v>
      </c>
      <c r="V3259" s="13">
        <v>0</v>
      </c>
      <c r="W3259">
        <v>3</v>
      </c>
      <c r="X3259">
        <v>0</v>
      </c>
      <c r="Y3259" s="54">
        <v>0</v>
      </c>
      <c r="Z3259" t="s">
        <v>3060</v>
      </c>
      <c r="AM3259" t="s">
        <v>1978</v>
      </c>
      <c r="AN3259" t="s">
        <v>1979</v>
      </c>
      <c r="AO3259" t="s">
        <v>1980</v>
      </c>
      <c r="AP3259" t="s">
        <v>2053</v>
      </c>
      <c r="AQ3259" t="s">
        <v>3062</v>
      </c>
    </row>
    <row r="3260" spans="1:43" ht="23.85" customHeight="1">
      <c r="A3260" t="b">
        <v>0</v>
      </c>
      <c r="B3260" t="s">
        <v>14850</v>
      </c>
      <c r="C3260" t="s">
        <v>1951</v>
      </c>
      <c r="D3260" t="s">
        <v>14851</v>
      </c>
      <c r="E3260" t="s">
        <v>75</v>
      </c>
      <c r="F3260" t="s">
        <v>77</v>
      </c>
      <c r="G3260" t="s">
        <v>76</v>
      </c>
      <c r="H3260" t="s">
        <v>14852</v>
      </c>
      <c r="I3260" t="s">
        <v>3281</v>
      </c>
      <c r="J3260" t="s">
        <v>1955</v>
      </c>
      <c r="K3260" t="s">
        <v>14853</v>
      </c>
      <c r="L3260" t="s">
        <v>2160</v>
      </c>
      <c r="M3260" t="s">
        <v>14854</v>
      </c>
      <c r="N3260" t="s">
        <v>14855</v>
      </c>
      <c r="O3260" t="s">
        <v>1960</v>
      </c>
      <c r="P3260" t="s">
        <v>14856</v>
      </c>
      <c r="Q3260" t="s">
        <v>14857</v>
      </c>
      <c r="R3260" t="s">
        <v>14858</v>
      </c>
      <c r="S3260" s="34">
        <v>41222</v>
      </c>
      <c r="T3260" s="34">
        <v>46035</v>
      </c>
      <c r="U3260" t="s">
        <v>1963</v>
      </c>
      <c r="V3260" s="13">
        <v>365</v>
      </c>
      <c r="W3260">
        <v>632</v>
      </c>
      <c r="X3260">
        <v>109</v>
      </c>
      <c r="Y3260" s="54">
        <v>17.24683544303797</v>
      </c>
      <c r="AD3260" t="s">
        <v>41</v>
      </c>
      <c r="AG3260">
        <v>632</v>
      </c>
      <c r="AH3260">
        <v>12</v>
      </c>
      <c r="AI3260">
        <v>11.009174311926611</v>
      </c>
      <c r="AJ3260" t="s">
        <v>14859</v>
      </c>
      <c r="AM3260" t="s">
        <v>1978</v>
      </c>
      <c r="AN3260" t="s">
        <v>2007</v>
      </c>
      <c r="AO3260" t="s">
        <v>1980</v>
      </c>
      <c r="AP3260" t="s">
        <v>2042</v>
      </c>
      <c r="AQ3260" t="s">
        <v>14860</v>
      </c>
    </row>
    <row r="3261" spans="1:43" ht="23.85" customHeight="1">
      <c r="A3261" t="b">
        <v>0</v>
      </c>
      <c r="B3261" t="s">
        <v>14861</v>
      </c>
      <c r="C3261" t="s">
        <v>1951</v>
      </c>
      <c r="D3261" t="s">
        <v>14862</v>
      </c>
      <c r="E3261" t="s">
        <v>75</v>
      </c>
      <c r="F3261" t="s">
        <v>77</v>
      </c>
      <c r="G3261" t="s">
        <v>76</v>
      </c>
      <c r="H3261" t="s">
        <v>14863</v>
      </c>
      <c r="I3261" t="s">
        <v>3281</v>
      </c>
      <c r="J3261" t="s">
        <v>1955</v>
      </c>
      <c r="K3261" t="s">
        <v>3282</v>
      </c>
      <c r="L3261" t="s">
        <v>14864</v>
      </c>
      <c r="M3261" t="s">
        <v>14865</v>
      </c>
      <c r="N3261" t="s">
        <v>3285</v>
      </c>
      <c r="O3261" t="s">
        <v>1960</v>
      </c>
      <c r="P3261" t="s">
        <v>14866</v>
      </c>
      <c r="Q3261" t="s">
        <v>38</v>
      </c>
      <c r="R3261" t="s">
        <v>14867</v>
      </c>
      <c r="S3261" s="34">
        <v>41579</v>
      </c>
      <c r="T3261" s="34">
        <v>42156</v>
      </c>
      <c r="U3261" t="s">
        <v>1963</v>
      </c>
      <c r="V3261" s="13">
        <v>366</v>
      </c>
      <c r="W3261">
        <v>10</v>
      </c>
      <c r="X3261">
        <v>1</v>
      </c>
      <c r="Y3261" s="54">
        <v>10</v>
      </c>
      <c r="AJ3261" t="s">
        <v>14868</v>
      </c>
      <c r="AM3261" t="s">
        <v>1978</v>
      </c>
      <c r="AN3261" t="s">
        <v>2007</v>
      </c>
      <c r="AO3261" t="s">
        <v>1980</v>
      </c>
      <c r="AP3261" t="s">
        <v>2042</v>
      </c>
      <c r="AQ3261" t="s">
        <v>14869</v>
      </c>
    </row>
    <row r="3262" spans="1:43" ht="23.85" customHeight="1">
      <c r="A3262" t="b">
        <v>0</v>
      </c>
      <c r="B3262" t="s">
        <v>14861</v>
      </c>
      <c r="C3262" t="s">
        <v>1951</v>
      </c>
      <c r="D3262" t="s">
        <v>14862</v>
      </c>
      <c r="E3262" t="s">
        <v>75</v>
      </c>
      <c r="F3262" t="s">
        <v>77</v>
      </c>
      <c r="G3262" t="s">
        <v>76</v>
      </c>
      <c r="H3262" t="s">
        <v>14870</v>
      </c>
      <c r="I3262" t="s">
        <v>3281</v>
      </c>
      <c r="J3262" t="s">
        <v>1955</v>
      </c>
      <c r="K3262" t="s">
        <v>14871</v>
      </c>
      <c r="L3262" t="s">
        <v>14864</v>
      </c>
      <c r="M3262" t="s">
        <v>14872</v>
      </c>
      <c r="N3262" t="s">
        <v>14873</v>
      </c>
      <c r="O3262" t="s">
        <v>1960</v>
      </c>
      <c r="P3262" t="s">
        <v>14866</v>
      </c>
      <c r="Q3262" t="s">
        <v>14874</v>
      </c>
      <c r="R3262" t="s">
        <v>14867</v>
      </c>
      <c r="S3262" s="34">
        <v>41579</v>
      </c>
      <c r="T3262" s="34">
        <v>42156</v>
      </c>
      <c r="U3262" t="s">
        <v>1963</v>
      </c>
      <c r="V3262" s="13">
        <v>366</v>
      </c>
      <c r="W3262">
        <v>10</v>
      </c>
      <c r="X3262">
        <v>0</v>
      </c>
      <c r="Y3262" s="54">
        <v>0</v>
      </c>
      <c r="AJ3262" t="s">
        <v>14875</v>
      </c>
      <c r="AM3262" t="s">
        <v>1978</v>
      </c>
      <c r="AN3262" t="s">
        <v>2007</v>
      </c>
      <c r="AO3262" t="s">
        <v>1980</v>
      </c>
      <c r="AP3262" t="s">
        <v>2042</v>
      </c>
      <c r="AQ3262" t="s">
        <v>14869</v>
      </c>
    </row>
    <row r="3263" spans="1:43" ht="23.85" customHeight="1">
      <c r="A3263" t="b">
        <v>0</v>
      </c>
      <c r="B3263" t="s">
        <v>14861</v>
      </c>
      <c r="C3263" t="s">
        <v>1951</v>
      </c>
      <c r="D3263" t="s">
        <v>14862</v>
      </c>
      <c r="E3263" t="s">
        <v>75</v>
      </c>
      <c r="F3263" t="s">
        <v>77</v>
      </c>
      <c r="G3263" t="s">
        <v>76</v>
      </c>
      <c r="H3263" t="s">
        <v>14876</v>
      </c>
      <c r="I3263" t="s">
        <v>3281</v>
      </c>
      <c r="J3263" t="s">
        <v>1955</v>
      </c>
      <c r="K3263" t="s">
        <v>3282</v>
      </c>
      <c r="L3263" t="s">
        <v>2160</v>
      </c>
      <c r="M3263" t="s">
        <v>14865</v>
      </c>
      <c r="N3263" t="s">
        <v>3285</v>
      </c>
      <c r="O3263" t="s">
        <v>1960</v>
      </c>
      <c r="P3263" t="s">
        <v>14866</v>
      </c>
      <c r="Q3263" t="s">
        <v>38</v>
      </c>
      <c r="R3263" t="s">
        <v>14867</v>
      </c>
      <c r="S3263" s="34">
        <v>41579</v>
      </c>
      <c r="T3263" s="34">
        <v>42156</v>
      </c>
      <c r="U3263" t="s">
        <v>1963</v>
      </c>
      <c r="V3263" s="13">
        <v>366</v>
      </c>
      <c r="W3263">
        <v>10</v>
      </c>
      <c r="X3263">
        <v>2</v>
      </c>
      <c r="Y3263" s="54">
        <v>20</v>
      </c>
      <c r="AA3263" t="s">
        <v>14877</v>
      </c>
      <c r="AM3263" t="s">
        <v>1978</v>
      </c>
      <c r="AN3263" t="s">
        <v>2007</v>
      </c>
      <c r="AO3263" t="s">
        <v>1980</v>
      </c>
      <c r="AP3263" t="s">
        <v>2042</v>
      </c>
      <c r="AQ3263" t="s">
        <v>14869</v>
      </c>
    </row>
    <row r="3264" spans="1:43" ht="23.85" customHeight="1">
      <c r="A3264" t="b">
        <v>0</v>
      </c>
      <c r="B3264" t="s">
        <v>14861</v>
      </c>
      <c r="C3264" t="s">
        <v>1951</v>
      </c>
      <c r="D3264" t="s">
        <v>14862</v>
      </c>
      <c r="E3264" t="s">
        <v>75</v>
      </c>
      <c r="F3264" t="s">
        <v>77</v>
      </c>
      <c r="G3264" t="s">
        <v>76</v>
      </c>
      <c r="H3264" t="s">
        <v>14878</v>
      </c>
      <c r="I3264" t="s">
        <v>3281</v>
      </c>
      <c r="J3264" t="s">
        <v>1955</v>
      </c>
      <c r="K3264" t="s">
        <v>14871</v>
      </c>
      <c r="L3264" t="s">
        <v>2160</v>
      </c>
      <c r="M3264" t="s">
        <v>14872</v>
      </c>
      <c r="N3264" t="s">
        <v>14873</v>
      </c>
      <c r="O3264" t="s">
        <v>1960</v>
      </c>
      <c r="P3264" t="s">
        <v>14866</v>
      </c>
      <c r="Q3264" t="s">
        <v>14874</v>
      </c>
      <c r="R3264" t="s">
        <v>14867</v>
      </c>
      <c r="S3264" s="34">
        <v>41579</v>
      </c>
      <c r="T3264" s="34">
        <v>42156</v>
      </c>
      <c r="U3264" t="s">
        <v>1963</v>
      </c>
      <c r="V3264" s="13">
        <v>366</v>
      </c>
      <c r="W3264">
        <v>10</v>
      </c>
      <c r="X3264">
        <v>2</v>
      </c>
      <c r="Y3264" s="54">
        <v>20</v>
      </c>
      <c r="AA3264" t="s">
        <v>14877</v>
      </c>
      <c r="AM3264" t="s">
        <v>1978</v>
      </c>
      <c r="AN3264" t="s">
        <v>2007</v>
      </c>
      <c r="AO3264" t="s">
        <v>1980</v>
      </c>
      <c r="AP3264" t="s">
        <v>2042</v>
      </c>
      <c r="AQ3264" t="s">
        <v>14869</v>
      </c>
    </row>
    <row r="3265" spans="1:43" ht="23.85" customHeight="1">
      <c r="A3265" t="b">
        <v>1</v>
      </c>
      <c r="B3265" t="s">
        <v>14879</v>
      </c>
      <c r="C3265" t="s">
        <v>1951</v>
      </c>
      <c r="D3265" t="s">
        <v>14880</v>
      </c>
      <c r="E3265" t="s">
        <v>75</v>
      </c>
      <c r="F3265" t="s">
        <v>77</v>
      </c>
      <c r="G3265" t="s">
        <v>76</v>
      </c>
      <c r="H3265" t="s">
        <v>14881</v>
      </c>
      <c r="I3265" t="s">
        <v>3281</v>
      </c>
      <c r="J3265" t="s">
        <v>1955</v>
      </c>
      <c r="K3265" t="s">
        <v>14882</v>
      </c>
      <c r="L3265" t="s">
        <v>2160</v>
      </c>
      <c r="M3265" t="s">
        <v>14883</v>
      </c>
      <c r="N3265" t="s">
        <v>14884</v>
      </c>
      <c r="O3265" t="s">
        <v>1960</v>
      </c>
      <c r="P3265" t="s">
        <v>3286</v>
      </c>
      <c r="Q3265" t="s">
        <v>14857</v>
      </c>
      <c r="R3265" t="s">
        <v>14885</v>
      </c>
      <c r="S3265" s="34">
        <v>42984</v>
      </c>
      <c r="T3265" s="34">
        <v>44463</v>
      </c>
      <c r="U3265" t="s">
        <v>1963</v>
      </c>
      <c r="V3265" s="13">
        <v>1460</v>
      </c>
      <c r="W3265">
        <v>8</v>
      </c>
      <c r="X3265">
        <v>0</v>
      </c>
      <c r="Y3265" s="54">
        <v>0</v>
      </c>
      <c r="AA3265" t="s">
        <v>14886</v>
      </c>
      <c r="AD3265" t="s">
        <v>30</v>
      </c>
      <c r="AG3265">
        <v>8</v>
      </c>
      <c r="AH3265">
        <v>0</v>
      </c>
      <c r="AI3265">
        <v>0</v>
      </c>
      <c r="AM3265" t="s">
        <v>1978</v>
      </c>
      <c r="AN3265" t="s">
        <v>1979</v>
      </c>
      <c r="AO3265" t="s">
        <v>1980</v>
      </c>
      <c r="AP3265" t="s">
        <v>2053</v>
      </c>
      <c r="AQ3265" t="s">
        <v>14887</v>
      </c>
    </row>
    <row r="3266" spans="1:43" s="71" customFormat="1" ht="23.85" customHeight="1">
      <c r="A3266" t="b">
        <v>1</v>
      </c>
      <c r="B3266" s="71" t="s">
        <v>14888</v>
      </c>
      <c r="C3266" s="72" t="s">
        <v>2105</v>
      </c>
      <c r="D3266" s="71" t="s">
        <v>14889</v>
      </c>
      <c r="E3266" s="71" t="s">
        <v>550</v>
      </c>
      <c r="F3266" s="71" t="s">
        <v>552</v>
      </c>
      <c r="G3266" s="71" t="s">
        <v>551</v>
      </c>
      <c r="H3266" s="71" t="s">
        <v>14890</v>
      </c>
      <c r="I3266" s="71" t="s">
        <v>2000</v>
      </c>
      <c r="J3266" s="71" t="s">
        <v>1955</v>
      </c>
      <c r="K3266" s="71" t="s">
        <v>14891</v>
      </c>
      <c r="L3266" s="71" t="s">
        <v>14892</v>
      </c>
      <c r="M3266" s="71" t="s">
        <v>14891</v>
      </c>
      <c r="N3266" s="75" t="s">
        <v>14893</v>
      </c>
      <c r="O3266" s="71" t="s">
        <v>1974</v>
      </c>
      <c r="P3266" s="71" t="s">
        <v>2489</v>
      </c>
      <c r="Q3266" s="71" t="s">
        <v>38</v>
      </c>
      <c r="R3266" s="71" t="s">
        <v>1959</v>
      </c>
      <c r="S3266" s="76">
        <v>40909</v>
      </c>
      <c r="T3266" s="76">
        <v>40909</v>
      </c>
      <c r="U3266" s="71" t="s">
        <v>1963</v>
      </c>
      <c r="V3266" s="79">
        <f>7*26</f>
        <v>182</v>
      </c>
      <c r="W3266" s="73">
        <v>168</v>
      </c>
      <c r="X3266" s="73">
        <v>9</v>
      </c>
      <c r="Y3266" s="73">
        <v>5.4</v>
      </c>
      <c r="Z3266" s="71" t="s">
        <v>1964</v>
      </c>
      <c r="AA3266" s="71" t="s">
        <v>1964</v>
      </c>
      <c r="AB3266" s="71" t="s">
        <v>1964</v>
      </c>
      <c r="AC3266" s="71" t="s">
        <v>1964</v>
      </c>
      <c r="AD3266" s="71" t="s">
        <v>1964</v>
      </c>
      <c r="AE3266" s="71" t="s">
        <v>1964</v>
      </c>
      <c r="AF3266" s="71" t="s">
        <v>1964</v>
      </c>
      <c r="AG3266" s="71" t="s">
        <v>1964</v>
      </c>
      <c r="AJ3266" s="71" t="s">
        <v>14894</v>
      </c>
      <c r="AK3266" s="81" t="s">
        <v>14895</v>
      </c>
      <c r="AL3266" s="71" t="s">
        <v>1964</v>
      </c>
    </row>
    <row r="3267" spans="1:43" s="71" customFormat="1" ht="23.85" customHeight="1">
      <c r="A3267" t="b">
        <v>1</v>
      </c>
      <c r="B3267" s="71" t="s">
        <v>14896</v>
      </c>
      <c r="C3267" s="72" t="s">
        <v>2105</v>
      </c>
      <c r="D3267" s="83" t="s">
        <v>14897</v>
      </c>
      <c r="E3267" s="71" t="s">
        <v>550</v>
      </c>
      <c r="F3267" s="71" t="s">
        <v>552</v>
      </c>
      <c r="G3267" s="71" t="s">
        <v>551</v>
      </c>
      <c r="H3267" s="71" t="s">
        <v>14898</v>
      </c>
      <c r="I3267" s="71" t="s">
        <v>2000</v>
      </c>
      <c r="J3267" s="71" t="s">
        <v>1955</v>
      </c>
      <c r="K3267" s="71" t="s">
        <v>14899</v>
      </c>
      <c r="L3267" s="71" t="s">
        <v>14096</v>
      </c>
      <c r="M3267" s="71" t="s">
        <v>14899</v>
      </c>
      <c r="O3267" s="71" t="s">
        <v>1974</v>
      </c>
      <c r="P3267" s="71" t="s">
        <v>2489</v>
      </c>
      <c r="Q3267" s="71" t="s">
        <v>38</v>
      </c>
      <c r="R3267" s="71" t="s">
        <v>1959</v>
      </c>
      <c r="S3267" s="76">
        <v>38718</v>
      </c>
      <c r="T3267" s="76">
        <v>38718</v>
      </c>
      <c r="U3267" s="71" t="s">
        <v>1963</v>
      </c>
      <c r="V3267" s="79">
        <f>7*52</f>
        <v>364</v>
      </c>
      <c r="W3267" s="73">
        <v>73</v>
      </c>
      <c r="X3267" s="73">
        <v>12</v>
      </c>
      <c r="Y3267" s="73">
        <v>16.399999999999999</v>
      </c>
      <c r="Z3267" s="71" t="s">
        <v>1964</v>
      </c>
      <c r="AA3267" s="71" t="s">
        <v>1964</v>
      </c>
      <c r="AB3267" s="71" t="s">
        <v>1964</v>
      </c>
      <c r="AC3267" s="71" t="s">
        <v>1964</v>
      </c>
      <c r="AD3267" s="71" t="s">
        <v>1964</v>
      </c>
      <c r="AE3267" s="71" t="s">
        <v>1964</v>
      </c>
      <c r="AF3267" s="71" t="s">
        <v>1964</v>
      </c>
      <c r="AG3267" s="71" t="s">
        <v>1964</v>
      </c>
      <c r="AJ3267" s="71" t="s">
        <v>1964</v>
      </c>
      <c r="AK3267" s="71" t="s">
        <v>1964</v>
      </c>
      <c r="AL3267" s="71" t="s">
        <v>1964</v>
      </c>
    </row>
    <row r="3268" spans="1:43" s="71" customFormat="1" ht="23.85" customHeight="1">
      <c r="A3268" t="b">
        <v>1</v>
      </c>
      <c r="B3268" s="71" t="s">
        <v>14900</v>
      </c>
      <c r="C3268" s="72" t="s">
        <v>2105</v>
      </c>
      <c r="D3268" s="71" t="s">
        <v>14901</v>
      </c>
      <c r="E3268" s="71" t="s">
        <v>550</v>
      </c>
      <c r="F3268" s="71" t="s">
        <v>552</v>
      </c>
      <c r="G3268" s="71" t="s">
        <v>551</v>
      </c>
      <c r="H3268" s="71" t="s">
        <v>14902</v>
      </c>
      <c r="I3268" s="71" t="s">
        <v>2000</v>
      </c>
      <c r="J3268" s="71" t="s">
        <v>1955</v>
      </c>
      <c r="K3268" s="71" t="s">
        <v>14899</v>
      </c>
      <c r="L3268" s="71" t="s">
        <v>14903</v>
      </c>
      <c r="M3268" s="71" t="s">
        <v>14899</v>
      </c>
      <c r="N3268" s="75" t="s">
        <v>14904</v>
      </c>
      <c r="O3268" s="71" t="s">
        <v>1974</v>
      </c>
      <c r="P3268" s="71" t="s">
        <v>2489</v>
      </c>
      <c r="Q3268" s="71" t="s">
        <v>38</v>
      </c>
      <c r="R3268" s="71" t="s">
        <v>1959</v>
      </c>
      <c r="S3268" s="76">
        <v>40179</v>
      </c>
      <c r="T3268" s="76">
        <v>40179</v>
      </c>
      <c r="U3268" s="71" t="s">
        <v>1963</v>
      </c>
      <c r="V3268" s="79">
        <f>7*62</f>
        <v>434</v>
      </c>
      <c r="W3268" s="73">
        <v>50</v>
      </c>
      <c r="X3268" s="73">
        <v>10</v>
      </c>
      <c r="Y3268" s="73">
        <v>20</v>
      </c>
      <c r="Z3268" s="71" t="s">
        <v>1964</v>
      </c>
      <c r="AA3268" s="71" t="s">
        <v>1964</v>
      </c>
      <c r="AB3268" s="71" t="s">
        <v>1964</v>
      </c>
      <c r="AC3268" s="71" t="s">
        <v>1964</v>
      </c>
      <c r="AD3268" s="71" t="s">
        <v>1964</v>
      </c>
      <c r="AE3268" s="71" t="s">
        <v>1964</v>
      </c>
      <c r="AF3268" s="71" t="s">
        <v>1964</v>
      </c>
      <c r="AG3268" s="71" t="s">
        <v>1964</v>
      </c>
      <c r="AJ3268" s="71" t="s">
        <v>1964</v>
      </c>
      <c r="AK3268" s="77" t="s">
        <v>14905</v>
      </c>
      <c r="AL3268" s="71" t="s">
        <v>1964</v>
      </c>
    </row>
    <row r="3269" spans="1:43" s="71" customFormat="1" ht="23.25" customHeight="1">
      <c r="A3269" t="b">
        <v>1</v>
      </c>
      <c r="B3269" s="71" t="s">
        <v>14906</v>
      </c>
      <c r="C3269" s="72" t="s">
        <v>2105</v>
      </c>
      <c r="D3269" s="71" t="s">
        <v>14907</v>
      </c>
      <c r="E3269" s="71" t="s">
        <v>550</v>
      </c>
      <c r="F3269" s="71" t="s">
        <v>552</v>
      </c>
      <c r="G3269" s="71" t="s">
        <v>551</v>
      </c>
      <c r="H3269" s="71" t="s">
        <v>14908</v>
      </c>
      <c r="I3269" s="71" t="s">
        <v>2000</v>
      </c>
      <c r="J3269" s="71" t="s">
        <v>1955</v>
      </c>
      <c r="K3269" s="71" t="s">
        <v>14899</v>
      </c>
      <c r="L3269" s="71" t="s">
        <v>1959</v>
      </c>
      <c r="M3269" s="71" t="s">
        <v>14899</v>
      </c>
      <c r="O3269" s="71" t="s">
        <v>1974</v>
      </c>
      <c r="P3269" s="71" t="s">
        <v>2489</v>
      </c>
      <c r="Q3269" s="71" t="s">
        <v>38</v>
      </c>
      <c r="R3269" s="71" t="s">
        <v>1959</v>
      </c>
      <c r="S3269" s="76">
        <v>40544</v>
      </c>
      <c r="T3269" s="76">
        <v>40544</v>
      </c>
      <c r="U3269" s="71" t="s">
        <v>1963</v>
      </c>
      <c r="V3269" s="79"/>
      <c r="W3269" s="73">
        <v>29</v>
      </c>
      <c r="X3269" s="73">
        <v>6</v>
      </c>
      <c r="Y3269" s="73">
        <v>20.7</v>
      </c>
      <c r="Z3269" s="71" t="s">
        <v>1964</v>
      </c>
      <c r="AA3269" s="71" t="s">
        <v>1964</v>
      </c>
      <c r="AB3269" s="71" t="s">
        <v>1964</v>
      </c>
      <c r="AC3269" s="71" t="s">
        <v>1964</v>
      </c>
      <c r="AD3269" s="71" t="s">
        <v>1964</v>
      </c>
      <c r="AE3269" s="71" t="s">
        <v>1964</v>
      </c>
      <c r="AF3269" s="71" t="s">
        <v>1964</v>
      </c>
      <c r="AG3269" s="71" t="s">
        <v>1964</v>
      </c>
      <c r="AJ3269" s="71" t="s">
        <v>1964</v>
      </c>
      <c r="AK3269" s="71" t="s">
        <v>1964</v>
      </c>
      <c r="AL3269" s="71" t="s">
        <v>1964</v>
      </c>
    </row>
    <row r="3270" spans="1:43" s="71" customFormat="1" ht="23.85" customHeight="1">
      <c r="A3270" t="b">
        <v>1</v>
      </c>
      <c r="B3270" s="71" t="s">
        <v>14909</v>
      </c>
      <c r="C3270" s="72" t="s">
        <v>2105</v>
      </c>
      <c r="D3270" s="83" t="s">
        <v>14910</v>
      </c>
      <c r="E3270" s="71" t="s">
        <v>550</v>
      </c>
      <c r="F3270" s="71" t="s">
        <v>552</v>
      </c>
      <c r="G3270" s="71" t="s">
        <v>551</v>
      </c>
      <c r="H3270" s="71" t="s">
        <v>14911</v>
      </c>
      <c r="I3270" s="71" t="s">
        <v>2000</v>
      </c>
      <c r="J3270" s="71" t="s">
        <v>1955</v>
      </c>
      <c r="K3270" s="71" t="s">
        <v>14912</v>
      </c>
      <c r="L3270" s="71" t="s">
        <v>14913</v>
      </c>
      <c r="M3270" s="71" t="s">
        <v>14914</v>
      </c>
      <c r="N3270" s="75" t="s">
        <v>14915</v>
      </c>
      <c r="O3270" s="71" t="s">
        <v>1974</v>
      </c>
      <c r="P3270" s="71" t="s">
        <v>2489</v>
      </c>
      <c r="Q3270" s="71" t="s">
        <v>38</v>
      </c>
      <c r="R3270" s="71" t="s">
        <v>1959</v>
      </c>
      <c r="S3270" s="76">
        <v>37987</v>
      </c>
      <c r="T3270" s="76">
        <v>37987</v>
      </c>
      <c r="U3270" s="71" t="s">
        <v>1963</v>
      </c>
      <c r="V3270" s="79">
        <v>210</v>
      </c>
      <c r="W3270" s="73">
        <v>76</v>
      </c>
      <c r="X3270" s="73">
        <v>21</v>
      </c>
      <c r="Y3270" s="73">
        <v>28</v>
      </c>
      <c r="Z3270" s="71" t="s">
        <v>1964</v>
      </c>
      <c r="AA3270" s="71" t="s">
        <v>1964</v>
      </c>
      <c r="AB3270" s="71" t="s">
        <v>1964</v>
      </c>
      <c r="AC3270" s="71" t="s">
        <v>1964</v>
      </c>
      <c r="AD3270" s="71" t="s">
        <v>1964</v>
      </c>
      <c r="AE3270" s="71" t="s">
        <v>1964</v>
      </c>
      <c r="AF3270" s="71" t="s">
        <v>1964</v>
      </c>
      <c r="AG3270" s="71" t="s">
        <v>1964</v>
      </c>
      <c r="AJ3270" s="71" t="s">
        <v>1964</v>
      </c>
      <c r="AK3270" s="71" t="s">
        <v>1964</v>
      </c>
      <c r="AL3270" s="71" t="s">
        <v>1964</v>
      </c>
    </row>
    <row r="3271" spans="1:43" s="71" customFormat="1" ht="23.85" customHeight="1">
      <c r="A3271" t="b">
        <v>1</v>
      </c>
      <c r="B3271" s="71" t="s">
        <v>14909</v>
      </c>
      <c r="C3271" s="78" t="s">
        <v>2105</v>
      </c>
      <c r="D3271" s="83" t="s">
        <v>14910</v>
      </c>
      <c r="E3271" s="71" t="s">
        <v>550</v>
      </c>
      <c r="F3271" s="71" t="s">
        <v>552</v>
      </c>
      <c r="G3271" s="71" t="s">
        <v>556</v>
      </c>
      <c r="H3271" s="71" t="s">
        <v>14916</v>
      </c>
      <c r="I3271" s="71" t="s">
        <v>2000</v>
      </c>
      <c r="J3271" s="71" t="s">
        <v>1955</v>
      </c>
      <c r="K3271" s="71" t="s">
        <v>14917</v>
      </c>
      <c r="L3271" s="71" t="s">
        <v>14913</v>
      </c>
      <c r="M3271" s="71" t="s">
        <v>14914</v>
      </c>
      <c r="N3271" s="75" t="s">
        <v>14918</v>
      </c>
      <c r="O3271" s="71" t="s">
        <v>1974</v>
      </c>
      <c r="P3271" s="71" t="s">
        <v>2489</v>
      </c>
      <c r="Q3271" s="71" t="s">
        <v>38</v>
      </c>
      <c r="R3271" s="71" t="s">
        <v>1959</v>
      </c>
      <c r="S3271" s="76">
        <v>37987</v>
      </c>
      <c r="T3271" s="76">
        <v>37987</v>
      </c>
      <c r="U3271" s="71" t="s">
        <v>1963</v>
      </c>
      <c r="V3271" s="79">
        <v>210</v>
      </c>
      <c r="W3271" s="73">
        <v>87</v>
      </c>
      <c r="X3271" s="73">
        <v>17</v>
      </c>
      <c r="Y3271" s="73">
        <v>20</v>
      </c>
      <c r="Z3271" s="71" t="s">
        <v>1964</v>
      </c>
      <c r="AA3271" s="71" t="s">
        <v>1964</v>
      </c>
      <c r="AB3271" s="71" t="s">
        <v>1964</v>
      </c>
      <c r="AC3271" s="71" t="s">
        <v>1964</v>
      </c>
      <c r="AD3271" s="71" t="s">
        <v>1964</v>
      </c>
      <c r="AE3271" s="71" t="s">
        <v>1964</v>
      </c>
      <c r="AF3271" s="71" t="s">
        <v>1964</v>
      </c>
      <c r="AG3271" s="71" t="s">
        <v>1964</v>
      </c>
      <c r="AJ3271" s="71" t="s">
        <v>1964</v>
      </c>
      <c r="AK3271" s="71" t="s">
        <v>1964</v>
      </c>
      <c r="AL3271" s="71" t="s">
        <v>1964</v>
      </c>
    </row>
    <row r="3272" spans="1:43" s="71" customFormat="1" ht="23.85" customHeight="1">
      <c r="A3272" t="b">
        <v>1</v>
      </c>
      <c r="B3272" s="71" t="s">
        <v>14919</v>
      </c>
      <c r="C3272" s="72" t="s">
        <v>2105</v>
      </c>
      <c r="D3272" s="71" t="s">
        <v>14920</v>
      </c>
      <c r="E3272" s="71" t="s">
        <v>550</v>
      </c>
      <c r="F3272" s="71" t="s">
        <v>552</v>
      </c>
      <c r="G3272" s="71" t="s">
        <v>551</v>
      </c>
      <c r="H3272" s="71" t="s">
        <v>14921</v>
      </c>
      <c r="I3272" s="71" t="s">
        <v>2000</v>
      </c>
      <c r="J3272" s="71" t="s">
        <v>1955</v>
      </c>
      <c r="K3272" s="71" t="s">
        <v>14917</v>
      </c>
      <c r="L3272" s="71" t="s">
        <v>14922</v>
      </c>
      <c r="M3272" s="71" t="s">
        <v>14899</v>
      </c>
      <c r="N3272" s="75" t="s">
        <v>14923</v>
      </c>
      <c r="O3272" s="71" t="s">
        <v>1974</v>
      </c>
      <c r="P3272" s="71" t="s">
        <v>2489</v>
      </c>
      <c r="Q3272" s="71" t="s">
        <v>38</v>
      </c>
      <c r="R3272" s="71" t="s">
        <v>1959</v>
      </c>
      <c r="S3272" s="76">
        <v>38353</v>
      </c>
      <c r="T3272" s="76">
        <v>38353</v>
      </c>
      <c r="U3272" s="71" t="s">
        <v>1963</v>
      </c>
      <c r="V3272" s="79">
        <f>66*7</f>
        <v>462</v>
      </c>
      <c r="W3272" s="73">
        <v>264</v>
      </c>
      <c r="X3272" s="73">
        <v>70</v>
      </c>
      <c r="Y3272" s="73">
        <v>26.5</v>
      </c>
      <c r="Z3272" s="71" t="s">
        <v>1964</v>
      </c>
      <c r="AA3272" s="71" t="s">
        <v>1964</v>
      </c>
      <c r="AB3272" s="71" t="s">
        <v>1964</v>
      </c>
      <c r="AC3272" s="71" t="s">
        <v>1964</v>
      </c>
      <c r="AD3272" s="71" t="s">
        <v>1964</v>
      </c>
      <c r="AE3272" s="71" t="s">
        <v>1964</v>
      </c>
      <c r="AF3272" s="71" t="s">
        <v>1964</v>
      </c>
      <c r="AG3272" s="71" t="s">
        <v>1964</v>
      </c>
      <c r="AJ3272" s="71" t="s">
        <v>1964</v>
      </c>
      <c r="AK3272" s="71" t="s">
        <v>1964</v>
      </c>
      <c r="AL3272" s="80" t="s">
        <v>14924</v>
      </c>
    </row>
    <row r="3273" spans="1:43" s="71" customFormat="1" ht="23.85" customHeight="1">
      <c r="A3273" t="b">
        <v>1</v>
      </c>
      <c r="B3273" s="71" t="s">
        <v>14925</v>
      </c>
      <c r="C3273" s="72" t="s">
        <v>2105</v>
      </c>
      <c r="D3273" s="71" t="s">
        <v>14926</v>
      </c>
      <c r="E3273" s="71" t="s">
        <v>550</v>
      </c>
      <c r="F3273" s="71" t="s">
        <v>552</v>
      </c>
      <c r="G3273" s="71" t="s">
        <v>551</v>
      </c>
      <c r="H3273" s="71" t="s">
        <v>14927</v>
      </c>
      <c r="I3273" s="71" t="s">
        <v>2000</v>
      </c>
      <c r="J3273" s="71" t="s">
        <v>1955</v>
      </c>
      <c r="K3273" s="71" t="s">
        <v>14917</v>
      </c>
      <c r="L3273" s="71" t="s">
        <v>14922</v>
      </c>
      <c r="M3273" s="71" t="s">
        <v>14899</v>
      </c>
      <c r="N3273" s="75" t="s">
        <v>14923</v>
      </c>
      <c r="O3273" s="71" t="s">
        <v>1974</v>
      </c>
      <c r="P3273" s="71" t="s">
        <v>2489</v>
      </c>
      <c r="Q3273" s="71" t="s">
        <v>38</v>
      </c>
      <c r="R3273" s="71" t="s">
        <v>1959</v>
      </c>
      <c r="S3273" s="76">
        <v>40544</v>
      </c>
      <c r="T3273" s="76">
        <v>40544</v>
      </c>
      <c r="U3273" s="71" t="s">
        <v>1963</v>
      </c>
      <c r="V3273" s="79">
        <f>62*7</f>
        <v>434</v>
      </c>
      <c r="W3273" s="73">
        <v>64</v>
      </c>
      <c r="X3273" s="73">
        <v>19</v>
      </c>
      <c r="Y3273" s="73">
        <v>29.7</v>
      </c>
      <c r="Z3273" s="71" t="s">
        <v>1964</v>
      </c>
      <c r="AA3273" s="71" t="s">
        <v>1964</v>
      </c>
      <c r="AB3273" s="71" t="s">
        <v>1964</v>
      </c>
      <c r="AC3273" s="71" t="s">
        <v>1964</v>
      </c>
      <c r="AD3273" s="71" t="s">
        <v>1964</v>
      </c>
      <c r="AE3273" s="71" t="s">
        <v>1964</v>
      </c>
      <c r="AF3273" s="71" t="s">
        <v>1964</v>
      </c>
      <c r="AG3273" s="71" t="s">
        <v>1964</v>
      </c>
      <c r="AJ3273" s="71" t="s">
        <v>1964</v>
      </c>
      <c r="AK3273" s="71" t="s">
        <v>1964</v>
      </c>
      <c r="AL3273" s="71" t="s">
        <v>1964</v>
      </c>
    </row>
    <row r="3274" spans="1:43" s="71" customFormat="1" ht="23.85" customHeight="1">
      <c r="A3274" t="b">
        <v>1</v>
      </c>
      <c r="B3274" s="71" t="s">
        <v>12986</v>
      </c>
      <c r="C3274" s="72" t="s">
        <v>2105</v>
      </c>
      <c r="D3274" s="83" t="s">
        <v>12987</v>
      </c>
      <c r="E3274" s="71" t="s">
        <v>550</v>
      </c>
      <c r="F3274" s="71" t="s">
        <v>552</v>
      </c>
      <c r="G3274" s="71" t="s">
        <v>551</v>
      </c>
      <c r="H3274" s="71" t="s">
        <v>14928</v>
      </c>
      <c r="I3274" s="71" t="s">
        <v>2000</v>
      </c>
      <c r="J3274" s="71" t="s">
        <v>1955</v>
      </c>
      <c r="K3274" s="71" t="s">
        <v>14929</v>
      </c>
      <c r="L3274" s="71" t="s">
        <v>14922</v>
      </c>
      <c r="M3274" s="71" t="s">
        <v>14929</v>
      </c>
      <c r="N3274" s="75" t="s">
        <v>14923</v>
      </c>
      <c r="O3274" s="71" t="s">
        <v>1974</v>
      </c>
      <c r="P3274" s="71" t="s">
        <v>2489</v>
      </c>
      <c r="Q3274" s="71" t="s">
        <v>38</v>
      </c>
      <c r="R3274" s="71" t="s">
        <v>1959</v>
      </c>
      <c r="S3274" s="76">
        <v>41275</v>
      </c>
      <c r="T3274" s="76">
        <v>41275</v>
      </c>
      <c r="U3274" s="71" t="s">
        <v>1963</v>
      </c>
      <c r="V3274" s="79">
        <f>48*7</f>
        <v>336</v>
      </c>
      <c r="W3274" s="73">
        <v>20</v>
      </c>
      <c r="X3274" s="73">
        <v>6</v>
      </c>
      <c r="Y3274" s="73">
        <v>30</v>
      </c>
      <c r="Z3274" s="71" t="s">
        <v>2764</v>
      </c>
      <c r="AA3274" s="71" t="s">
        <v>1964</v>
      </c>
      <c r="AB3274" s="71" t="s">
        <v>1964</v>
      </c>
      <c r="AC3274" s="71" t="s">
        <v>1964</v>
      </c>
      <c r="AD3274" s="71" t="s">
        <v>1964</v>
      </c>
      <c r="AE3274" s="71" t="s">
        <v>1964</v>
      </c>
      <c r="AF3274" s="71" t="s">
        <v>1964</v>
      </c>
      <c r="AG3274" s="71" t="s">
        <v>1964</v>
      </c>
      <c r="AJ3274" s="71" t="s">
        <v>1964</v>
      </c>
      <c r="AK3274" s="71" t="s">
        <v>14930</v>
      </c>
      <c r="AL3274" s="71" t="s">
        <v>1964</v>
      </c>
    </row>
    <row r="3275" spans="1:43" s="71" customFormat="1" ht="23.85" customHeight="1">
      <c r="A3275" t="b">
        <v>1</v>
      </c>
      <c r="B3275" s="71" t="s">
        <v>14931</v>
      </c>
      <c r="C3275" s="72" t="s">
        <v>2105</v>
      </c>
      <c r="D3275" s="71" t="s">
        <v>14932</v>
      </c>
      <c r="E3275" s="71" t="s">
        <v>550</v>
      </c>
      <c r="F3275" s="71" t="s">
        <v>552</v>
      </c>
      <c r="G3275" s="71" t="s">
        <v>551</v>
      </c>
      <c r="H3275" s="71" t="s">
        <v>14933</v>
      </c>
      <c r="I3275" s="71" t="s">
        <v>2000</v>
      </c>
      <c r="J3275" s="71" t="s">
        <v>1955</v>
      </c>
      <c r="K3275" s="71" t="s">
        <v>14917</v>
      </c>
      <c r="L3275" s="71" t="s">
        <v>1959</v>
      </c>
      <c r="M3275" s="71" t="s">
        <v>14899</v>
      </c>
      <c r="N3275" s="75" t="s">
        <v>14934</v>
      </c>
      <c r="O3275" s="71" t="s">
        <v>1974</v>
      </c>
      <c r="P3275" s="71" t="s">
        <v>2489</v>
      </c>
      <c r="Q3275" s="71" t="s">
        <v>38</v>
      </c>
      <c r="R3275" s="71" t="s">
        <v>1959</v>
      </c>
      <c r="S3275" s="76">
        <v>40179</v>
      </c>
      <c r="T3275" s="76">
        <v>40179</v>
      </c>
      <c r="U3275" s="71" t="s">
        <v>1963</v>
      </c>
      <c r="V3275" s="79"/>
      <c r="W3275" s="73">
        <v>15</v>
      </c>
      <c r="X3275" s="73">
        <v>5</v>
      </c>
      <c r="Y3275" s="73">
        <v>33.299999999999997</v>
      </c>
      <c r="Z3275" s="71" t="s">
        <v>2764</v>
      </c>
      <c r="AA3275" s="71" t="s">
        <v>1964</v>
      </c>
      <c r="AB3275" s="71" t="s">
        <v>1964</v>
      </c>
      <c r="AC3275" s="71" t="s">
        <v>1964</v>
      </c>
      <c r="AD3275" s="71" t="s">
        <v>1964</v>
      </c>
      <c r="AE3275" s="71" t="s">
        <v>1964</v>
      </c>
      <c r="AF3275" s="71" t="s">
        <v>1964</v>
      </c>
      <c r="AG3275" s="71" t="s">
        <v>1964</v>
      </c>
      <c r="AJ3275" s="71">
        <v>7</v>
      </c>
      <c r="AK3275" s="71" t="s">
        <v>1964</v>
      </c>
      <c r="AL3275" s="71" t="s">
        <v>1964</v>
      </c>
    </row>
    <row r="3276" spans="1:43" s="71" customFormat="1" ht="23.85" customHeight="1">
      <c r="A3276" t="b">
        <v>1</v>
      </c>
      <c r="B3276" s="71" t="s">
        <v>14935</v>
      </c>
      <c r="C3276" s="72" t="s">
        <v>2105</v>
      </c>
      <c r="D3276" s="83" t="s">
        <v>14936</v>
      </c>
      <c r="E3276" s="71" t="s">
        <v>550</v>
      </c>
      <c r="F3276" s="71" t="s">
        <v>552</v>
      </c>
      <c r="G3276" s="71" t="s">
        <v>551</v>
      </c>
      <c r="H3276" s="71" t="s">
        <v>14937</v>
      </c>
      <c r="I3276" s="71" t="s">
        <v>2000</v>
      </c>
      <c r="J3276" s="71" t="s">
        <v>1955</v>
      </c>
      <c r="K3276" s="71" t="s">
        <v>14938</v>
      </c>
      <c r="L3276" s="71" t="s">
        <v>14939</v>
      </c>
      <c r="M3276" s="71" t="s">
        <v>14899</v>
      </c>
      <c r="O3276" s="71" t="s">
        <v>1974</v>
      </c>
      <c r="P3276" s="71" t="s">
        <v>2489</v>
      </c>
      <c r="Q3276" s="71" t="s">
        <v>38</v>
      </c>
      <c r="R3276" s="71" t="s">
        <v>1959</v>
      </c>
      <c r="S3276" s="76">
        <v>39083</v>
      </c>
      <c r="T3276" s="76">
        <v>39083</v>
      </c>
      <c r="U3276" s="71" t="s">
        <v>1963</v>
      </c>
      <c r="V3276" s="79">
        <v>350</v>
      </c>
      <c r="W3276" s="73">
        <v>137</v>
      </c>
      <c r="X3276" s="73">
        <v>49</v>
      </c>
      <c r="Y3276" s="73">
        <v>36</v>
      </c>
      <c r="Z3276" s="71" t="s">
        <v>1964</v>
      </c>
      <c r="AA3276" s="71" t="s">
        <v>1964</v>
      </c>
      <c r="AB3276" s="71" t="s">
        <v>1964</v>
      </c>
      <c r="AC3276" s="71" t="s">
        <v>1964</v>
      </c>
      <c r="AD3276" s="71" t="s">
        <v>1964</v>
      </c>
      <c r="AE3276" s="71" t="s">
        <v>1964</v>
      </c>
      <c r="AF3276" s="71" t="s">
        <v>1964</v>
      </c>
      <c r="AG3276" s="71" t="s">
        <v>1964</v>
      </c>
      <c r="AJ3276" s="71" t="s">
        <v>1964</v>
      </c>
      <c r="AK3276" s="71" t="s">
        <v>1964</v>
      </c>
      <c r="AL3276" s="71" t="s">
        <v>1964</v>
      </c>
    </row>
    <row r="3277" spans="1:43" s="71" customFormat="1" ht="23.85" customHeight="1">
      <c r="A3277" t="b">
        <v>1</v>
      </c>
      <c r="B3277" s="71" t="s">
        <v>14935</v>
      </c>
      <c r="C3277" s="78" t="s">
        <v>2105</v>
      </c>
      <c r="D3277" s="83" t="s">
        <v>14936</v>
      </c>
      <c r="E3277" s="71" t="s">
        <v>550</v>
      </c>
      <c r="F3277" s="71" t="s">
        <v>552</v>
      </c>
      <c r="G3277" s="71" t="s">
        <v>551</v>
      </c>
      <c r="H3277" s="71" t="s">
        <v>14940</v>
      </c>
      <c r="I3277" s="71" t="s">
        <v>2000</v>
      </c>
      <c r="J3277" s="71" t="s">
        <v>1955</v>
      </c>
      <c r="K3277" s="71" t="s">
        <v>14941</v>
      </c>
      <c r="L3277" s="71" t="s">
        <v>14939</v>
      </c>
      <c r="M3277" s="71" t="s">
        <v>14899</v>
      </c>
      <c r="O3277" s="71" t="s">
        <v>1974</v>
      </c>
      <c r="P3277" s="71" t="s">
        <v>2489</v>
      </c>
      <c r="Q3277" s="71" t="s">
        <v>38</v>
      </c>
      <c r="R3277" s="71" t="s">
        <v>1959</v>
      </c>
      <c r="S3277" s="76">
        <v>39083</v>
      </c>
      <c r="T3277" s="76">
        <v>39083</v>
      </c>
      <c r="U3277" s="71" t="s">
        <v>1963</v>
      </c>
      <c r="V3277" s="79">
        <v>350</v>
      </c>
      <c r="W3277" s="73">
        <v>142</v>
      </c>
      <c r="X3277" s="73">
        <v>59</v>
      </c>
      <c r="Y3277" s="73">
        <v>42</v>
      </c>
      <c r="Z3277" s="71" t="s">
        <v>1964</v>
      </c>
      <c r="AJ3277" s="71" t="s">
        <v>1964</v>
      </c>
      <c r="AK3277" s="71" t="s">
        <v>1964</v>
      </c>
      <c r="AL3277" s="71" t="s">
        <v>1964</v>
      </c>
    </row>
    <row r="3278" spans="1:43" s="71" customFormat="1" ht="23.85" customHeight="1">
      <c r="A3278" t="b">
        <v>1</v>
      </c>
      <c r="B3278" s="71" t="s">
        <v>14935</v>
      </c>
      <c r="C3278" s="72" t="s">
        <v>2105</v>
      </c>
      <c r="D3278" s="83" t="s">
        <v>14936</v>
      </c>
      <c r="E3278" s="71" t="s">
        <v>550</v>
      </c>
      <c r="F3278" s="71" t="s">
        <v>552</v>
      </c>
      <c r="G3278" s="71" t="s">
        <v>551</v>
      </c>
      <c r="H3278" s="71" t="s">
        <v>14942</v>
      </c>
      <c r="I3278" s="71" t="s">
        <v>2000</v>
      </c>
      <c r="J3278" s="71" t="s">
        <v>1955</v>
      </c>
      <c r="K3278" s="71" t="s">
        <v>14943</v>
      </c>
      <c r="L3278" s="71" t="s">
        <v>14939</v>
      </c>
      <c r="M3278" s="71" t="s">
        <v>14899</v>
      </c>
      <c r="O3278" s="71" t="s">
        <v>1974</v>
      </c>
      <c r="P3278" s="71" t="s">
        <v>2489</v>
      </c>
      <c r="Q3278" s="71" t="s">
        <v>38</v>
      </c>
      <c r="R3278" s="71" t="s">
        <v>1959</v>
      </c>
      <c r="S3278" s="76">
        <v>39083</v>
      </c>
      <c r="T3278" s="76">
        <v>39083</v>
      </c>
      <c r="U3278" s="71" t="s">
        <v>1963</v>
      </c>
      <c r="V3278" s="79">
        <v>350</v>
      </c>
      <c r="W3278" s="73">
        <v>134</v>
      </c>
      <c r="X3278" s="73">
        <v>69</v>
      </c>
      <c r="Y3278" s="73">
        <v>52</v>
      </c>
      <c r="Z3278" s="71" t="s">
        <v>1964</v>
      </c>
      <c r="AJ3278" s="71" t="s">
        <v>1964</v>
      </c>
      <c r="AK3278" s="71" t="s">
        <v>1964</v>
      </c>
      <c r="AL3278" s="71" t="s">
        <v>1964</v>
      </c>
    </row>
    <row r="3279" spans="1:43" s="71" customFormat="1" ht="23.85" customHeight="1">
      <c r="A3279" t="b">
        <v>1</v>
      </c>
      <c r="B3279" s="71" t="s">
        <v>14935</v>
      </c>
      <c r="C3279" s="72" t="s">
        <v>2105</v>
      </c>
      <c r="D3279" s="83" t="s">
        <v>14936</v>
      </c>
      <c r="E3279" s="71" t="s">
        <v>550</v>
      </c>
      <c r="F3279" s="71" t="s">
        <v>552</v>
      </c>
      <c r="G3279" s="71" t="s">
        <v>551</v>
      </c>
      <c r="H3279" s="71" t="s">
        <v>14944</v>
      </c>
      <c r="I3279" s="71" t="s">
        <v>2000</v>
      </c>
      <c r="J3279" s="71" t="s">
        <v>1955</v>
      </c>
      <c r="K3279" s="71" t="s">
        <v>14945</v>
      </c>
      <c r="L3279" s="71" t="s">
        <v>14939</v>
      </c>
      <c r="M3279" s="71" t="s">
        <v>14899</v>
      </c>
      <c r="O3279" s="71" t="s">
        <v>1974</v>
      </c>
      <c r="P3279" s="71" t="s">
        <v>2489</v>
      </c>
      <c r="Q3279" s="71" t="s">
        <v>38</v>
      </c>
      <c r="R3279" s="71" t="s">
        <v>1959</v>
      </c>
      <c r="S3279" s="76">
        <v>39083</v>
      </c>
      <c r="T3279" s="76">
        <v>39083</v>
      </c>
      <c r="U3279" s="71" t="s">
        <v>1963</v>
      </c>
      <c r="V3279" s="79">
        <v>350</v>
      </c>
      <c r="W3279" s="73">
        <v>130</v>
      </c>
      <c r="X3279" s="73">
        <v>60</v>
      </c>
      <c r="Y3279" s="73">
        <v>46</v>
      </c>
      <c r="Z3279" s="71" t="s">
        <v>1964</v>
      </c>
      <c r="AJ3279" s="71" t="s">
        <v>1964</v>
      </c>
      <c r="AK3279" s="71" t="s">
        <v>1964</v>
      </c>
      <c r="AL3279" s="71" t="s">
        <v>1964</v>
      </c>
    </row>
    <row r="3280" spans="1:43" s="71" customFormat="1" ht="23.85" customHeight="1">
      <c r="A3280" t="b">
        <v>1</v>
      </c>
      <c r="B3280" s="71" t="s">
        <v>14946</v>
      </c>
      <c r="C3280" s="72" t="s">
        <v>2105</v>
      </c>
      <c r="D3280" s="83" t="s">
        <v>14947</v>
      </c>
      <c r="E3280" s="71" t="s">
        <v>550</v>
      </c>
      <c r="F3280" s="71" t="s">
        <v>552</v>
      </c>
      <c r="G3280" s="71" t="s">
        <v>551</v>
      </c>
      <c r="H3280" s="71" t="s">
        <v>14948</v>
      </c>
      <c r="I3280" s="71" t="s">
        <v>2000</v>
      </c>
      <c r="J3280" s="71" t="s">
        <v>1955</v>
      </c>
      <c r="K3280" s="71" t="s">
        <v>14949</v>
      </c>
      <c r="L3280" s="71" t="s">
        <v>14892</v>
      </c>
      <c r="M3280" s="71" t="s">
        <v>14950</v>
      </c>
      <c r="O3280" s="71" t="s">
        <v>1974</v>
      </c>
      <c r="P3280" s="71" t="s">
        <v>11667</v>
      </c>
      <c r="Q3280" s="71" t="s">
        <v>2152</v>
      </c>
      <c r="R3280" s="71" t="s">
        <v>14951</v>
      </c>
      <c r="S3280" s="76">
        <v>36047</v>
      </c>
      <c r="T3280" s="76">
        <v>36047</v>
      </c>
      <c r="U3280" s="71" t="s">
        <v>1963</v>
      </c>
      <c r="V3280" s="79">
        <v>182</v>
      </c>
      <c r="W3280" s="73"/>
      <c r="X3280" s="73"/>
      <c r="Y3280" s="73">
        <v>15</v>
      </c>
      <c r="Z3280" s="71" t="s">
        <v>14952</v>
      </c>
      <c r="AA3280" s="71" t="s">
        <v>1964</v>
      </c>
      <c r="AB3280" s="71" t="s">
        <v>1964</v>
      </c>
      <c r="AC3280" s="71" t="s">
        <v>1964</v>
      </c>
      <c r="AD3280" s="71" t="s">
        <v>1964</v>
      </c>
      <c r="AE3280" s="71" t="s">
        <v>1964</v>
      </c>
      <c r="AF3280" s="71" t="s">
        <v>1964</v>
      </c>
      <c r="AG3280" s="71" t="s">
        <v>1964</v>
      </c>
      <c r="AJ3280" s="71" t="s">
        <v>1964</v>
      </c>
      <c r="AK3280" s="71" t="s">
        <v>41</v>
      </c>
      <c r="AL3280" s="71" t="s">
        <v>41</v>
      </c>
    </row>
    <row r="3281" spans="1:38" s="71" customFormat="1" ht="23.85" customHeight="1">
      <c r="A3281" t="b">
        <v>1</v>
      </c>
      <c r="B3281" s="71" t="s">
        <v>14946</v>
      </c>
      <c r="C3281" s="72" t="s">
        <v>2105</v>
      </c>
      <c r="D3281" s="83" t="s">
        <v>14947</v>
      </c>
      <c r="E3281" s="71" t="s">
        <v>550</v>
      </c>
      <c r="F3281" s="71" t="s">
        <v>552</v>
      </c>
      <c r="G3281" s="71" t="s">
        <v>551</v>
      </c>
      <c r="H3281" s="71" t="s">
        <v>14953</v>
      </c>
      <c r="I3281" s="71" t="s">
        <v>2000</v>
      </c>
      <c r="J3281" s="71" t="s">
        <v>1955</v>
      </c>
      <c r="K3281" s="71" t="s">
        <v>14954</v>
      </c>
      <c r="L3281" s="71" t="s">
        <v>14892</v>
      </c>
      <c r="M3281" s="71" t="s">
        <v>14955</v>
      </c>
      <c r="O3281" s="71" t="s">
        <v>1974</v>
      </c>
      <c r="P3281" s="71" t="s">
        <v>11667</v>
      </c>
      <c r="Q3281" s="71" t="s">
        <v>2152</v>
      </c>
      <c r="R3281" s="71" t="s">
        <v>14951</v>
      </c>
      <c r="S3281" s="76">
        <v>36047</v>
      </c>
      <c r="T3281" s="76">
        <v>36047</v>
      </c>
      <c r="U3281" s="71" t="s">
        <v>1963</v>
      </c>
      <c r="V3281" s="79">
        <v>182</v>
      </c>
      <c r="W3281" s="73"/>
      <c r="X3281" s="73"/>
      <c r="Y3281" s="73">
        <v>7</v>
      </c>
      <c r="Z3281" s="71" t="s">
        <v>14952</v>
      </c>
      <c r="AA3281" s="71" t="s">
        <v>1964</v>
      </c>
      <c r="AB3281" s="71" t="s">
        <v>1964</v>
      </c>
      <c r="AC3281" s="71" t="s">
        <v>1964</v>
      </c>
      <c r="AD3281" s="71" t="s">
        <v>1964</v>
      </c>
      <c r="AE3281" s="71" t="s">
        <v>1964</v>
      </c>
      <c r="AF3281" s="71" t="s">
        <v>1964</v>
      </c>
      <c r="AG3281" s="71" t="s">
        <v>1964</v>
      </c>
      <c r="AJ3281" s="71" t="s">
        <v>1964</v>
      </c>
      <c r="AK3281" s="71" t="s">
        <v>41</v>
      </c>
      <c r="AL3281" s="71" t="s">
        <v>41</v>
      </c>
    </row>
    <row r="3282" spans="1:38" s="71" customFormat="1" ht="23.85" customHeight="1">
      <c r="A3282" t="b">
        <v>1</v>
      </c>
      <c r="B3282" s="71" t="s">
        <v>14946</v>
      </c>
      <c r="C3282" s="72" t="s">
        <v>2105</v>
      </c>
      <c r="D3282" s="83" t="s">
        <v>14947</v>
      </c>
      <c r="E3282" s="71" t="s">
        <v>550</v>
      </c>
      <c r="F3282" s="71" t="s">
        <v>552</v>
      </c>
      <c r="G3282" s="71" t="s">
        <v>551</v>
      </c>
      <c r="H3282" s="71" t="s">
        <v>14956</v>
      </c>
      <c r="I3282" s="71" t="s">
        <v>2000</v>
      </c>
      <c r="J3282" s="71" t="s">
        <v>1955</v>
      </c>
      <c r="K3282" s="71" t="s">
        <v>14957</v>
      </c>
      <c r="L3282" s="71" t="s">
        <v>14892</v>
      </c>
      <c r="M3282" s="71" t="s">
        <v>14958</v>
      </c>
      <c r="O3282" s="71" t="s">
        <v>1974</v>
      </c>
      <c r="P3282" s="71" t="s">
        <v>11667</v>
      </c>
      <c r="Q3282" s="71" t="s">
        <v>2152</v>
      </c>
      <c r="R3282" s="71" t="s">
        <v>14951</v>
      </c>
      <c r="S3282" s="76">
        <v>36047</v>
      </c>
      <c r="T3282" s="76">
        <v>36047</v>
      </c>
      <c r="U3282" s="71" t="s">
        <v>1963</v>
      </c>
      <c r="V3282" s="79">
        <v>182</v>
      </c>
      <c r="W3282" s="73"/>
      <c r="X3282" s="73"/>
      <c r="Y3282" s="73">
        <v>0</v>
      </c>
      <c r="Z3282" s="71" t="s">
        <v>14952</v>
      </c>
      <c r="AA3282" s="71" t="s">
        <v>1964</v>
      </c>
      <c r="AB3282" s="71" t="s">
        <v>1964</v>
      </c>
      <c r="AC3282" s="71" t="s">
        <v>1964</v>
      </c>
      <c r="AD3282" s="71" t="s">
        <v>1964</v>
      </c>
      <c r="AE3282" s="71" t="s">
        <v>1964</v>
      </c>
      <c r="AF3282" s="71" t="s">
        <v>1964</v>
      </c>
      <c r="AG3282" s="71" t="s">
        <v>1964</v>
      </c>
      <c r="AJ3282" s="71" t="s">
        <v>1964</v>
      </c>
      <c r="AK3282" s="71" t="s">
        <v>30</v>
      </c>
      <c r="AL3282" s="71" t="s">
        <v>30</v>
      </c>
    </row>
    <row r="3283" spans="1:38" s="71" customFormat="1" ht="23.85" customHeight="1">
      <c r="A3283" t="b">
        <v>1</v>
      </c>
      <c r="B3283" s="71" t="s">
        <v>14959</v>
      </c>
      <c r="C3283" s="72" t="s">
        <v>2105</v>
      </c>
      <c r="D3283" t="s">
        <v>14960</v>
      </c>
      <c r="E3283" s="71" t="s">
        <v>550</v>
      </c>
      <c r="F3283" s="71" t="s">
        <v>552</v>
      </c>
      <c r="G3283" s="71" t="s">
        <v>551</v>
      </c>
      <c r="H3283" s="71" t="s">
        <v>14961</v>
      </c>
      <c r="I3283" s="71" t="s">
        <v>2000</v>
      </c>
      <c r="J3283" s="71" t="s">
        <v>1955</v>
      </c>
      <c r="K3283" s="71" t="s">
        <v>14962</v>
      </c>
      <c r="L3283" s="71" t="s">
        <v>14963</v>
      </c>
      <c r="M3283" s="71" t="s">
        <v>14899</v>
      </c>
      <c r="O3283" s="71" t="s">
        <v>1974</v>
      </c>
      <c r="P3283" s="71" t="s">
        <v>8035</v>
      </c>
      <c r="Q3283" s="71" t="s">
        <v>38</v>
      </c>
      <c r="R3283" s="71" t="s">
        <v>1959</v>
      </c>
      <c r="S3283" s="76">
        <v>36770</v>
      </c>
      <c r="T3283" s="76">
        <v>37622</v>
      </c>
      <c r="U3283" s="71" t="s">
        <v>1963</v>
      </c>
      <c r="V3283" s="79">
        <v>322</v>
      </c>
      <c r="W3283" s="73">
        <v>59</v>
      </c>
      <c r="X3283" s="73">
        <v>43</v>
      </c>
      <c r="Y3283" s="73">
        <v>73</v>
      </c>
      <c r="Z3283" s="74" t="s">
        <v>14964</v>
      </c>
      <c r="AA3283" s="74" t="s">
        <v>14965</v>
      </c>
      <c r="AB3283" s="71" t="s">
        <v>1964</v>
      </c>
      <c r="AC3283" s="71" t="s">
        <v>1964</v>
      </c>
      <c r="AD3283" s="71" t="s">
        <v>1964</v>
      </c>
      <c r="AE3283" s="71" t="s">
        <v>1964</v>
      </c>
      <c r="AF3283" s="71" t="s">
        <v>1964</v>
      </c>
      <c r="AG3283" s="71" t="s">
        <v>1964</v>
      </c>
      <c r="AJ3283" s="71" t="s">
        <v>1964</v>
      </c>
      <c r="AK3283" s="71" t="s">
        <v>41</v>
      </c>
      <c r="AL3283" s="71" t="s">
        <v>1964</v>
      </c>
    </row>
    <row r="3284" spans="1:38" s="71" customFormat="1" ht="23.85" customHeight="1">
      <c r="A3284" t="b">
        <v>1</v>
      </c>
      <c r="B3284" s="71" t="s">
        <v>14959</v>
      </c>
      <c r="C3284" s="72" t="s">
        <v>2105</v>
      </c>
      <c r="D3284" t="s">
        <v>14960</v>
      </c>
      <c r="E3284" s="71" t="s">
        <v>550</v>
      </c>
      <c r="F3284" s="71" t="s">
        <v>552</v>
      </c>
      <c r="G3284" s="71" t="s">
        <v>556</v>
      </c>
      <c r="H3284" s="71" t="s">
        <v>14966</v>
      </c>
      <c r="I3284" s="71" t="s">
        <v>2000</v>
      </c>
      <c r="J3284" s="71" t="s">
        <v>1955</v>
      </c>
      <c r="K3284" s="71" t="s">
        <v>14967</v>
      </c>
      <c r="L3284" s="71" t="s">
        <v>14963</v>
      </c>
      <c r="M3284" s="71" t="s">
        <v>14899</v>
      </c>
      <c r="O3284" s="71" t="s">
        <v>1974</v>
      </c>
      <c r="P3284" s="71" t="s">
        <v>8035</v>
      </c>
      <c r="Q3284" s="71" t="s">
        <v>2152</v>
      </c>
      <c r="R3284" s="71" t="s">
        <v>1959</v>
      </c>
      <c r="S3284" s="76">
        <v>36770</v>
      </c>
      <c r="T3284" s="76">
        <v>37622</v>
      </c>
      <c r="U3284" s="71" t="s">
        <v>1963</v>
      </c>
      <c r="V3284" s="79">
        <v>322</v>
      </c>
      <c r="W3284" s="73">
        <v>50</v>
      </c>
      <c r="X3284" s="73">
        <v>22</v>
      </c>
      <c r="Y3284" s="73">
        <v>44</v>
      </c>
      <c r="Z3284" s="74" t="s">
        <v>14964</v>
      </c>
      <c r="AA3284" s="74" t="s">
        <v>14965</v>
      </c>
      <c r="AB3284" s="71" t="s">
        <v>1964</v>
      </c>
      <c r="AC3284" s="71" t="s">
        <v>1964</v>
      </c>
      <c r="AD3284" s="71" t="s">
        <v>1964</v>
      </c>
      <c r="AE3284" s="71" t="s">
        <v>1964</v>
      </c>
      <c r="AF3284" s="71" t="s">
        <v>1964</v>
      </c>
      <c r="AG3284" s="71" t="s">
        <v>1964</v>
      </c>
      <c r="AJ3284" s="71" t="s">
        <v>1964</v>
      </c>
      <c r="AK3284" s="71" t="s">
        <v>41</v>
      </c>
      <c r="AL3284" s="71" t="s">
        <v>1964</v>
      </c>
    </row>
    <row r="3285" spans="1:38" s="71" customFormat="1" ht="23.85" customHeight="1">
      <c r="A3285" t="b">
        <v>1</v>
      </c>
      <c r="B3285" s="71" t="s">
        <v>14959</v>
      </c>
      <c r="C3285" s="72" t="s">
        <v>2105</v>
      </c>
      <c r="D3285" t="s">
        <v>14960</v>
      </c>
      <c r="E3285" s="71" t="s">
        <v>550</v>
      </c>
      <c r="F3285" s="71" t="s">
        <v>552</v>
      </c>
      <c r="G3285" s="71" t="s">
        <v>556</v>
      </c>
      <c r="H3285" s="71" t="s">
        <v>14968</v>
      </c>
      <c r="I3285" s="71" t="s">
        <v>2000</v>
      </c>
      <c r="J3285" s="71" t="s">
        <v>1955</v>
      </c>
      <c r="K3285" s="71" t="s">
        <v>14969</v>
      </c>
      <c r="L3285" s="71" t="s">
        <v>14963</v>
      </c>
      <c r="M3285" s="71" t="s">
        <v>14899</v>
      </c>
      <c r="O3285" s="71" t="s">
        <v>1974</v>
      </c>
      <c r="P3285" s="71" t="s">
        <v>8035</v>
      </c>
      <c r="Q3285" s="71" t="s">
        <v>14970</v>
      </c>
      <c r="S3285" s="76">
        <v>36770</v>
      </c>
      <c r="T3285" s="76">
        <v>37622</v>
      </c>
      <c r="U3285" s="71" t="s">
        <v>1963</v>
      </c>
      <c r="V3285" s="79">
        <v>322</v>
      </c>
      <c r="W3285" s="73">
        <v>65</v>
      </c>
      <c r="X3285" s="73">
        <v>31</v>
      </c>
      <c r="Y3285" s="73">
        <v>48</v>
      </c>
      <c r="Z3285" s="74" t="s">
        <v>14964</v>
      </c>
      <c r="AA3285" s="74" t="s">
        <v>14965</v>
      </c>
      <c r="AB3285" s="71" t="s">
        <v>1964</v>
      </c>
      <c r="AC3285" s="71" t="s">
        <v>1964</v>
      </c>
      <c r="AD3285" s="71" t="s">
        <v>1964</v>
      </c>
      <c r="AE3285" s="71" t="s">
        <v>1964</v>
      </c>
      <c r="AF3285" s="71" t="s">
        <v>1964</v>
      </c>
      <c r="AG3285" s="71" t="s">
        <v>1964</v>
      </c>
      <c r="AJ3285" s="71" t="s">
        <v>1964</v>
      </c>
      <c r="AK3285" s="71" t="s">
        <v>41</v>
      </c>
      <c r="AL3285" s="71" t="s">
        <v>1964</v>
      </c>
    </row>
    <row r="3286" spans="1:38" s="71" customFormat="1" ht="23.85" customHeight="1">
      <c r="A3286" t="b">
        <v>1</v>
      </c>
      <c r="B3286" s="71" t="s">
        <v>14971</v>
      </c>
      <c r="C3286" s="72" t="s">
        <v>2105</v>
      </c>
      <c r="D3286" t="s">
        <v>14972</v>
      </c>
      <c r="E3286" s="71" t="s">
        <v>550</v>
      </c>
      <c r="F3286" s="71" t="s">
        <v>552</v>
      </c>
      <c r="G3286" s="71" t="s">
        <v>551</v>
      </c>
      <c r="H3286" s="71" t="s">
        <v>14973</v>
      </c>
      <c r="I3286" s="71" t="s">
        <v>2000</v>
      </c>
      <c r="J3286" s="71" t="s">
        <v>1955</v>
      </c>
      <c r="K3286" s="71" t="s">
        <v>14974</v>
      </c>
      <c r="L3286" s="71" t="s">
        <v>14250</v>
      </c>
      <c r="M3286" s="71" t="s">
        <v>14974</v>
      </c>
      <c r="O3286" s="71" t="s">
        <v>1974</v>
      </c>
      <c r="P3286" s="71" t="s">
        <v>8035</v>
      </c>
      <c r="Q3286" s="71" t="s">
        <v>2152</v>
      </c>
      <c r="R3286" s="71" t="s">
        <v>14975</v>
      </c>
      <c r="S3286" s="76">
        <v>37665</v>
      </c>
      <c r="T3286" s="76">
        <v>37665</v>
      </c>
      <c r="U3286" s="71" t="s">
        <v>1963</v>
      </c>
      <c r="V3286" s="79">
        <v>84</v>
      </c>
      <c r="W3286" s="73">
        <v>56</v>
      </c>
      <c r="X3286" s="73">
        <v>24</v>
      </c>
      <c r="Y3286" s="73">
        <v>43</v>
      </c>
      <c r="Z3286" s="71" t="s">
        <v>14976</v>
      </c>
      <c r="AA3286" s="71" t="s">
        <v>1964</v>
      </c>
      <c r="AB3286" s="71" t="s">
        <v>1964</v>
      </c>
      <c r="AC3286" s="71" t="s">
        <v>1964</v>
      </c>
      <c r="AD3286" s="71" t="s">
        <v>1964</v>
      </c>
      <c r="AE3286" s="71" t="s">
        <v>1964</v>
      </c>
      <c r="AF3286" s="71" t="s">
        <v>1964</v>
      </c>
      <c r="AG3286" s="71" t="s">
        <v>1964</v>
      </c>
      <c r="AJ3286" s="71">
        <v>27</v>
      </c>
      <c r="AK3286" s="71" t="s">
        <v>41</v>
      </c>
      <c r="AL3286" s="71" t="s">
        <v>41</v>
      </c>
    </row>
    <row r="3287" spans="1:38" s="71" customFormat="1" ht="23.85" customHeight="1">
      <c r="A3287" t="b">
        <v>1</v>
      </c>
      <c r="B3287" s="71" t="s">
        <v>14977</v>
      </c>
      <c r="C3287" s="72" t="s">
        <v>2105</v>
      </c>
      <c r="D3287" t="s">
        <v>14978</v>
      </c>
      <c r="E3287" s="71" t="s">
        <v>550</v>
      </c>
      <c r="F3287" s="71" t="s">
        <v>552</v>
      </c>
      <c r="G3287" s="71" t="s">
        <v>551</v>
      </c>
      <c r="H3287" s="71" t="s">
        <v>14979</v>
      </c>
      <c r="I3287" s="71" t="s">
        <v>2000</v>
      </c>
      <c r="J3287" s="71" t="s">
        <v>1955</v>
      </c>
      <c r="K3287" s="71" t="s">
        <v>14980</v>
      </c>
      <c r="L3287" s="71" t="s">
        <v>14981</v>
      </c>
      <c r="M3287" s="71" t="s">
        <v>14980</v>
      </c>
      <c r="O3287" s="71" t="s">
        <v>1974</v>
      </c>
      <c r="P3287" s="71" t="s">
        <v>8035</v>
      </c>
      <c r="Q3287" s="71" t="s">
        <v>14982</v>
      </c>
      <c r="R3287" s="71" t="s">
        <v>14983</v>
      </c>
      <c r="S3287" s="76">
        <v>37380</v>
      </c>
      <c r="T3287" s="76">
        <v>37380</v>
      </c>
      <c r="U3287" s="71" t="s">
        <v>1963</v>
      </c>
      <c r="V3287" s="79">
        <v>378</v>
      </c>
      <c r="W3287" s="73">
        <v>224</v>
      </c>
      <c r="X3287" s="73">
        <v>33</v>
      </c>
      <c r="Y3287" s="73">
        <v>15</v>
      </c>
      <c r="Z3287" s="71" t="s">
        <v>1964</v>
      </c>
      <c r="AA3287" s="71" t="s">
        <v>1964</v>
      </c>
      <c r="AB3287" s="71" t="s">
        <v>1964</v>
      </c>
      <c r="AC3287" s="71" t="s">
        <v>1964</v>
      </c>
      <c r="AD3287" s="71" t="s">
        <v>1964</v>
      </c>
      <c r="AE3287" s="71" t="s">
        <v>1964</v>
      </c>
      <c r="AF3287" s="71" t="s">
        <v>1964</v>
      </c>
      <c r="AG3287" s="71" t="s">
        <v>1964</v>
      </c>
      <c r="AJ3287" s="71" t="s">
        <v>1964</v>
      </c>
      <c r="AK3287" s="71" t="s">
        <v>1964</v>
      </c>
      <c r="AL3287" s="71" t="s">
        <v>1964</v>
      </c>
    </row>
    <row r="3288" spans="1:38" s="71" customFormat="1" ht="23.85" customHeight="1">
      <c r="A3288" t="b">
        <v>1</v>
      </c>
      <c r="B3288" s="71" t="s">
        <v>14984</v>
      </c>
      <c r="C3288" s="72" t="s">
        <v>2105</v>
      </c>
      <c r="D3288" s="71" t="s">
        <v>14985</v>
      </c>
      <c r="E3288" s="71" t="s">
        <v>550</v>
      </c>
      <c r="F3288" s="71" t="s">
        <v>552</v>
      </c>
      <c r="G3288" s="71" t="s">
        <v>551</v>
      </c>
      <c r="H3288" s="71" t="s">
        <v>14986</v>
      </c>
      <c r="I3288" s="71" t="s">
        <v>2000</v>
      </c>
      <c r="J3288" s="71" t="s">
        <v>1955</v>
      </c>
      <c r="K3288" s="71" t="s">
        <v>14987</v>
      </c>
      <c r="L3288" s="71" t="s">
        <v>1959</v>
      </c>
      <c r="M3288" s="71" t="s">
        <v>14988</v>
      </c>
      <c r="N3288" s="71" t="s">
        <v>14989</v>
      </c>
      <c r="O3288" s="71" t="s">
        <v>1974</v>
      </c>
      <c r="P3288" s="71" t="s">
        <v>8035</v>
      </c>
      <c r="Q3288" s="71" t="s">
        <v>14990</v>
      </c>
      <c r="R3288" s="71" t="s">
        <v>1959</v>
      </c>
      <c r="S3288" s="76">
        <v>36546</v>
      </c>
      <c r="T3288" s="76">
        <v>37181</v>
      </c>
      <c r="U3288" s="71" t="s">
        <v>1963</v>
      </c>
      <c r="V3288" s="79">
        <v>378</v>
      </c>
      <c r="W3288" s="73">
        <v>27</v>
      </c>
      <c r="X3288" s="73">
        <v>1</v>
      </c>
      <c r="Y3288" s="73">
        <v>4</v>
      </c>
      <c r="Z3288" s="71" t="s">
        <v>1964</v>
      </c>
      <c r="AA3288" s="71" t="s">
        <v>1964</v>
      </c>
      <c r="AB3288" s="71" t="s">
        <v>1964</v>
      </c>
      <c r="AC3288" s="71" t="s">
        <v>1964</v>
      </c>
      <c r="AD3288" s="71" t="s">
        <v>1964</v>
      </c>
      <c r="AE3288" s="71" t="s">
        <v>1964</v>
      </c>
      <c r="AF3288" s="71" t="s">
        <v>1964</v>
      </c>
      <c r="AG3288" s="71" t="s">
        <v>1964</v>
      </c>
      <c r="AJ3288" s="71" t="s">
        <v>1964</v>
      </c>
      <c r="AK3288" s="71" t="s">
        <v>41</v>
      </c>
      <c r="AL3288" s="71" t="s">
        <v>41</v>
      </c>
    </row>
    <row r="3289" spans="1:38" s="71" customFormat="1" ht="23.85" customHeight="1">
      <c r="A3289" t="b">
        <v>1</v>
      </c>
      <c r="B3289" s="71" t="s">
        <v>14984</v>
      </c>
      <c r="C3289" s="72" t="s">
        <v>2105</v>
      </c>
      <c r="D3289" s="71" t="s">
        <v>14985</v>
      </c>
      <c r="E3289" s="71" t="s">
        <v>550</v>
      </c>
      <c r="F3289" s="71" t="s">
        <v>552</v>
      </c>
      <c r="G3289" s="71" t="s">
        <v>551</v>
      </c>
      <c r="H3289" s="71" t="s">
        <v>14991</v>
      </c>
      <c r="I3289" s="71" t="s">
        <v>2000</v>
      </c>
      <c r="J3289" s="71" t="s">
        <v>1955</v>
      </c>
      <c r="K3289" s="71" t="s">
        <v>14992</v>
      </c>
      <c r="M3289" s="71" t="s">
        <v>14988</v>
      </c>
      <c r="N3289" s="71" t="s">
        <v>14989</v>
      </c>
      <c r="O3289" s="71" t="s">
        <v>1974</v>
      </c>
      <c r="P3289" s="71" t="s">
        <v>8035</v>
      </c>
      <c r="Q3289" s="71" t="s">
        <v>14993</v>
      </c>
      <c r="S3289" s="76">
        <v>36546</v>
      </c>
      <c r="T3289" s="76">
        <v>37181</v>
      </c>
      <c r="U3289" s="71" t="s">
        <v>1963</v>
      </c>
      <c r="V3289" s="79">
        <v>378</v>
      </c>
      <c r="W3289" s="73">
        <v>46</v>
      </c>
      <c r="X3289" s="73">
        <v>6</v>
      </c>
      <c r="Y3289" s="73">
        <v>13</v>
      </c>
      <c r="Z3289" s="71" t="s">
        <v>1964</v>
      </c>
      <c r="AA3289" s="71" t="s">
        <v>1964</v>
      </c>
      <c r="AB3289" s="71" t="s">
        <v>1964</v>
      </c>
      <c r="AC3289" s="71" t="s">
        <v>1964</v>
      </c>
      <c r="AD3289" s="71" t="s">
        <v>1964</v>
      </c>
      <c r="AE3289" s="71" t="s">
        <v>1964</v>
      </c>
      <c r="AF3289" s="71" t="s">
        <v>1964</v>
      </c>
      <c r="AG3289" s="71" t="s">
        <v>1964</v>
      </c>
      <c r="AJ3289" s="71" t="s">
        <v>1964</v>
      </c>
      <c r="AK3289" s="71" t="s">
        <v>41</v>
      </c>
      <c r="AL3289" s="71" t="s">
        <v>41</v>
      </c>
    </row>
    <row r="3290" spans="1:38" s="71" customFormat="1" ht="23.85" customHeight="1">
      <c r="A3290" t="b">
        <v>1</v>
      </c>
      <c r="B3290" s="71" t="s">
        <v>14984</v>
      </c>
      <c r="C3290" s="72" t="s">
        <v>2105</v>
      </c>
      <c r="D3290" s="71" t="s">
        <v>14985</v>
      </c>
      <c r="E3290" s="71" t="s">
        <v>550</v>
      </c>
      <c r="F3290" s="71" t="s">
        <v>552</v>
      </c>
      <c r="G3290" s="71" t="s">
        <v>551</v>
      </c>
      <c r="H3290" s="71" t="s">
        <v>14994</v>
      </c>
      <c r="I3290" s="71" t="s">
        <v>2000</v>
      </c>
      <c r="J3290" s="71" t="s">
        <v>1955</v>
      </c>
      <c r="K3290" s="71" t="s">
        <v>14995</v>
      </c>
      <c r="M3290" s="71" t="s">
        <v>14988</v>
      </c>
      <c r="N3290" s="71" t="s">
        <v>14989</v>
      </c>
      <c r="O3290" s="71" t="s">
        <v>1974</v>
      </c>
      <c r="P3290" s="71" t="s">
        <v>8035</v>
      </c>
      <c r="Q3290" s="71" t="s">
        <v>14996</v>
      </c>
      <c r="S3290" s="76">
        <v>36546</v>
      </c>
      <c r="T3290" s="76">
        <v>37181</v>
      </c>
      <c r="U3290" s="71" t="s">
        <v>1963</v>
      </c>
      <c r="V3290" s="79">
        <v>378</v>
      </c>
      <c r="W3290" s="73">
        <v>62</v>
      </c>
      <c r="X3290" s="73">
        <v>7</v>
      </c>
      <c r="Y3290" s="73">
        <v>11</v>
      </c>
      <c r="Z3290" s="71" t="s">
        <v>1964</v>
      </c>
      <c r="AA3290" s="71" t="s">
        <v>1964</v>
      </c>
      <c r="AB3290" s="71" t="s">
        <v>1964</v>
      </c>
      <c r="AC3290" s="71" t="s">
        <v>1964</v>
      </c>
      <c r="AD3290" s="71" t="s">
        <v>1964</v>
      </c>
      <c r="AE3290" s="71" t="s">
        <v>1964</v>
      </c>
      <c r="AF3290" s="71" t="s">
        <v>1964</v>
      </c>
      <c r="AG3290" s="71" t="s">
        <v>1964</v>
      </c>
      <c r="AJ3290" s="71" t="s">
        <v>1964</v>
      </c>
      <c r="AK3290" s="71" t="s">
        <v>41</v>
      </c>
      <c r="AL3290" s="71" t="s">
        <v>41</v>
      </c>
    </row>
    <row r="3291" spans="1:38" s="71" customFormat="1" ht="23.85" customHeight="1">
      <c r="A3291" t="b">
        <v>1</v>
      </c>
      <c r="B3291" s="71" t="s">
        <v>14984</v>
      </c>
      <c r="C3291" s="72" t="s">
        <v>2105</v>
      </c>
      <c r="D3291" s="71" t="s">
        <v>14985</v>
      </c>
      <c r="E3291" s="71" t="s">
        <v>550</v>
      </c>
      <c r="F3291" s="71" t="s">
        <v>552</v>
      </c>
      <c r="G3291" s="71" t="s">
        <v>551</v>
      </c>
      <c r="H3291" s="71" t="s">
        <v>14997</v>
      </c>
      <c r="I3291" s="71" t="s">
        <v>2000</v>
      </c>
      <c r="J3291" s="71" t="s">
        <v>1955</v>
      </c>
      <c r="K3291" s="71" t="s">
        <v>14998</v>
      </c>
      <c r="M3291" s="71" t="s">
        <v>14988</v>
      </c>
      <c r="N3291" s="71" t="s">
        <v>14989</v>
      </c>
      <c r="O3291" s="71" t="s">
        <v>1974</v>
      </c>
      <c r="P3291" s="71" t="s">
        <v>8035</v>
      </c>
      <c r="Q3291" s="71" t="s">
        <v>38</v>
      </c>
      <c r="S3291" s="76">
        <v>36546</v>
      </c>
      <c r="T3291" s="76">
        <v>37181</v>
      </c>
      <c r="U3291" s="71" t="s">
        <v>1963</v>
      </c>
      <c r="V3291" s="79">
        <v>378</v>
      </c>
      <c r="W3291" s="73">
        <v>123</v>
      </c>
      <c r="X3291" s="73">
        <v>30</v>
      </c>
      <c r="Y3291" s="73">
        <v>24</v>
      </c>
      <c r="Z3291" s="71" t="s">
        <v>1964</v>
      </c>
      <c r="AA3291" s="71" t="s">
        <v>1964</v>
      </c>
      <c r="AB3291" s="71" t="s">
        <v>1964</v>
      </c>
      <c r="AC3291" s="71" t="s">
        <v>1964</v>
      </c>
      <c r="AD3291" s="71" t="s">
        <v>1964</v>
      </c>
      <c r="AE3291" s="71" t="s">
        <v>1964</v>
      </c>
      <c r="AF3291" s="71" t="s">
        <v>1964</v>
      </c>
      <c r="AG3291" s="71" t="s">
        <v>1964</v>
      </c>
      <c r="AJ3291" s="71" t="s">
        <v>1964</v>
      </c>
      <c r="AK3291" s="71" t="s">
        <v>41</v>
      </c>
      <c r="AL3291" s="71" t="s">
        <v>41</v>
      </c>
    </row>
    <row r="3292" spans="1:38" s="71" customFormat="1" ht="23.85" customHeight="1">
      <c r="A3292" t="b">
        <v>1</v>
      </c>
      <c r="B3292" s="71" t="s">
        <v>14999</v>
      </c>
      <c r="C3292" s="72" t="s">
        <v>2105</v>
      </c>
      <c r="D3292" s="71" t="s">
        <v>15000</v>
      </c>
      <c r="E3292" s="71" t="s">
        <v>550</v>
      </c>
      <c r="F3292" s="71" t="s">
        <v>552</v>
      </c>
      <c r="G3292" s="71" t="s">
        <v>551</v>
      </c>
      <c r="H3292" s="71" t="s">
        <v>15001</v>
      </c>
      <c r="I3292" s="71" t="s">
        <v>2000</v>
      </c>
      <c r="J3292" s="71" t="s">
        <v>1955</v>
      </c>
      <c r="K3292" s="71" t="s">
        <v>15002</v>
      </c>
      <c r="L3292" s="71" t="s">
        <v>9849</v>
      </c>
      <c r="M3292" s="71" t="s">
        <v>15003</v>
      </c>
      <c r="N3292" s="71" t="s">
        <v>15004</v>
      </c>
      <c r="O3292" s="71" t="s">
        <v>1974</v>
      </c>
      <c r="P3292" s="71" t="s">
        <v>8035</v>
      </c>
      <c r="Q3292" s="71" t="s">
        <v>14970</v>
      </c>
      <c r="R3292" s="71" t="s">
        <v>1959</v>
      </c>
      <c r="S3292" s="76">
        <v>38412</v>
      </c>
      <c r="T3292" s="76">
        <v>39753</v>
      </c>
      <c r="U3292" s="71" t="s">
        <v>1963</v>
      </c>
      <c r="V3292" s="79">
        <v>210</v>
      </c>
      <c r="W3292" s="73">
        <v>116</v>
      </c>
      <c r="X3292" s="73">
        <v>1</v>
      </c>
      <c r="Y3292" s="73">
        <v>0.9</v>
      </c>
      <c r="Z3292" s="71" t="s">
        <v>1964</v>
      </c>
      <c r="AA3292" s="71" t="s">
        <v>1964</v>
      </c>
      <c r="AB3292" s="71" t="s">
        <v>1964</v>
      </c>
      <c r="AC3292" s="71" t="s">
        <v>1964</v>
      </c>
      <c r="AD3292" s="71" t="s">
        <v>1964</v>
      </c>
      <c r="AE3292" s="71" t="s">
        <v>1964</v>
      </c>
      <c r="AF3292" s="71" t="s">
        <v>1964</v>
      </c>
      <c r="AG3292" s="71" t="s">
        <v>1964</v>
      </c>
      <c r="AJ3292" s="71" t="s">
        <v>1964</v>
      </c>
      <c r="AK3292" s="71" t="s">
        <v>41</v>
      </c>
      <c r="AL3292" s="71" t="s">
        <v>41</v>
      </c>
    </row>
    <row r="3293" spans="1:38" s="71" customFormat="1" ht="23.85" customHeight="1">
      <c r="A3293" t="b">
        <v>1</v>
      </c>
      <c r="B3293" s="71" t="s">
        <v>14999</v>
      </c>
      <c r="C3293" s="72" t="s">
        <v>2105</v>
      </c>
      <c r="D3293" s="71" t="s">
        <v>15000</v>
      </c>
      <c r="E3293" s="71" t="s">
        <v>550</v>
      </c>
      <c r="F3293" s="71" t="s">
        <v>552</v>
      </c>
      <c r="G3293" s="71" t="s">
        <v>551</v>
      </c>
      <c r="H3293" s="71" t="s">
        <v>15005</v>
      </c>
      <c r="I3293" s="71" t="s">
        <v>2000</v>
      </c>
      <c r="J3293" s="71" t="s">
        <v>1955</v>
      </c>
      <c r="K3293" s="71" t="s">
        <v>14998</v>
      </c>
      <c r="L3293" s="71" t="s">
        <v>9849</v>
      </c>
      <c r="M3293" s="71" t="s">
        <v>15003</v>
      </c>
      <c r="N3293" s="71" t="s">
        <v>15004</v>
      </c>
      <c r="O3293" s="71" t="s">
        <v>1974</v>
      </c>
      <c r="P3293" s="71" t="s">
        <v>8035</v>
      </c>
      <c r="Q3293" s="71" t="s">
        <v>38</v>
      </c>
      <c r="S3293" s="76">
        <v>38412</v>
      </c>
      <c r="T3293" s="76">
        <v>39753</v>
      </c>
      <c r="U3293" s="71" t="s">
        <v>1963</v>
      </c>
      <c r="V3293" s="79">
        <v>210</v>
      </c>
      <c r="W3293" s="73">
        <v>103</v>
      </c>
      <c r="X3293" s="73">
        <v>15</v>
      </c>
      <c r="Y3293" s="73">
        <v>14.6</v>
      </c>
      <c r="Z3293" s="71" t="s">
        <v>1964</v>
      </c>
      <c r="AA3293" s="71" t="s">
        <v>1964</v>
      </c>
      <c r="AB3293" s="71" t="s">
        <v>1964</v>
      </c>
      <c r="AC3293" s="71" t="s">
        <v>1964</v>
      </c>
      <c r="AD3293" s="71" t="s">
        <v>1964</v>
      </c>
      <c r="AE3293" s="71" t="s">
        <v>1964</v>
      </c>
      <c r="AF3293" s="71" t="s">
        <v>1964</v>
      </c>
      <c r="AG3293" s="71" t="s">
        <v>1964</v>
      </c>
      <c r="AJ3293" s="71" t="s">
        <v>1964</v>
      </c>
      <c r="AK3293" s="71" t="s">
        <v>41</v>
      </c>
      <c r="AL3293" s="71" t="s">
        <v>41</v>
      </c>
    </row>
    <row r="3294" spans="1:38" s="71" customFormat="1" ht="23.85" customHeight="1">
      <c r="A3294" t="b">
        <v>1</v>
      </c>
      <c r="B3294" s="71" t="s">
        <v>14946</v>
      </c>
      <c r="C3294" s="72" t="s">
        <v>2105</v>
      </c>
      <c r="D3294" s="83" t="s">
        <v>14947</v>
      </c>
      <c r="E3294" s="71" t="s">
        <v>550</v>
      </c>
      <c r="F3294" s="71" t="s">
        <v>552</v>
      </c>
      <c r="G3294" s="71" t="s">
        <v>551</v>
      </c>
      <c r="H3294" s="71" t="s">
        <v>14948</v>
      </c>
      <c r="I3294" s="71" t="s">
        <v>2000</v>
      </c>
      <c r="J3294" s="71" t="s">
        <v>1955</v>
      </c>
      <c r="K3294" s="71" t="s">
        <v>15006</v>
      </c>
      <c r="L3294" s="71" t="s">
        <v>14892</v>
      </c>
      <c r="M3294" s="71" t="s">
        <v>15007</v>
      </c>
      <c r="O3294" s="71" t="s">
        <v>1974</v>
      </c>
      <c r="P3294" s="71" t="s">
        <v>11667</v>
      </c>
      <c r="Q3294" s="71" t="s">
        <v>38</v>
      </c>
      <c r="R3294" s="71" t="s">
        <v>14951</v>
      </c>
      <c r="S3294" s="76">
        <v>36047</v>
      </c>
      <c r="T3294" s="76">
        <v>36047</v>
      </c>
      <c r="U3294" s="71" t="s">
        <v>1963</v>
      </c>
      <c r="V3294" s="79">
        <v>182</v>
      </c>
      <c r="W3294" s="73"/>
      <c r="X3294" s="73"/>
      <c r="Y3294" s="73">
        <v>53</v>
      </c>
      <c r="Z3294" s="71" t="s">
        <v>14952</v>
      </c>
      <c r="AA3294" s="71" t="s">
        <v>1964</v>
      </c>
      <c r="AB3294" s="71" t="s">
        <v>1964</v>
      </c>
      <c r="AC3294" s="71" t="s">
        <v>1964</v>
      </c>
      <c r="AD3294" s="71" t="s">
        <v>1964</v>
      </c>
      <c r="AE3294" s="71" t="s">
        <v>1964</v>
      </c>
      <c r="AF3294" s="71" t="s">
        <v>1964</v>
      </c>
      <c r="AG3294" s="71" t="s">
        <v>1964</v>
      </c>
      <c r="AJ3294" s="71" t="s">
        <v>1964</v>
      </c>
      <c r="AK3294" s="71" t="s">
        <v>41</v>
      </c>
      <c r="AL3294" s="71" t="s">
        <v>41</v>
      </c>
    </row>
    <row r="3295" spans="1:38" s="71" customFormat="1" ht="23.85" customHeight="1">
      <c r="A3295" t="b">
        <v>1</v>
      </c>
      <c r="B3295" s="71" t="s">
        <v>14946</v>
      </c>
      <c r="C3295" s="72" t="s">
        <v>2105</v>
      </c>
      <c r="D3295" s="83" t="s">
        <v>14947</v>
      </c>
      <c r="E3295" s="71" t="s">
        <v>550</v>
      </c>
      <c r="F3295" s="71" t="s">
        <v>552</v>
      </c>
      <c r="G3295" s="71" t="s">
        <v>551</v>
      </c>
      <c r="H3295" s="71" t="s">
        <v>14953</v>
      </c>
      <c r="I3295" s="71" t="s">
        <v>2000</v>
      </c>
      <c r="J3295" s="71" t="s">
        <v>1955</v>
      </c>
      <c r="K3295" s="71" t="s">
        <v>15008</v>
      </c>
      <c r="L3295" s="71" t="s">
        <v>14892</v>
      </c>
      <c r="M3295" s="71" t="s">
        <v>15009</v>
      </c>
      <c r="O3295" s="71" t="s">
        <v>1974</v>
      </c>
      <c r="P3295" s="71" t="s">
        <v>11667</v>
      </c>
      <c r="Q3295" s="71" t="s">
        <v>38</v>
      </c>
      <c r="R3295" s="71" t="s">
        <v>14951</v>
      </c>
      <c r="S3295" s="76">
        <v>36047</v>
      </c>
      <c r="T3295" s="76">
        <v>36047</v>
      </c>
      <c r="U3295" s="71" t="s">
        <v>1963</v>
      </c>
      <c r="V3295" s="79">
        <v>182</v>
      </c>
      <c r="W3295" s="73"/>
      <c r="X3295" s="73"/>
      <c r="Y3295" s="73">
        <v>21</v>
      </c>
      <c r="Z3295" s="71" t="s">
        <v>14952</v>
      </c>
      <c r="AA3295" s="71" t="s">
        <v>1964</v>
      </c>
      <c r="AB3295" s="71" t="s">
        <v>1964</v>
      </c>
      <c r="AC3295" s="71" t="s">
        <v>1964</v>
      </c>
      <c r="AD3295" s="71" t="s">
        <v>1964</v>
      </c>
      <c r="AE3295" s="71" t="s">
        <v>1964</v>
      </c>
      <c r="AF3295" s="71" t="s">
        <v>1964</v>
      </c>
      <c r="AG3295" s="71" t="s">
        <v>1964</v>
      </c>
      <c r="AJ3295" s="71" t="s">
        <v>1964</v>
      </c>
      <c r="AK3295" s="71" t="s">
        <v>41</v>
      </c>
      <c r="AL3295" s="71" t="s">
        <v>41</v>
      </c>
    </row>
    <row r="3296" spans="1:38" s="71" customFormat="1" ht="23.85" customHeight="1">
      <c r="A3296" t="b">
        <v>1</v>
      </c>
      <c r="B3296" s="71" t="s">
        <v>14946</v>
      </c>
      <c r="C3296" s="72" t="s">
        <v>2105</v>
      </c>
      <c r="D3296" s="83" t="s">
        <v>14947</v>
      </c>
      <c r="E3296" s="71" t="s">
        <v>550</v>
      </c>
      <c r="F3296" s="71" t="s">
        <v>552</v>
      </c>
      <c r="G3296" s="71" t="s">
        <v>551</v>
      </c>
      <c r="H3296" s="71" t="s">
        <v>14956</v>
      </c>
      <c r="I3296" s="71" t="s">
        <v>2000</v>
      </c>
      <c r="J3296" s="71" t="s">
        <v>1955</v>
      </c>
      <c r="K3296" s="71" t="s">
        <v>15010</v>
      </c>
      <c r="L3296" s="71" t="s">
        <v>14892</v>
      </c>
      <c r="M3296" s="71" t="s">
        <v>15011</v>
      </c>
      <c r="O3296" s="71" t="s">
        <v>1974</v>
      </c>
      <c r="P3296" s="71" t="s">
        <v>11667</v>
      </c>
      <c r="Q3296" s="71" t="s">
        <v>38</v>
      </c>
      <c r="R3296" s="71" t="s">
        <v>14951</v>
      </c>
      <c r="S3296" s="76">
        <v>36047</v>
      </c>
      <c r="T3296" s="76">
        <v>36047</v>
      </c>
      <c r="U3296" s="71" t="s">
        <v>1963</v>
      </c>
      <c r="V3296" s="79">
        <v>182</v>
      </c>
      <c r="W3296" s="73"/>
      <c r="X3296" s="73"/>
      <c r="Y3296" s="73">
        <v>7</v>
      </c>
      <c r="Z3296" s="71" t="s">
        <v>14952</v>
      </c>
      <c r="AA3296" s="71" t="s">
        <v>1964</v>
      </c>
      <c r="AB3296" s="71" t="s">
        <v>1964</v>
      </c>
      <c r="AC3296" s="71" t="s">
        <v>1964</v>
      </c>
      <c r="AD3296" s="71" t="s">
        <v>1964</v>
      </c>
      <c r="AE3296" s="71" t="s">
        <v>1964</v>
      </c>
      <c r="AF3296" s="71" t="s">
        <v>1964</v>
      </c>
      <c r="AG3296" s="71" t="s">
        <v>1964</v>
      </c>
      <c r="AJ3296" s="71" t="s">
        <v>1964</v>
      </c>
      <c r="AK3296" s="71" t="s">
        <v>41</v>
      </c>
      <c r="AL3296" s="71" t="s">
        <v>41</v>
      </c>
    </row>
    <row r="3297" spans="1:43" s="71" customFormat="1" ht="23.85" customHeight="1">
      <c r="A3297" t="b">
        <v>1</v>
      </c>
      <c r="B3297" s="71" t="s">
        <v>14971</v>
      </c>
      <c r="C3297" s="72" t="s">
        <v>2105</v>
      </c>
      <c r="D3297" t="s">
        <v>14972</v>
      </c>
      <c r="E3297" s="71" t="s">
        <v>550</v>
      </c>
      <c r="F3297" s="71" t="s">
        <v>552</v>
      </c>
      <c r="G3297" s="71" t="s">
        <v>551</v>
      </c>
      <c r="H3297" s="71" t="s">
        <v>14973</v>
      </c>
      <c r="I3297" s="71" t="s">
        <v>2000</v>
      </c>
      <c r="J3297" s="71" t="s">
        <v>1955</v>
      </c>
      <c r="K3297" s="71" t="s">
        <v>14974</v>
      </c>
      <c r="L3297" s="71" t="s">
        <v>14250</v>
      </c>
      <c r="M3297" s="71" t="s">
        <v>14974</v>
      </c>
      <c r="O3297" s="71" t="s">
        <v>1974</v>
      </c>
      <c r="P3297" s="71" t="s">
        <v>8035</v>
      </c>
      <c r="Q3297" s="71" t="s">
        <v>38</v>
      </c>
      <c r="R3297" s="71" t="s">
        <v>14975</v>
      </c>
      <c r="S3297" s="76">
        <v>37665</v>
      </c>
      <c r="T3297" s="76">
        <v>37665</v>
      </c>
      <c r="U3297" s="71" t="s">
        <v>1963</v>
      </c>
      <c r="V3297" s="79">
        <v>84</v>
      </c>
      <c r="W3297" s="73">
        <v>69</v>
      </c>
      <c r="X3297" s="73">
        <v>52</v>
      </c>
      <c r="Y3297" s="73">
        <v>75</v>
      </c>
      <c r="Z3297" s="71" t="s">
        <v>14976</v>
      </c>
      <c r="AA3297" s="71" t="s">
        <v>1964</v>
      </c>
      <c r="AB3297" s="71" t="s">
        <v>1964</v>
      </c>
      <c r="AC3297" s="71" t="s">
        <v>1964</v>
      </c>
      <c r="AD3297" s="71" t="s">
        <v>1964</v>
      </c>
      <c r="AE3297" s="71" t="s">
        <v>1964</v>
      </c>
      <c r="AF3297" s="71" t="s">
        <v>1964</v>
      </c>
      <c r="AG3297" s="71" t="s">
        <v>1964</v>
      </c>
      <c r="AJ3297" s="71">
        <v>27</v>
      </c>
      <c r="AK3297" s="71" t="s">
        <v>41</v>
      </c>
      <c r="AL3297" s="71" t="s">
        <v>41</v>
      </c>
    </row>
    <row r="3298" spans="1:43" s="71" customFormat="1" ht="23.85" customHeight="1">
      <c r="A3298" t="b">
        <v>1</v>
      </c>
      <c r="B3298" s="71" t="s">
        <v>14977</v>
      </c>
      <c r="C3298" s="72" t="s">
        <v>2105</v>
      </c>
      <c r="D3298" t="s">
        <v>14978</v>
      </c>
      <c r="E3298" s="71" t="s">
        <v>550</v>
      </c>
      <c r="F3298" s="71" t="s">
        <v>552</v>
      </c>
      <c r="G3298" s="71" t="s">
        <v>551</v>
      </c>
      <c r="H3298" s="71" t="s">
        <v>14979</v>
      </c>
      <c r="I3298" s="71" t="s">
        <v>2000</v>
      </c>
      <c r="J3298" s="71" t="s">
        <v>1955</v>
      </c>
      <c r="K3298" s="71" t="s">
        <v>14980</v>
      </c>
      <c r="L3298" s="71" t="s">
        <v>14981</v>
      </c>
      <c r="M3298" s="71" t="s">
        <v>14980</v>
      </c>
      <c r="O3298" s="71" t="s">
        <v>1974</v>
      </c>
      <c r="P3298" s="71" t="s">
        <v>8035</v>
      </c>
      <c r="Q3298" s="71" t="s">
        <v>38</v>
      </c>
      <c r="R3298" s="71" t="s">
        <v>14983</v>
      </c>
      <c r="S3298" s="76">
        <v>37380</v>
      </c>
      <c r="T3298" s="76">
        <v>37380</v>
      </c>
      <c r="U3298" s="71" t="s">
        <v>1963</v>
      </c>
      <c r="V3298" s="79">
        <v>378</v>
      </c>
      <c r="W3298" s="73">
        <v>442</v>
      </c>
      <c r="X3298" s="73">
        <v>64</v>
      </c>
      <c r="Y3298" s="73">
        <v>14</v>
      </c>
      <c r="Z3298" s="71" t="s">
        <v>1964</v>
      </c>
      <c r="AA3298" s="71" t="s">
        <v>1964</v>
      </c>
      <c r="AB3298" s="71" t="s">
        <v>1964</v>
      </c>
      <c r="AC3298" s="71" t="s">
        <v>1964</v>
      </c>
      <c r="AD3298" s="71" t="s">
        <v>1964</v>
      </c>
      <c r="AE3298" s="71" t="s">
        <v>1964</v>
      </c>
      <c r="AF3298" s="71" t="s">
        <v>1964</v>
      </c>
      <c r="AG3298" s="71" t="s">
        <v>1964</v>
      </c>
      <c r="AJ3298" s="71" t="s">
        <v>1964</v>
      </c>
      <c r="AK3298" s="71" t="s">
        <v>1964</v>
      </c>
      <c r="AL3298" s="71" t="s">
        <v>1964</v>
      </c>
    </row>
    <row r="3299" spans="1:43" s="71" customFormat="1" ht="23.85" customHeight="1">
      <c r="A3299" t="b">
        <v>1</v>
      </c>
      <c r="B3299" s="71" t="s">
        <v>15012</v>
      </c>
      <c r="C3299" s="72" t="s">
        <v>2105</v>
      </c>
      <c r="D3299" t="s">
        <v>15013</v>
      </c>
      <c r="E3299" s="71" t="s">
        <v>550</v>
      </c>
      <c r="F3299" s="71" t="s">
        <v>552</v>
      </c>
      <c r="G3299" s="71" t="s">
        <v>551</v>
      </c>
      <c r="H3299" s="71" t="s">
        <v>15014</v>
      </c>
      <c r="I3299" s="71" t="s">
        <v>2000</v>
      </c>
      <c r="J3299" s="71" t="s">
        <v>1955</v>
      </c>
      <c r="K3299" s="71" t="s">
        <v>14899</v>
      </c>
      <c r="L3299" s="71" t="s">
        <v>14981</v>
      </c>
      <c r="M3299" s="71" t="s">
        <v>14899</v>
      </c>
      <c r="N3299" s="71" t="s">
        <v>15015</v>
      </c>
      <c r="O3299" s="71" t="s">
        <v>1974</v>
      </c>
      <c r="P3299" s="71" t="s">
        <v>15016</v>
      </c>
      <c r="Q3299" s="71" t="s">
        <v>38</v>
      </c>
      <c r="R3299" s="71" t="s">
        <v>15017</v>
      </c>
      <c r="S3299" s="76">
        <v>40471</v>
      </c>
      <c r="T3299" s="76">
        <v>40471</v>
      </c>
      <c r="U3299" s="71" t="s">
        <v>1963</v>
      </c>
      <c r="V3299" s="79">
        <f>7*54</f>
        <v>378</v>
      </c>
      <c r="W3299" s="73">
        <v>38</v>
      </c>
      <c r="X3299" s="73">
        <v>11</v>
      </c>
      <c r="Y3299" s="73">
        <v>29</v>
      </c>
      <c r="Z3299" s="71" t="s">
        <v>1964</v>
      </c>
      <c r="AA3299" s="71" t="s">
        <v>1964</v>
      </c>
      <c r="AB3299" s="71" t="s">
        <v>1964</v>
      </c>
      <c r="AC3299" s="71" t="s">
        <v>1964</v>
      </c>
      <c r="AD3299" s="71" t="s">
        <v>1964</v>
      </c>
      <c r="AE3299" s="71" t="s">
        <v>1964</v>
      </c>
      <c r="AF3299" s="71" t="s">
        <v>1964</v>
      </c>
      <c r="AG3299" s="71" t="s">
        <v>1964</v>
      </c>
      <c r="AJ3299" s="71" t="s">
        <v>1964</v>
      </c>
      <c r="AK3299" s="71" t="s">
        <v>1964</v>
      </c>
      <c r="AL3299" s="71" t="s">
        <v>1964</v>
      </c>
    </row>
    <row r="3300" spans="1:43" ht="23.85" customHeight="1">
      <c r="A3300" t="b">
        <v>1</v>
      </c>
      <c r="B3300" t="s">
        <v>14097</v>
      </c>
      <c r="C3300" s="50" t="s">
        <v>2105</v>
      </c>
      <c r="D3300" t="s">
        <v>14098</v>
      </c>
      <c r="E3300" t="s">
        <v>550</v>
      </c>
      <c r="F3300" t="s">
        <v>552</v>
      </c>
      <c r="G3300" t="s">
        <v>551</v>
      </c>
      <c r="H3300" t="s">
        <v>15018</v>
      </c>
      <c r="I3300" t="s">
        <v>2000</v>
      </c>
      <c r="J3300" t="s">
        <v>1955</v>
      </c>
      <c r="K3300" t="s">
        <v>14899</v>
      </c>
      <c r="L3300" t="s">
        <v>14100</v>
      </c>
      <c r="M3300" t="s">
        <v>14899</v>
      </c>
      <c r="O3300" t="s">
        <v>1974</v>
      </c>
      <c r="P3300" t="s">
        <v>15019</v>
      </c>
      <c r="Q3300"/>
      <c r="R3300" t="s">
        <v>14101</v>
      </c>
      <c r="S3300" s="16">
        <v>44134</v>
      </c>
      <c r="T3300" s="16">
        <v>44134</v>
      </c>
      <c r="U3300" t="s">
        <v>1963</v>
      </c>
      <c r="V3300" s="13">
        <v>365</v>
      </c>
      <c r="W3300" s="35">
        <v>15</v>
      </c>
      <c r="X3300" s="35">
        <v>3</v>
      </c>
      <c r="Y3300" s="35">
        <v>20</v>
      </c>
      <c r="Z3300" t="s">
        <v>14102</v>
      </c>
      <c r="AA3300" t="s">
        <v>14103</v>
      </c>
      <c r="AB3300" t="s">
        <v>1964</v>
      </c>
      <c r="AC3300" t="s">
        <v>1964</v>
      </c>
      <c r="AD3300" t="s">
        <v>1964</v>
      </c>
      <c r="AE3300" t="s">
        <v>1964</v>
      </c>
      <c r="AF3300" t="s">
        <v>1964</v>
      </c>
      <c r="AG3300" t="s">
        <v>1964</v>
      </c>
      <c r="AJ3300" t="s">
        <v>1964</v>
      </c>
      <c r="AK3300" t="s">
        <v>1964</v>
      </c>
      <c r="AL3300" t="s">
        <v>1964</v>
      </c>
    </row>
    <row r="3301" spans="1:43" ht="23.85" customHeight="1">
      <c r="A3301" t="b">
        <v>1</v>
      </c>
      <c r="B3301" t="s">
        <v>14097</v>
      </c>
      <c r="C3301" s="50" t="s">
        <v>2105</v>
      </c>
      <c r="D3301" t="s">
        <v>14098</v>
      </c>
      <c r="E3301" t="s">
        <v>550</v>
      </c>
      <c r="F3301" t="s">
        <v>552</v>
      </c>
      <c r="G3301" t="s">
        <v>551</v>
      </c>
      <c r="H3301" t="s">
        <v>15020</v>
      </c>
      <c r="I3301" t="s">
        <v>2000</v>
      </c>
      <c r="J3301" t="s">
        <v>1955</v>
      </c>
      <c r="K3301" t="s">
        <v>14899</v>
      </c>
      <c r="L3301" t="s">
        <v>14100</v>
      </c>
      <c r="M3301" t="s">
        <v>14899</v>
      </c>
      <c r="O3301" t="s">
        <v>1974</v>
      </c>
      <c r="P3301" t="s">
        <v>8035</v>
      </c>
      <c r="Q3301"/>
      <c r="R3301" t="s">
        <v>14111</v>
      </c>
      <c r="S3301" s="16">
        <v>44134</v>
      </c>
      <c r="T3301" s="16">
        <v>44134</v>
      </c>
      <c r="U3301" t="s">
        <v>1963</v>
      </c>
      <c r="V3301" s="13">
        <v>365</v>
      </c>
      <c r="W3301" s="35">
        <v>86</v>
      </c>
      <c r="X3301" s="35">
        <v>13</v>
      </c>
      <c r="Y3301" s="35">
        <v>15</v>
      </c>
      <c r="Z3301" t="s">
        <v>14102</v>
      </c>
      <c r="AA3301" t="s">
        <v>14103</v>
      </c>
      <c r="AB3301" t="s">
        <v>1964</v>
      </c>
      <c r="AC3301" t="s">
        <v>1964</v>
      </c>
      <c r="AD3301" t="s">
        <v>1964</v>
      </c>
      <c r="AE3301" t="s">
        <v>1964</v>
      </c>
      <c r="AF3301" t="s">
        <v>1964</v>
      </c>
      <c r="AG3301" t="s">
        <v>1964</v>
      </c>
      <c r="AJ3301" t="s">
        <v>1964</v>
      </c>
      <c r="AK3301" t="s">
        <v>1964</v>
      </c>
      <c r="AL3301" t="s">
        <v>1964</v>
      </c>
    </row>
    <row r="3302" spans="1:43" ht="23.85" customHeight="1">
      <c r="A3302" t="b">
        <v>1</v>
      </c>
      <c r="B3302" t="s">
        <v>8030</v>
      </c>
      <c r="C3302" s="50" t="s">
        <v>2105</v>
      </c>
      <c r="D3302" t="s">
        <v>8031</v>
      </c>
      <c r="E3302" t="s">
        <v>45</v>
      </c>
      <c r="F3302" t="s">
        <v>47</v>
      </c>
      <c r="G3302" t="s">
        <v>46</v>
      </c>
      <c r="H3302" t="s">
        <v>8032</v>
      </c>
      <c r="I3302" t="s">
        <v>2023</v>
      </c>
      <c r="J3302" t="s">
        <v>1955</v>
      </c>
      <c r="K3302" t="s">
        <v>15021</v>
      </c>
      <c r="L3302" t="s">
        <v>15022</v>
      </c>
      <c r="M3302" t="s">
        <v>15023</v>
      </c>
      <c r="O3302" t="s">
        <v>1974</v>
      </c>
      <c r="P3302" t="s">
        <v>8035</v>
      </c>
      <c r="Q3302" t="s">
        <v>2152</v>
      </c>
      <c r="R3302" t="s">
        <v>15024</v>
      </c>
      <c r="S3302" s="16">
        <v>39126</v>
      </c>
      <c r="T3302" s="16">
        <v>39126</v>
      </c>
      <c r="U3302" t="s">
        <v>1977</v>
      </c>
      <c r="V3302" s="13">
        <v>392</v>
      </c>
      <c r="W3302" s="35">
        <v>84</v>
      </c>
      <c r="X3302" s="35">
        <v>0</v>
      </c>
      <c r="Y3302" s="35">
        <v>0</v>
      </c>
      <c r="Z3302" t="s">
        <v>1964</v>
      </c>
      <c r="AA3302" t="s">
        <v>1964</v>
      </c>
      <c r="AB3302" t="s">
        <v>1964</v>
      </c>
      <c r="AC3302" t="s">
        <v>1964</v>
      </c>
      <c r="AD3302" t="s">
        <v>1964</v>
      </c>
      <c r="AE3302" t="s">
        <v>1964</v>
      </c>
      <c r="AF3302" t="s">
        <v>1964</v>
      </c>
      <c r="AG3302" t="s">
        <v>1964</v>
      </c>
      <c r="AJ3302" t="s">
        <v>1964</v>
      </c>
      <c r="AK3302" t="s">
        <v>1964</v>
      </c>
      <c r="AL3302" t="s">
        <v>1964</v>
      </c>
    </row>
    <row r="3303" spans="1:43" ht="23.85" customHeight="1">
      <c r="A3303" t="b">
        <v>1</v>
      </c>
      <c r="B3303" t="s">
        <v>15025</v>
      </c>
      <c r="C3303" s="50" t="s">
        <v>2105</v>
      </c>
      <c r="D3303" t="s">
        <v>15026</v>
      </c>
      <c r="E3303" t="s">
        <v>45</v>
      </c>
      <c r="F3303" t="s">
        <v>47</v>
      </c>
      <c r="G3303" t="s">
        <v>46</v>
      </c>
      <c r="H3303" t="s">
        <v>15027</v>
      </c>
      <c r="I3303" t="s">
        <v>2023</v>
      </c>
      <c r="J3303" t="s">
        <v>1955</v>
      </c>
      <c r="K3303" t="s">
        <v>15021</v>
      </c>
      <c r="L3303" t="s">
        <v>15022</v>
      </c>
      <c r="M3303" t="s">
        <v>15023</v>
      </c>
      <c r="O3303" t="s">
        <v>1974</v>
      </c>
      <c r="P3303" t="s">
        <v>8035</v>
      </c>
      <c r="Q3303" t="s">
        <v>38</v>
      </c>
      <c r="R3303" t="s">
        <v>15024</v>
      </c>
      <c r="S3303" s="16">
        <v>39126</v>
      </c>
      <c r="T3303" s="16">
        <v>39126</v>
      </c>
      <c r="U3303" t="s">
        <v>1977</v>
      </c>
      <c r="V3303" s="13">
        <v>392</v>
      </c>
      <c r="W3303" s="35">
        <v>269</v>
      </c>
      <c r="X3303" s="35">
        <v>7</v>
      </c>
      <c r="Y3303" s="35">
        <v>2.6</v>
      </c>
      <c r="Z3303" t="s">
        <v>1964</v>
      </c>
      <c r="AA3303" t="s">
        <v>1964</v>
      </c>
      <c r="AB3303" t="s">
        <v>1964</v>
      </c>
      <c r="AC3303" t="s">
        <v>1964</v>
      </c>
      <c r="AD3303" t="s">
        <v>1964</v>
      </c>
      <c r="AE3303" t="s">
        <v>1964</v>
      </c>
      <c r="AF3303" t="s">
        <v>1964</v>
      </c>
      <c r="AG3303">
        <v>172</v>
      </c>
      <c r="AH3303">
        <v>33</v>
      </c>
      <c r="AI3303">
        <v>19</v>
      </c>
      <c r="AJ3303">
        <v>2</v>
      </c>
      <c r="AK3303" t="s">
        <v>1964</v>
      </c>
      <c r="AL3303" t="s">
        <v>1964</v>
      </c>
    </row>
    <row r="3304" spans="1:43" ht="23.85" customHeight="1">
      <c r="A3304" t="b">
        <v>0</v>
      </c>
      <c r="B3304" t="s">
        <v>10478</v>
      </c>
      <c r="C3304" t="s">
        <v>1951</v>
      </c>
      <c r="D3304" t="s">
        <v>10479</v>
      </c>
      <c r="E3304" t="s">
        <v>45</v>
      </c>
      <c r="F3304" t="s">
        <v>47</v>
      </c>
      <c r="G3304" t="s">
        <v>46</v>
      </c>
      <c r="H3304" t="s">
        <v>15028</v>
      </c>
      <c r="I3304" t="s">
        <v>2023</v>
      </c>
      <c r="J3304" t="s">
        <v>1955</v>
      </c>
      <c r="K3304" t="s">
        <v>3570</v>
      </c>
      <c r="L3304" t="s">
        <v>15029</v>
      </c>
      <c r="M3304" t="s">
        <v>10482</v>
      </c>
      <c r="N3304" t="s">
        <v>10483</v>
      </c>
      <c r="O3304" t="s">
        <v>1974</v>
      </c>
      <c r="P3304" t="s">
        <v>10484</v>
      </c>
      <c r="Q3304" t="s">
        <v>2152</v>
      </c>
      <c r="R3304" t="s">
        <v>10485</v>
      </c>
      <c r="S3304" s="34">
        <v>39569</v>
      </c>
      <c r="T3304" s="34">
        <v>40787</v>
      </c>
      <c r="U3304" t="s">
        <v>1977</v>
      </c>
      <c r="V3304" s="13">
        <v>420</v>
      </c>
      <c r="W3304">
        <v>25</v>
      </c>
      <c r="X3304">
        <v>6</v>
      </c>
      <c r="Y3304" s="54">
        <v>24</v>
      </c>
      <c r="Z3304" t="s">
        <v>10486</v>
      </c>
      <c r="AJ3304" t="s">
        <v>15030</v>
      </c>
      <c r="AM3304" t="s">
        <v>1978</v>
      </c>
      <c r="AN3304" t="s">
        <v>1979</v>
      </c>
      <c r="AO3304" t="s">
        <v>1980</v>
      </c>
      <c r="AQ3304" t="s">
        <v>10487</v>
      </c>
    </row>
    <row r="3305" spans="1:43" ht="23.85" customHeight="1">
      <c r="A3305" t="b">
        <v>0</v>
      </c>
      <c r="B3305" t="s">
        <v>10162</v>
      </c>
      <c r="C3305" t="s">
        <v>1951</v>
      </c>
      <c r="D3305" t="s">
        <v>10163</v>
      </c>
      <c r="E3305" t="s">
        <v>45</v>
      </c>
      <c r="F3305" t="s">
        <v>67</v>
      </c>
      <c r="G3305" t="s">
        <v>66</v>
      </c>
      <c r="H3305" t="s">
        <v>15031</v>
      </c>
      <c r="I3305" t="s">
        <v>10165</v>
      </c>
      <c r="J3305" t="s">
        <v>1955</v>
      </c>
      <c r="K3305" t="s">
        <v>8865</v>
      </c>
      <c r="L3305" t="s">
        <v>15032</v>
      </c>
      <c r="M3305" t="s">
        <v>10167</v>
      </c>
      <c r="N3305" t="s">
        <v>2745</v>
      </c>
      <c r="O3305" t="s">
        <v>1974</v>
      </c>
      <c r="P3305" t="s">
        <v>2028</v>
      </c>
      <c r="Q3305" t="s">
        <v>38</v>
      </c>
      <c r="R3305" t="s">
        <v>10168</v>
      </c>
      <c r="S3305" s="34">
        <v>41730</v>
      </c>
      <c r="T3305" s="34">
        <v>42461</v>
      </c>
      <c r="U3305" t="s">
        <v>1977</v>
      </c>
      <c r="V3305" s="13">
        <v>504</v>
      </c>
      <c r="W3305">
        <v>229</v>
      </c>
      <c r="X3305">
        <v>49</v>
      </c>
      <c r="Y3305" s="54">
        <v>21.8</v>
      </c>
      <c r="Z3305" t="s">
        <v>10169</v>
      </c>
      <c r="AD3305" t="s">
        <v>41</v>
      </c>
      <c r="AG3305">
        <v>229</v>
      </c>
      <c r="AH3305">
        <v>19.922999999999998</v>
      </c>
      <c r="AI3305">
        <v>39.908256880000003</v>
      </c>
      <c r="AM3305" t="s">
        <v>1978</v>
      </c>
      <c r="AO3305" t="s">
        <v>1980</v>
      </c>
      <c r="AP3305" t="s">
        <v>2053</v>
      </c>
      <c r="AQ3305" t="s">
        <v>10170</v>
      </c>
    </row>
    <row r="3306" spans="1:43" ht="23.85" customHeight="1">
      <c r="A3306" t="b">
        <v>0</v>
      </c>
      <c r="B3306" t="s">
        <v>10162</v>
      </c>
      <c r="C3306" t="s">
        <v>1951</v>
      </c>
      <c r="D3306" t="s">
        <v>10163</v>
      </c>
      <c r="E3306" t="s">
        <v>45</v>
      </c>
      <c r="F3306" t="s">
        <v>67</v>
      </c>
      <c r="G3306" t="s">
        <v>66</v>
      </c>
      <c r="H3306" t="s">
        <v>15033</v>
      </c>
      <c r="I3306" t="s">
        <v>10165</v>
      </c>
      <c r="J3306" t="s">
        <v>1955</v>
      </c>
      <c r="K3306" t="s">
        <v>10173</v>
      </c>
      <c r="L3306" t="s">
        <v>15032</v>
      </c>
      <c r="M3306" t="s">
        <v>10174</v>
      </c>
      <c r="N3306" t="s">
        <v>2745</v>
      </c>
      <c r="O3306" t="s">
        <v>1974</v>
      </c>
      <c r="P3306" t="s">
        <v>2028</v>
      </c>
      <c r="Q3306" t="s">
        <v>38</v>
      </c>
      <c r="R3306" t="s">
        <v>10168</v>
      </c>
      <c r="S3306" s="34">
        <v>41730</v>
      </c>
      <c r="T3306" s="34">
        <v>42461</v>
      </c>
      <c r="U3306" t="s">
        <v>1977</v>
      </c>
      <c r="V3306" s="13">
        <v>504</v>
      </c>
      <c r="W3306">
        <v>237</v>
      </c>
      <c r="X3306">
        <v>35</v>
      </c>
      <c r="Y3306" s="54">
        <v>14.8</v>
      </c>
      <c r="Z3306" t="s">
        <v>10169</v>
      </c>
      <c r="AD3306" t="s">
        <v>41</v>
      </c>
      <c r="AG3306">
        <v>237</v>
      </c>
      <c r="AH3306">
        <v>12.087</v>
      </c>
      <c r="AI3306">
        <v>34.459459459999998</v>
      </c>
      <c r="AM3306" t="s">
        <v>1978</v>
      </c>
      <c r="AO3306" t="s">
        <v>1980</v>
      </c>
      <c r="AP3306" t="s">
        <v>2053</v>
      </c>
      <c r="AQ3306" t="s">
        <v>10170</v>
      </c>
    </row>
    <row r="3307" spans="1:43" ht="23.85" customHeight="1">
      <c r="A3307" t="b">
        <v>0</v>
      </c>
      <c r="B3307" t="s">
        <v>4793</v>
      </c>
      <c r="C3307" t="s">
        <v>1951</v>
      </c>
      <c r="D3307" t="s">
        <v>4794</v>
      </c>
      <c r="E3307" t="s">
        <v>45</v>
      </c>
      <c r="F3307" t="s">
        <v>73</v>
      </c>
      <c r="G3307" t="s">
        <v>72</v>
      </c>
      <c r="H3307" t="s">
        <v>15034</v>
      </c>
      <c r="I3307" t="s">
        <v>2023</v>
      </c>
      <c r="J3307" t="s">
        <v>1955</v>
      </c>
      <c r="K3307" t="s">
        <v>5489</v>
      </c>
      <c r="L3307" t="s">
        <v>15035</v>
      </c>
      <c r="M3307" t="s">
        <v>5490</v>
      </c>
      <c r="N3307" t="s">
        <v>2745</v>
      </c>
      <c r="O3307" t="s">
        <v>1974</v>
      </c>
      <c r="P3307" t="s">
        <v>2028</v>
      </c>
      <c r="Q3307" t="s">
        <v>38</v>
      </c>
      <c r="R3307" t="s">
        <v>4799</v>
      </c>
      <c r="S3307" s="34">
        <v>41974</v>
      </c>
      <c r="T3307" s="34">
        <v>42552</v>
      </c>
      <c r="U3307" t="s">
        <v>1977</v>
      </c>
      <c r="V3307" s="13">
        <v>545</v>
      </c>
      <c r="W3307">
        <v>366</v>
      </c>
      <c r="X3307">
        <v>225</v>
      </c>
      <c r="Y3307" s="54">
        <v>61.7</v>
      </c>
      <c r="Z3307" t="s">
        <v>4800</v>
      </c>
      <c r="AA3307" t="s">
        <v>4801</v>
      </c>
      <c r="AM3307" t="s">
        <v>1978</v>
      </c>
      <c r="AN3307" t="s">
        <v>2007</v>
      </c>
      <c r="AO3307" t="s">
        <v>4175</v>
      </c>
      <c r="AP3307" t="s">
        <v>2053</v>
      </c>
      <c r="AQ3307" t="s">
        <v>4802</v>
      </c>
    </row>
    <row r="3308" spans="1:43" ht="23.85" customHeight="1">
      <c r="A3308" t="b">
        <v>0</v>
      </c>
      <c r="B3308" t="s">
        <v>4793</v>
      </c>
      <c r="C3308" t="s">
        <v>1951</v>
      </c>
      <c r="D3308" t="s">
        <v>4794</v>
      </c>
      <c r="E3308" t="s">
        <v>45</v>
      </c>
      <c r="F3308" t="s">
        <v>47</v>
      </c>
      <c r="G3308" t="s">
        <v>46</v>
      </c>
      <c r="H3308" t="s">
        <v>15036</v>
      </c>
      <c r="I3308" t="s">
        <v>2023</v>
      </c>
      <c r="J3308" t="s">
        <v>1955</v>
      </c>
      <c r="K3308" t="s">
        <v>4796</v>
      </c>
      <c r="L3308" t="s">
        <v>15035</v>
      </c>
      <c r="M3308" t="s">
        <v>4798</v>
      </c>
      <c r="N3308" t="s">
        <v>2745</v>
      </c>
      <c r="O3308" t="s">
        <v>1974</v>
      </c>
      <c r="P3308" t="s">
        <v>2028</v>
      </c>
      <c r="Q3308" t="s">
        <v>38</v>
      </c>
      <c r="R3308" t="s">
        <v>4799</v>
      </c>
      <c r="S3308" s="34">
        <v>41974</v>
      </c>
      <c r="T3308" s="34">
        <v>42552</v>
      </c>
      <c r="U3308" t="s">
        <v>1977</v>
      </c>
      <c r="V3308" s="13">
        <v>545</v>
      </c>
      <c r="W3308">
        <v>362</v>
      </c>
      <c r="X3308">
        <v>213</v>
      </c>
      <c r="Y3308" s="54">
        <v>59.1</v>
      </c>
      <c r="Z3308" t="s">
        <v>4800</v>
      </c>
      <c r="AA3308" t="s">
        <v>4801</v>
      </c>
      <c r="AM3308" t="s">
        <v>1978</v>
      </c>
      <c r="AN3308" t="s">
        <v>2007</v>
      </c>
      <c r="AO3308" t="s">
        <v>4175</v>
      </c>
      <c r="AP3308" t="s">
        <v>2053</v>
      </c>
      <c r="AQ3308" t="s">
        <v>4802</v>
      </c>
    </row>
    <row r="3309" spans="1:43" ht="23.85" customHeight="1">
      <c r="A3309" t="b">
        <v>0</v>
      </c>
      <c r="B3309" t="s">
        <v>15037</v>
      </c>
      <c r="C3309" t="s">
        <v>1951</v>
      </c>
      <c r="D3309" t="s">
        <v>15038</v>
      </c>
      <c r="E3309" t="s">
        <v>45</v>
      </c>
      <c r="F3309" t="s">
        <v>47</v>
      </c>
      <c r="G3309" t="s">
        <v>46</v>
      </c>
      <c r="H3309" t="s">
        <v>15039</v>
      </c>
      <c r="I3309" t="s">
        <v>2023</v>
      </c>
      <c r="J3309" t="s">
        <v>1955</v>
      </c>
      <c r="K3309" t="s">
        <v>15040</v>
      </c>
      <c r="L3309" t="s">
        <v>2160</v>
      </c>
      <c r="M3309" t="s">
        <v>15041</v>
      </c>
      <c r="N3309" t="s">
        <v>1959</v>
      </c>
      <c r="O3309" t="s">
        <v>1974</v>
      </c>
      <c r="P3309" t="s">
        <v>2028</v>
      </c>
      <c r="Q3309" t="s">
        <v>38</v>
      </c>
      <c r="R3309" t="s">
        <v>15042</v>
      </c>
      <c r="S3309" s="34">
        <v>40787</v>
      </c>
      <c r="T3309" s="34">
        <v>42461</v>
      </c>
      <c r="U3309" t="s">
        <v>1977</v>
      </c>
      <c r="V3309" s="13">
        <v>546</v>
      </c>
      <c r="W3309">
        <v>1025</v>
      </c>
      <c r="X3309">
        <v>1</v>
      </c>
      <c r="Y3309" s="54">
        <v>0.1</v>
      </c>
      <c r="AJ3309" t="s">
        <v>15043</v>
      </c>
      <c r="AM3309" t="s">
        <v>1978</v>
      </c>
      <c r="AQ3309" t="s">
        <v>15044</v>
      </c>
    </row>
    <row r="3310" spans="1:43" ht="23.85" customHeight="1">
      <c r="A3310" t="b">
        <v>0</v>
      </c>
      <c r="B3310" t="s">
        <v>10822</v>
      </c>
      <c r="C3310" t="s">
        <v>1951</v>
      </c>
      <c r="D3310" t="s">
        <v>10823</v>
      </c>
      <c r="E3310" t="s">
        <v>45</v>
      </c>
      <c r="F3310" t="s">
        <v>901</v>
      </c>
      <c r="G3310" t="s">
        <v>900</v>
      </c>
      <c r="H3310" t="s">
        <v>15045</v>
      </c>
      <c r="I3310" t="s">
        <v>2023</v>
      </c>
      <c r="J3310" t="s">
        <v>1955</v>
      </c>
      <c r="K3310" t="s">
        <v>15046</v>
      </c>
      <c r="L3310" t="s">
        <v>15047</v>
      </c>
      <c r="M3310" t="s">
        <v>14064</v>
      </c>
      <c r="N3310" t="s">
        <v>10828</v>
      </c>
      <c r="O3310" t="s">
        <v>1974</v>
      </c>
      <c r="P3310" t="s">
        <v>2028</v>
      </c>
      <c r="Q3310" t="s">
        <v>2152</v>
      </c>
      <c r="R3310" t="s">
        <v>10829</v>
      </c>
      <c r="S3310" s="34">
        <v>42180</v>
      </c>
      <c r="T3310" s="34">
        <v>43075</v>
      </c>
      <c r="U3310" t="s">
        <v>1977</v>
      </c>
      <c r="V3310" s="13">
        <v>546</v>
      </c>
      <c r="W3310">
        <v>256</v>
      </c>
      <c r="X3310">
        <v>119</v>
      </c>
      <c r="Y3310" s="54">
        <v>46.5</v>
      </c>
      <c r="Z3310" t="s">
        <v>10830</v>
      </c>
      <c r="AD3310" t="s">
        <v>41</v>
      </c>
      <c r="AG3310">
        <v>119</v>
      </c>
      <c r="AH3310">
        <v>54</v>
      </c>
      <c r="AI3310">
        <v>45.4</v>
      </c>
      <c r="AM3310" t="s">
        <v>1978</v>
      </c>
      <c r="AN3310" t="s">
        <v>2007</v>
      </c>
      <c r="AO3310" t="s">
        <v>2008</v>
      </c>
      <c r="AP3310" t="s">
        <v>2053</v>
      </c>
      <c r="AQ3310" t="s">
        <v>10831</v>
      </c>
    </row>
    <row r="3311" spans="1:43" ht="23.85" customHeight="1">
      <c r="A3311" t="b">
        <v>0</v>
      </c>
      <c r="B3311" t="s">
        <v>10822</v>
      </c>
      <c r="C3311" t="s">
        <v>1951</v>
      </c>
      <c r="D3311" t="s">
        <v>10823</v>
      </c>
      <c r="E3311" t="s">
        <v>45</v>
      </c>
      <c r="F3311" t="s">
        <v>901</v>
      </c>
      <c r="G3311" t="s">
        <v>900</v>
      </c>
      <c r="H3311" t="s">
        <v>15048</v>
      </c>
      <c r="I3311" t="s">
        <v>2023</v>
      </c>
      <c r="J3311" t="s">
        <v>1955</v>
      </c>
      <c r="K3311" t="s">
        <v>15049</v>
      </c>
      <c r="L3311" t="s">
        <v>15047</v>
      </c>
      <c r="M3311" t="s">
        <v>15050</v>
      </c>
      <c r="N3311" t="s">
        <v>10828</v>
      </c>
      <c r="O3311" t="s">
        <v>1974</v>
      </c>
      <c r="P3311" t="s">
        <v>2028</v>
      </c>
      <c r="Q3311" t="s">
        <v>2152</v>
      </c>
      <c r="R3311" t="s">
        <v>10829</v>
      </c>
      <c r="S3311" s="34">
        <v>42180</v>
      </c>
      <c r="T3311" s="34">
        <v>43075</v>
      </c>
      <c r="U3311" t="s">
        <v>1977</v>
      </c>
      <c r="V3311" s="13">
        <v>546</v>
      </c>
      <c r="W3311">
        <v>120</v>
      </c>
      <c r="X3311">
        <v>65</v>
      </c>
      <c r="Y3311" s="54">
        <v>54.2</v>
      </c>
      <c r="Z3311" t="s">
        <v>10830</v>
      </c>
      <c r="AD3311" t="s">
        <v>41</v>
      </c>
      <c r="AG3311">
        <v>65</v>
      </c>
      <c r="AH3311">
        <v>30</v>
      </c>
      <c r="AI3311">
        <v>46.2</v>
      </c>
      <c r="AM3311" t="s">
        <v>1978</v>
      </c>
      <c r="AN3311" t="s">
        <v>2007</v>
      </c>
      <c r="AO3311" t="s">
        <v>2008</v>
      </c>
      <c r="AP3311" t="s">
        <v>2053</v>
      </c>
      <c r="AQ3311" t="s">
        <v>10831</v>
      </c>
    </row>
    <row r="3312" spans="1:43" ht="23.85" customHeight="1">
      <c r="A3312" t="b">
        <v>0</v>
      </c>
      <c r="B3312" t="s">
        <v>10822</v>
      </c>
      <c r="C3312" t="s">
        <v>1951</v>
      </c>
      <c r="D3312" t="s">
        <v>10823</v>
      </c>
      <c r="E3312" t="s">
        <v>45</v>
      </c>
      <c r="F3312" t="s">
        <v>901</v>
      </c>
      <c r="G3312" t="s">
        <v>900</v>
      </c>
      <c r="H3312" t="s">
        <v>15051</v>
      </c>
      <c r="I3312" t="s">
        <v>2023</v>
      </c>
      <c r="J3312" t="s">
        <v>1955</v>
      </c>
      <c r="K3312" t="s">
        <v>15052</v>
      </c>
      <c r="L3312" t="s">
        <v>15047</v>
      </c>
      <c r="M3312" t="s">
        <v>15053</v>
      </c>
      <c r="N3312" t="s">
        <v>10828</v>
      </c>
      <c r="O3312" t="s">
        <v>1974</v>
      </c>
      <c r="P3312" t="s">
        <v>2028</v>
      </c>
      <c r="Q3312" t="s">
        <v>2152</v>
      </c>
      <c r="R3312" t="s">
        <v>10829</v>
      </c>
      <c r="S3312" s="34">
        <v>42180</v>
      </c>
      <c r="T3312" s="34">
        <v>43075</v>
      </c>
      <c r="U3312" t="s">
        <v>1977</v>
      </c>
      <c r="V3312" s="13">
        <v>546</v>
      </c>
      <c r="W3312">
        <v>126</v>
      </c>
      <c r="X3312">
        <v>59</v>
      </c>
      <c r="Y3312" s="54">
        <v>46.8</v>
      </c>
      <c r="Z3312" t="s">
        <v>10830</v>
      </c>
      <c r="AD3312" t="s">
        <v>41</v>
      </c>
      <c r="AG3312">
        <v>59</v>
      </c>
      <c r="AH3312">
        <v>21</v>
      </c>
      <c r="AI3312">
        <v>35.6</v>
      </c>
      <c r="AM3312" t="s">
        <v>1978</v>
      </c>
      <c r="AN3312" t="s">
        <v>2007</v>
      </c>
      <c r="AO3312" t="s">
        <v>2008</v>
      </c>
      <c r="AP3312" t="s">
        <v>2053</v>
      </c>
      <c r="AQ3312" t="s">
        <v>10831</v>
      </c>
    </row>
    <row r="3313" spans="1:43" ht="23.85" customHeight="1">
      <c r="A3313" t="b">
        <v>0</v>
      </c>
      <c r="B3313" t="s">
        <v>11331</v>
      </c>
      <c r="C3313" t="s">
        <v>1951</v>
      </c>
      <c r="D3313" t="s">
        <v>11332</v>
      </c>
      <c r="E3313" t="s">
        <v>45</v>
      </c>
      <c r="F3313" t="s">
        <v>73</v>
      </c>
      <c r="G3313" t="s">
        <v>72</v>
      </c>
      <c r="H3313" t="s">
        <v>15054</v>
      </c>
      <c r="I3313" t="s">
        <v>11334</v>
      </c>
      <c r="J3313" t="s">
        <v>1955</v>
      </c>
      <c r="K3313" t="s">
        <v>15055</v>
      </c>
      <c r="L3313" t="s">
        <v>15056</v>
      </c>
      <c r="M3313" t="s">
        <v>15057</v>
      </c>
      <c r="N3313" t="s">
        <v>15058</v>
      </c>
      <c r="O3313" t="s">
        <v>1974</v>
      </c>
      <c r="P3313" t="s">
        <v>2028</v>
      </c>
      <c r="Q3313" t="s">
        <v>2152</v>
      </c>
      <c r="R3313" t="s">
        <v>11339</v>
      </c>
      <c r="S3313" s="34">
        <v>42165</v>
      </c>
      <c r="T3313" s="34">
        <v>43118</v>
      </c>
      <c r="U3313" t="s">
        <v>1977</v>
      </c>
      <c r="V3313" s="13">
        <v>560</v>
      </c>
      <c r="W3313">
        <v>173</v>
      </c>
      <c r="X3313">
        <v>91</v>
      </c>
      <c r="Y3313" s="54">
        <v>52.6</v>
      </c>
      <c r="AM3313" t="s">
        <v>1978</v>
      </c>
      <c r="AN3313" t="s">
        <v>2007</v>
      </c>
      <c r="AO3313" t="s">
        <v>1980</v>
      </c>
      <c r="AP3313" t="s">
        <v>2042</v>
      </c>
      <c r="AQ3313" t="s">
        <v>11340</v>
      </c>
    </row>
    <row r="3314" spans="1:43" ht="23.85" customHeight="1">
      <c r="A3314" t="b">
        <v>0</v>
      </c>
      <c r="B3314" t="s">
        <v>11331</v>
      </c>
      <c r="C3314" t="s">
        <v>1951</v>
      </c>
      <c r="D3314" t="s">
        <v>11332</v>
      </c>
      <c r="E3314" t="s">
        <v>45</v>
      </c>
      <c r="F3314" t="s">
        <v>73</v>
      </c>
      <c r="G3314" t="s">
        <v>72</v>
      </c>
      <c r="H3314" t="s">
        <v>15059</v>
      </c>
      <c r="I3314" t="s">
        <v>11334</v>
      </c>
      <c r="J3314" t="s">
        <v>1955</v>
      </c>
      <c r="K3314" t="s">
        <v>15060</v>
      </c>
      <c r="L3314" t="s">
        <v>15056</v>
      </c>
      <c r="M3314" t="s">
        <v>15061</v>
      </c>
      <c r="N3314" t="s">
        <v>15058</v>
      </c>
      <c r="O3314" t="s">
        <v>1974</v>
      </c>
      <c r="P3314" t="s">
        <v>2028</v>
      </c>
      <c r="Q3314" t="s">
        <v>2152</v>
      </c>
      <c r="R3314" t="s">
        <v>11339</v>
      </c>
      <c r="S3314" s="34">
        <v>42165</v>
      </c>
      <c r="T3314" s="34">
        <v>43118</v>
      </c>
      <c r="U3314" t="s">
        <v>1977</v>
      </c>
      <c r="V3314" s="13">
        <v>560</v>
      </c>
      <c r="W3314">
        <v>87</v>
      </c>
      <c r="X3314">
        <v>48</v>
      </c>
      <c r="Y3314" s="54">
        <v>55.2</v>
      </c>
      <c r="AM3314" t="s">
        <v>1978</v>
      </c>
      <c r="AN3314" t="s">
        <v>2007</v>
      </c>
      <c r="AO3314" t="s">
        <v>1980</v>
      </c>
      <c r="AP3314" t="s">
        <v>2042</v>
      </c>
      <c r="AQ3314" t="s">
        <v>11340</v>
      </c>
    </row>
    <row r="3315" spans="1:43" ht="23.85" customHeight="1">
      <c r="A3315" t="b">
        <v>0</v>
      </c>
      <c r="B3315" t="s">
        <v>11331</v>
      </c>
      <c r="C3315" t="s">
        <v>1951</v>
      </c>
      <c r="D3315" t="s">
        <v>11332</v>
      </c>
      <c r="E3315" t="s">
        <v>45</v>
      </c>
      <c r="F3315" t="s">
        <v>73</v>
      </c>
      <c r="G3315" t="s">
        <v>72</v>
      </c>
      <c r="H3315" t="s">
        <v>15062</v>
      </c>
      <c r="I3315" t="s">
        <v>11334</v>
      </c>
      <c r="J3315" t="s">
        <v>1955</v>
      </c>
      <c r="K3315" t="s">
        <v>15063</v>
      </c>
      <c r="L3315" t="s">
        <v>15056</v>
      </c>
      <c r="M3315" t="s">
        <v>15064</v>
      </c>
      <c r="N3315" t="s">
        <v>15058</v>
      </c>
      <c r="O3315" t="s">
        <v>1974</v>
      </c>
      <c r="P3315" t="s">
        <v>2028</v>
      </c>
      <c r="Q3315" t="s">
        <v>2152</v>
      </c>
      <c r="R3315" t="s">
        <v>11339</v>
      </c>
      <c r="S3315" s="34">
        <v>42165</v>
      </c>
      <c r="T3315" s="34">
        <v>43118</v>
      </c>
      <c r="U3315" t="s">
        <v>1977</v>
      </c>
      <c r="V3315" s="13">
        <v>560</v>
      </c>
      <c r="W3315">
        <v>80</v>
      </c>
      <c r="X3315">
        <v>37</v>
      </c>
      <c r="Y3315" s="54">
        <v>46.3</v>
      </c>
      <c r="AM3315" t="s">
        <v>1978</v>
      </c>
      <c r="AN3315" t="s">
        <v>2007</v>
      </c>
      <c r="AO3315" t="s">
        <v>1980</v>
      </c>
      <c r="AP3315" t="s">
        <v>2042</v>
      </c>
      <c r="AQ3315" t="s">
        <v>11340</v>
      </c>
    </row>
    <row r="3316" spans="1:43" ht="23.85" customHeight="1">
      <c r="A3316" t="b">
        <v>0</v>
      </c>
      <c r="B3316" t="s">
        <v>11331</v>
      </c>
      <c r="C3316" t="s">
        <v>1951</v>
      </c>
      <c r="D3316" t="s">
        <v>11332</v>
      </c>
      <c r="E3316" t="s">
        <v>45</v>
      </c>
      <c r="F3316" t="s">
        <v>73</v>
      </c>
      <c r="G3316" t="s">
        <v>72</v>
      </c>
      <c r="H3316" t="s">
        <v>15065</v>
      </c>
      <c r="I3316" t="s">
        <v>11334</v>
      </c>
      <c r="J3316" t="s">
        <v>1955</v>
      </c>
      <c r="K3316" t="s">
        <v>15066</v>
      </c>
      <c r="L3316" t="s">
        <v>15056</v>
      </c>
      <c r="M3316" t="s">
        <v>15067</v>
      </c>
      <c r="N3316" t="s">
        <v>15058</v>
      </c>
      <c r="O3316" t="s">
        <v>1974</v>
      </c>
      <c r="P3316" t="s">
        <v>2028</v>
      </c>
      <c r="Q3316" t="s">
        <v>2152</v>
      </c>
      <c r="R3316" t="s">
        <v>11339</v>
      </c>
      <c r="S3316" s="34">
        <v>42165</v>
      </c>
      <c r="T3316" s="34">
        <v>43118</v>
      </c>
      <c r="U3316" t="s">
        <v>1977</v>
      </c>
      <c r="V3316" s="13">
        <v>560</v>
      </c>
      <c r="W3316">
        <v>170</v>
      </c>
      <c r="X3316">
        <v>72</v>
      </c>
      <c r="Y3316" s="54">
        <v>42.4</v>
      </c>
      <c r="AM3316" t="s">
        <v>1978</v>
      </c>
      <c r="AN3316" t="s">
        <v>2007</v>
      </c>
      <c r="AO3316" t="s">
        <v>1980</v>
      </c>
      <c r="AP3316" t="s">
        <v>2042</v>
      </c>
      <c r="AQ3316" t="s">
        <v>11340</v>
      </c>
    </row>
    <row r="3317" spans="1:43" ht="23.85" customHeight="1">
      <c r="A3317" t="b">
        <v>0</v>
      </c>
      <c r="B3317" t="s">
        <v>10316</v>
      </c>
      <c r="C3317" t="s">
        <v>1951</v>
      </c>
      <c r="D3317" t="s">
        <v>10317</v>
      </c>
      <c r="E3317" t="s">
        <v>45</v>
      </c>
      <c r="F3317" t="s">
        <v>47</v>
      </c>
      <c r="G3317" t="s">
        <v>46</v>
      </c>
      <c r="H3317" t="s">
        <v>15068</v>
      </c>
      <c r="I3317" t="s">
        <v>2023</v>
      </c>
      <c r="J3317" t="s">
        <v>1955</v>
      </c>
      <c r="K3317" t="s">
        <v>15069</v>
      </c>
      <c r="L3317" t="s">
        <v>10329</v>
      </c>
      <c r="M3317" t="s">
        <v>15070</v>
      </c>
      <c r="N3317" t="s">
        <v>15071</v>
      </c>
      <c r="O3317" t="s">
        <v>1974</v>
      </c>
      <c r="P3317" t="s">
        <v>2028</v>
      </c>
      <c r="Q3317" t="s">
        <v>38</v>
      </c>
      <c r="R3317" t="s">
        <v>10323</v>
      </c>
      <c r="S3317" s="34">
        <v>42032</v>
      </c>
      <c r="T3317" s="34">
        <v>44194</v>
      </c>
      <c r="U3317" t="s">
        <v>1977</v>
      </c>
      <c r="V3317" s="13">
        <v>2142</v>
      </c>
      <c r="W3317">
        <v>150</v>
      </c>
      <c r="X3317">
        <v>11</v>
      </c>
      <c r="Y3317" s="54">
        <v>7.3</v>
      </c>
      <c r="Z3317" t="s">
        <v>10324</v>
      </c>
      <c r="AM3317" t="s">
        <v>1978</v>
      </c>
      <c r="AN3317" t="s">
        <v>2007</v>
      </c>
      <c r="AO3317" t="s">
        <v>2008</v>
      </c>
      <c r="AP3317" t="s">
        <v>2042</v>
      </c>
      <c r="AQ3317" t="s">
        <v>10326</v>
      </c>
    </row>
    <row r="3318" spans="1:43" ht="23.85" customHeight="1">
      <c r="A3318" t="b">
        <v>0</v>
      </c>
      <c r="B3318" t="s">
        <v>3567</v>
      </c>
      <c r="C3318" t="s">
        <v>1966</v>
      </c>
      <c r="D3318" t="s">
        <v>3568</v>
      </c>
      <c r="E3318" t="s">
        <v>45</v>
      </c>
      <c r="F3318" t="s">
        <v>47</v>
      </c>
      <c r="G3318" t="s">
        <v>46</v>
      </c>
      <c r="H3318" t="s">
        <v>15072</v>
      </c>
      <c r="I3318" t="s">
        <v>2023</v>
      </c>
      <c r="J3318" t="s">
        <v>1955</v>
      </c>
      <c r="K3318" t="s">
        <v>3570</v>
      </c>
      <c r="L3318" t="s">
        <v>15073</v>
      </c>
      <c r="M3318" t="s">
        <v>15074</v>
      </c>
      <c r="N3318" t="s">
        <v>15075</v>
      </c>
      <c r="O3318" t="s">
        <v>1974</v>
      </c>
      <c r="P3318" t="s">
        <v>2489</v>
      </c>
      <c r="Q3318" t="s">
        <v>38</v>
      </c>
      <c r="R3318" t="s">
        <v>3574</v>
      </c>
      <c r="S3318" s="34">
        <v>38132</v>
      </c>
      <c r="T3318" s="34">
        <v>39994</v>
      </c>
      <c r="U3318" t="s">
        <v>1977</v>
      </c>
      <c r="V3318" s="13">
        <v>2240</v>
      </c>
      <c r="W3318">
        <v>590</v>
      </c>
      <c r="X3318">
        <v>11</v>
      </c>
      <c r="Y3318" s="54">
        <v>1.9</v>
      </c>
      <c r="Z3318" t="s">
        <v>3575</v>
      </c>
      <c r="AM3318" t="s">
        <v>1978</v>
      </c>
      <c r="AN3318" t="s">
        <v>1979</v>
      </c>
      <c r="AO3318" t="s">
        <v>1980</v>
      </c>
      <c r="AQ3318" t="s">
        <v>3576</v>
      </c>
    </row>
    <row r="3319" spans="1:43" ht="23.85" customHeight="1">
      <c r="A3319" t="b">
        <v>1</v>
      </c>
      <c r="B3319" t="s">
        <v>15076</v>
      </c>
      <c r="C3319" s="50" t="s">
        <v>2105</v>
      </c>
      <c r="D3319" t="s">
        <v>15077</v>
      </c>
      <c r="E3319" t="s">
        <v>45</v>
      </c>
      <c r="F3319" t="s">
        <v>47</v>
      </c>
      <c r="G3319" t="s">
        <v>46</v>
      </c>
      <c r="H3319" t="s">
        <v>15078</v>
      </c>
      <c r="I3319" t="s">
        <v>2023</v>
      </c>
      <c r="J3319" t="s">
        <v>1955</v>
      </c>
      <c r="K3319" t="s">
        <v>8033</v>
      </c>
      <c r="L3319" t="s">
        <v>1959</v>
      </c>
      <c r="M3319" t="s">
        <v>8033</v>
      </c>
      <c r="O3319" t="s">
        <v>1974</v>
      </c>
      <c r="P3319" t="s">
        <v>8035</v>
      </c>
      <c r="Q3319" t="s">
        <v>38</v>
      </c>
      <c r="R3319" t="s">
        <v>1959</v>
      </c>
      <c r="S3319" s="16">
        <v>40471</v>
      </c>
      <c r="T3319" s="16">
        <v>40471</v>
      </c>
      <c r="U3319" t="s">
        <v>1977</v>
      </c>
      <c r="V3319" s="13"/>
      <c r="W3319" s="35">
        <v>168</v>
      </c>
      <c r="X3319" s="35">
        <v>15</v>
      </c>
      <c r="Y3319" s="35">
        <v>9.1999999999999993</v>
      </c>
      <c r="Z3319" t="s">
        <v>1964</v>
      </c>
      <c r="AA3319" t="s">
        <v>1964</v>
      </c>
      <c r="AB3319" t="s">
        <v>1964</v>
      </c>
      <c r="AC3319" t="s">
        <v>1964</v>
      </c>
      <c r="AD3319" t="s">
        <v>1964</v>
      </c>
      <c r="AE3319" t="s">
        <v>1964</v>
      </c>
      <c r="AF3319" t="s">
        <v>1964</v>
      </c>
      <c r="AG3319" t="s">
        <v>1964</v>
      </c>
      <c r="AJ3319" t="s">
        <v>1964</v>
      </c>
      <c r="AK3319" t="s">
        <v>1964</v>
      </c>
      <c r="AL3319" t="s">
        <v>1964</v>
      </c>
    </row>
    <row r="3320" spans="1:43" ht="23.85" customHeight="1">
      <c r="A3320" t="b">
        <v>1</v>
      </c>
      <c r="B3320" t="s">
        <v>10817</v>
      </c>
      <c r="C3320" s="50" t="s">
        <v>2105</v>
      </c>
      <c r="D3320" t="s">
        <v>15079</v>
      </c>
      <c r="E3320" t="s">
        <v>512</v>
      </c>
      <c r="F3320" t="s">
        <v>514</v>
      </c>
      <c r="G3320" t="s">
        <v>513</v>
      </c>
      <c r="H3320" t="s">
        <v>10819</v>
      </c>
      <c r="I3320" t="s">
        <v>8900</v>
      </c>
      <c r="J3320" t="s">
        <v>1955</v>
      </c>
      <c r="K3320" t="s">
        <v>15080</v>
      </c>
      <c r="L3320" t="s">
        <v>10810</v>
      </c>
      <c r="M3320" t="s">
        <v>15080</v>
      </c>
      <c r="N3320" t="s">
        <v>15081</v>
      </c>
      <c r="O3320" t="s">
        <v>1974</v>
      </c>
      <c r="P3320" t="s">
        <v>2489</v>
      </c>
      <c r="Q3320" t="s">
        <v>38</v>
      </c>
      <c r="R3320" t="s">
        <v>1959</v>
      </c>
      <c r="S3320" s="16">
        <v>38353</v>
      </c>
      <c r="T3320" s="16">
        <v>38353</v>
      </c>
      <c r="U3320" t="s">
        <v>1977</v>
      </c>
      <c r="V3320" s="13">
        <f>7*24</f>
        <v>168</v>
      </c>
      <c r="W3320" s="35">
        <v>549</v>
      </c>
      <c r="X3320" s="35">
        <v>15</v>
      </c>
      <c r="Y3320" s="35">
        <v>2.7</v>
      </c>
      <c r="Z3320" t="s">
        <v>2764</v>
      </c>
      <c r="AA3320" t="s">
        <v>1964</v>
      </c>
      <c r="AB3320" t="s">
        <v>1964</v>
      </c>
      <c r="AC3320" t="s">
        <v>1964</v>
      </c>
      <c r="AD3320" t="s">
        <v>30</v>
      </c>
      <c r="AE3320" t="s">
        <v>1964</v>
      </c>
      <c r="AF3320" t="s">
        <v>1964</v>
      </c>
      <c r="AG3320" t="s">
        <v>1964</v>
      </c>
      <c r="AJ3320" t="s">
        <v>1964</v>
      </c>
      <c r="AK3320" t="s">
        <v>30</v>
      </c>
      <c r="AL3320" t="s">
        <v>30</v>
      </c>
    </row>
    <row r="3321" spans="1:43" ht="23.85" customHeight="1">
      <c r="A3321" t="b">
        <v>1</v>
      </c>
      <c r="B3321" t="s">
        <v>15082</v>
      </c>
      <c r="C3321" s="50" t="s">
        <v>2105</v>
      </c>
      <c r="D3321" s="82" t="s">
        <v>15083</v>
      </c>
      <c r="E3321" t="s">
        <v>512</v>
      </c>
      <c r="F3321" t="s">
        <v>514</v>
      </c>
      <c r="G3321" t="s">
        <v>513</v>
      </c>
      <c r="H3321" t="s">
        <v>15084</v>
      </c>
      <c r="I3321" t="s">
        <v>8900</v>
      </c>
      <c r="J3321" t="s">
        <v>1955</v>
      </c>
      <c r="K3321" t="s">
        <v>15080</v>
      </c>
      <c r="L3321" t="s">
        <v>10810</v>
      </c>
      <c r="M3321" t="s">
        <v>15080</v>
      </c>
      <c r="N3321" t="s">
        <v>15085</v>
      </c>
      <c r="O3321" t="s">
        <v>1974</v>
      </c>
      <c r="P3321" t="s">
        <v>2489</v>
      </c>
      <c r="Q3321" t="s">
        <v>38</v>
      </c>
      <c r="R3321" t="s">
        <v>1959</v>
      </c>
      <c r="S3321" s="16">
        <v>38718</v>
      </c>
      <c r="T3321" s="16">
        <v>38718</v>
      </c>
      <c r="U3321" t="s">
        <v>1977</v>
      </c>
      <c r="V3321" s="13">
        <v>168</v>
      </c>
      <c r="W3321" s="35">
        <v>297</v>
      </c>
      <c r="X3321" s="35">
        <v>14</v>
      </c>
      <c r="Y3321" s="35">
        <v>4.7</v>
      </c>
      <c r="Z3321" t="s">
        <v>2764</v>
      </c>
      <c r="AA3321" t="s">
        <v>1964</v>
      </c>
      <c r="AB3321" t="s">
        <v>1964</v>
      </c>
      <c r="AC3321" t="s">
        <v>1964</v>
      </c>
      <c r="AD3321" t="s">
        <v>30</v>
      </c>
      <c r="AE3321" t="s">
        <v>1964</v>
      </c>
      <c r="AF3321" t="s">
        <v>1964</v>
      </c>
      <c r="AG3321" t="s">
        <v>1964</v>
      </c>
      <c r="AJ3321" t="s">
        <v>1964</v>
      </c>
      <c r="AK3321" t="s">
        <v>30</v>
      </c>
      <c r="AL3321" t="s">
        <v>30</v>
      </c>
    </row>
    <row r="3322" spans="1:43" ht="23.85" customHeight="1">
      <c r="A3322" t="b">
        <v>1</v>
      </c>
      <c r="B3322" t="s">
        <v>15086</v>
      </c>
      <c r="C3322" s="50" t="s">
        <v>2105</v>
      </c>
      <c r="D3322" s="82" t="s">
        <v>15087</v>
      </c>
      <c r="E3322" t="s">
        <v>512</v>
      </c>
      <c r="F3322" t="s">
        <v>514</v>
      </c>
      <c r="G3322" t="s">
        <v>513</v>
      </c>
      <c r="H3322" t="s">
        <v>15088</v>
      </c>
      <c r="I3322" t="s">
        <v>8900</v>
      </c>
      <c r="J3322" t="s">
        <v>1955</v>
      </c>
      <c r="K3322" t="s">
        <v>15080</v>
      </c>
      <c r="L3322" t="s">
        <v>10810</v>
      </c>
      <c r="M3322" t="s">
        <v>15080</v>
      </c>
      <c r="N3322" t="s">
        <v>15085</v>
      </c>
      <c r="O3322" t="s">
        <v>1974</v>
      </c>
      <c r="P3322" t="s">
        <v>2489</v>
      </c>
      <c r="Q3322" t="s">
        <v>38</v>
      </c>
      <c r="R3322" t="s">
        <v>2489</v>
      </c>
      <c r="S3322" s="16">
        <v>37622</v>
      </c>
      <c r="T3322" s="16">
        <v>37622</v>
      </c>
      <c r="U3322" t="s">
        <v>1977</v>
      </c>
      <c r="V3322" s="13">
        <v>168</v>
      </c>
      <c r="W3322" s="35">
        <v>486</v>
      </c>
      <c r="X3322" s="35">
        <v>8</v>
      </c>
      <c r="Y3322" s="35">
        <v>1.7</v>
      </c>
      <c r="Z3322" t="s">
        <v>2764</v>
      </c>
      <c r="AA3322" t="s">
        <v>1964</v>
      </c>
      <c r="AB3322" t="s">
        <v>1964</v>
      </c>
      <c r="AC3322" t="s">
        <v>1964</v>
      </c>
      <c r="AD3322" t="s">
        <v>30</v>
      </c>
      <c r="AE3322" t="s">
        <v>1964</v>
      </c>
      <c r="AF3322" t="s">
        <v>1964</v>
      </c>
      <c r="AG3322" t="s">
        <v>1964</v>
      </c>
      <c r="AJ3322" t="s">
        <v>1964</v>
      </c>
      <c r="AK3322" t="s">
        <v>30</v>
      </c>
      <c r="AL3322" t="s">
        <v>30</v>
      </c>
    </row>
    <row r="3323" spans="1:43" ht="23.85" customHeight="1">
      <c r="A3323" t="b">
        <v>1</v>
      </c>
      <c r="B3323" t="s">
        <v>15089</v>
      </c>
      <c r="C3323" s="50" t="s">
        <v>2105</v>
      </c>
      <c r="D3323" s="82" t="s">
        <v>15090</v>
      </c>
      <c r="E3323" t="s">
        <v>512</v>
      </c>
      <c r="F3323" t="s">
        <v>514</v>
      </c>
      <c r="G3323" t="s">
        <v>513</v>
      </c>
      <c r="H3323" t="s">
        <v>15091</v>
      </c>
      <c r="I3323" t="s">
        <v>8900</v>
      </c>
      <c r="J3323" t="s">
        <v>1955</v>
      </c>
      <c r="K3323" t="s">
        <v>15080</v>
      </c>
      <c r="L3323" t="s">
        <v>12990</v>
      </c>
      <c r="M3323" t="s">
        <v>15080</v>
      </c>
      <c r="N3323" s="70" t="s">
        <v>15092</v>
      </c>
      <c r="O3323" t="s">
        <v>1974</v>
      </c>
      <c r="P3323" t="s">
        <v>2489</v>
      </c>
      <c r="Q3323" t="s">
        <v>38</v>
      </c>
      <c r="R3323" t="s">
        <v>2489</v>
      </c>
      <c r="S3323" s="16">
        <v>39083</v>
      </c>
      <c r="T3323" s="16">
        <v>39083</v>
      </c>
      <c r="U3323" t="s">
        <v>1977</v>
      </c>
      <c r="V3323" s="13">
        <f>7*48</f>
        <v>336</v>
      </c>
      <c r="W3323" s="35">
        <v>591</v>
      </c>
      <c r="X3323" s="35">
        <v>108</v>
      </c>
      <c r="Y3323" s="35">
        <v>18.3</v>
      </c>
      <c r="Z3323" t="s">
        <v>2764</v>
      </c>
      <c r="AA3323" t="s">
        <v>1964</v>
      </c>
      <c r="AB3323" t="s">
        <v>1964</v>
      </c>
      <c r="AC3323" t="s">
        <v>1964</v>
      </c>
      <c r="AD3323" t="s">
        <v>30</v>
      </c>
      <c r="AE3323" t="s">
        <v>1964</v>
      </c>
      <c r="AF3323" t="s">
        <v>1964</v>
      </c>
      <c r="AG3323" t="s">
        <v>1964</v>
      </c>
      <c r="AJ3323" t="s">
        <v>1964</v>
      </c>
      <c r="AK3323" t="s">
        <v>30</v>
      </c>
      <c r="AL3323" t="s">
        <v>30</v>
      </c>
    </row>
    <row r="3324" spans="1:43" ht="23.85" customHeight="1">
      <c r="A3324" t="b">
        <v>1</v>
      </c>
      <c r="B3324" t="s">
        <v>10807</v>
      </c>
      <c r="C3324" s="50" t="s">
        <v>2105</v>
      </c>
      <c r="D3324" t="s">
        <v>10808</v>
      </c>
      <c r="E3324" t="s">
        <v>512</v>
      </c>
      <c r="F3324" t="s">
        <v>514</v>
      </c>
      <c r="G3324" t="s">
        <v>513</v>
      </c>
      <c r="H3324" t="s">
        <v>10809</v>
      </c>
      <c r="I3324" t="s">
        <v>8900</v>
      </c>
      <c r="J3324" t="s">
        <v>1955</v>
      </c>
      <c r="K3324" t="s">
        <v>15080</v>
      </c>
      <c r="L3324" t="s">
        <v>10810</v>
      </c>
      <c r="M3324" t="s">
        <v>15080</v>
      </c>
      <c r="N3324" t="s">
        <v>15093</v>
      </c>
      <c r="O3324" t="s">
        <v>1974</v>
      </c>
      <c r="P3324" t="s">
        <v>2489</v>
      </c>
      <c r="Q3324" t="s">
        <v>38</v>
      </c>
      <c r="R3324" t="s">
        <v>1959</v>
      </c>
      <c r="S3324" s="16">
        <v>41275</v>
      </c>
      <c r="T3324" s="16">
        <v>41275</v>
      </c>
      <c r="U3324" t="s">
        <v>1977</v>
      </c>
      <c r="V3324" s="13"/>
      <c r="W3324" s="35">
        <v>25</v>
      </c>
      <c r="X3324" s="35">
        <v>0</v>
      </c>
      <c r="Y3324" s="35">
        <v>0</v>
      </c>
      <c r="Z3324" t="s">
        <v>1964</v>
      </c>
      <c r="AA3324" t="s">
        <v>1964</v>
      </c>
      <c r="AB3324" t="s">
        <v>1964</v>
      </c>
      <c r="AC3324" t="s">
        <v>1964</v>
      </c>
      <c r="AD3324" t="s">
        <v>30</v>
      </c>
      <c r="AE3324" t="s">
        <v>1964</v>
      </c>
      <c r="AF3324" t="s">
        <v>1964</v>
      </c>
      <c r="AG3324" t="s">
        <v>1964</v>
      </c>
      <c r="AJ3324" t="s">
        <v>1964</v>
      </c>
      <c r="AK3324" t="s">
        <v>30</v>
      </c>
      <c r="AL3324" t="s">
        <v>30</v>
      </c>
    </row>
    <row r="3325" spans="1:43" ht="23.85" customHeight="1">
      <c r="A3325" t="b">
        <v>1</v>
      </c>
      <c r="B3325" t="s">
        <v>15094</v>
      </c>
      <c r="C3325" s="50" t="s">
        <v>2105</v>
      </c>
      <c r="D3325" s="82" t="s">
        <v>15095</v>
      </c>
      <c r="E3325" t="s">
        <v>512</v>
      </c>
      <c r="F3325" t="s">
        <v>514</v>
      </c>
      <c r="G3325" t="s">
        <v>513</v>
      </c>
      <c r="H3325" t="s">
        <v>15096</v>
      </c>
      <c r="I3325" t="s">
        <v>8900</v>
      </c>
      <c r="J3325" t="s">
        <v>1955</v>
      </c>
      <c r="K3325" t="s">
        <v>15080</v>
      </c>
      <c r="L3325" t="s">
        <v>15097</v>
      </c>
      <c r="M3325" t="s">
        <v>15080</v>
      </c>
      <c r="N3325" t="s">
        <v>15098</v>
      </c>
      <c r="O3325" t="s">
        <v>1974</v>
      </c>
      <c r="P3325" t="s">
        <v>2489</v>
      </c>
      <c r="Q3325" t="s">
        <v>38</v>
      </c>
      <c r="R3325" t="s">
        <v>2489</v>
      </c>
      <c r="S3325" s="16">
        <v>40179</v>
      </c>
      <c r="T3325" s="16">
        <v>40179</v>
      </c>
      <c r="U3325" t="s">
        <v>1977</v>
      </c>
      <c r="V3325" s="13">
        <f>7*60</f>
        <v>420</v>
      </c>
      <c r="W3325" s="35">
        <v>857</v>
      </c>
      <c r="X3325" s="35">
        <v>130</v>
      </c>
      <c r="Y3325" s="35">
        <v>15.2</v>
      </c>
      <c r="Z3325" t="s">
        <v>1964</v>
      </c>
      <c r="AA3325" t="s">
        <v>1964</v>
      </c>
      <c r="AB3325" t="s">
        <v>1964</v>
      </c>
      <c r="AC3325" t="s">
        <v>1964</v>
      </c>
      <c r="AD3325" t="s">
        <v>30</v>
      </c>
      <c r="AE3325" t="s">
        <v>1964</v>
      </c>
      <c r="AF3325" t="s">
        <v>1964</v>
      </c>
      <c r="AG3325" t="s">
        <v>1964</v>
      </c>
      <c r="AJ3325" t="s">
        <v>1964</v>
      </c>
      <c r="AK3325" t="s">
        <v>30</v>
      </c>
      <c r="AL3325" t="s">
        <v>30</v>
      </c>
    </row>
    <row r="3326" spans="1:43" ht="23.85" customHeight="1">
      <c r="A3326" t="b">
        <v>1</v>
      </c>
      <c r="B3326" t="s">
        <v>14097</v>
      </c>
      <c r="C3326" s="50" t="s">
        <v>2105</v>
      </c>
      <c r="D3326" t="s">
        <v>14098</v>
      </c>
      <c r="E3326" t="s">
        <v>512</v>
      </c>
      <c r="F3326" t="s">
        <v>514</v>
      </c>
      <c r="G3326" t="s">
        <v>513</v>
      </c>
      <c r="H3326" t="s">
        <v>15099</v>
      </c>
      <c r="I3326" t="s">
        <v>8900</v>
      </c>
      <c r="J3326" t="s">
        <v>1955</v>
      </c>
      <c r="K3326" t="s">
        <v>15080</v>
      </c>
      <c r="L3326" t="s">
        <v>14100</v>
      </c>
      <c r="M3326" t="s">
        <v>15080</v>
      </c>
      <c r="O3326" t="s">
        <v>1974</v>
      </c>
      <c r="P3326" t="s">
        <v>11667</v>
      </c>
      <c r="Q3326"/>
      <c r="R3326" t="s">
        <v>14101</v>
      </c>
      <c r="S3326" s="16">
        <v>44134</v>
      </c>
      <c r="T3326" s="16">
        <v>44134</v>
      </c>
      <c r="U3326" t="s">
        <v>1977</v>
      </c>
      <c r="V3326" s="13">
        <v>365</v>
      </c>
      <c r="W3326" s="35">
        <v>84</v>
      </c>
      <c r="X3326" s="35">
        <v>3</v>
      </c>
      <c r="Y3326" s="35">
        <v>3.6</v>
      </c>
      <c r="Z3326" t="s">
        <v>15100</v>
      </c>
      <c r="AA3326" t="s">
        <v>14103</v>
      </c>
      <c r="AB3326" t="s">
        <v>1964</v>
      </c>
      <c r="AC3326" t="s">
        <v>1964</v>
      </c>
      <c r="AD3326" t="s">
        <v>1964</v>
      </c>
      <c r="AE3326" t="s">
        <v>1964</v>
      </c>
      <c r="AF3326" t="s">
        <v>1964</v>
      </c>
      <c r="AG3326" t="s">
        <v>1964</v>
      </c>
      <c r="AJ3326" t="s">
        <v>1964</v>
      </c>
      <c r="AK3326" t="s">
        <v>1964</v>
      </c>
      <c r="AL3326" t="s">
        <v>1964</v>
      </c>
    </row>
    <row r="3327" spans="1:43" ht="23.85" customHeight="1">
      <c r="A3327" t="b">
        <v>1</v>
      </c>
      <c r="B3327" t="s">
        <v>14097</v>
      </c>
      <c r="C3327" s="50" t="s">
        <v>2105</v>
      </c>
      <c r="D3327" t="s">
        <v>14098</v>
      </c>
      <c r="E3327" t="s">
        <v>748</v>
      </c>
      <c r="F3327" t="s">
        <v>750</v>
      </c>
      <c r="G3327" t="s">
        <v>749</v>
      </c>
      <c r="H3327" t="s">
        <v>15101</v>
      </c>
      <c r="I3327" t="s">
        <v>2569</v>
      </c>
      <c r="J3327" t="s">
        <v>1955</v>
      </c>
      <c r="K3327" t="s">
        <v>15102</v>
      </c>
      <c r="L3327" t="s">
        <v>14100</v>
      </c>
      <c r="M3327" t="s">
        <v>15102</v>
      </c>
      <c r="O3327" t="s">
        <v>1974</v>
      </c>
      <c r="P3327" t="s">
        <v>15019</v>
      </c>
      <c r="Q3327"/>
      <c r="R3327" t="s">
        <v>14101</v>
      </c>
      <c r="S3327" s="16">
        <v>44134</v>
      </c>
      <c r="T3327" s="16">
        <v>44134</v>
      </c>
      <c r="U3327" t="s">
        <v>1963</v>
      </c>
      <c r="V3327" s="13">
        <v>365</v>
      </c>
      <c r="W3327" s="35">
        <v>31</v>
      </c>
      <c r="X3327" s="35">
        <v>16</v>
      </c>
      <c r="Y3327" s="35">
        <v>52</v>
      </c>
      <c r="Z3327" t="s">
        <v>14102</v>
      </c>
      <c r="AA3327" t="s">
        <v>14103</v>
      </c>
      <c r="AB3327" t="s">
        <v>1964</v>
      </c>
      <c r="AC3327" t="s">
        <v>1964</v>
      </c>
      <c r="AD3327" t="s">
        <v>1964</v>
      </c>
      <c r="AE3327" t="s">
        <v>1964</v>
      </c>
      <c r="AF3327" t="s">
        <v>1964</v>
      </c>
      <c r="AG3327" t="s">
        <v>1964</v>
      </c>
      <c r="AJ3327" t="s">
        <v>1964</v>
      </c>
      <c r="AK3327" t="s">
        <v>1964</v>
      </c>
      <c r="AL3327" t="s">
        <v>1964</v>
      </c>
    </row>
    <row r="3328" spans="1:43" ht="23.85" customHeight="1">
      <c r="A3328" t="b">
        <v>1</v>
      </c>
      <c r="B3328" t="s">
        <v>15103</v>
      </c>
      <c r="C3328" s="50" t="s">
        <v>2105</v>
      </c>
      <c r="D3328" s="82" t="s">
        <v>15104</v>
      </c>
      <c r="E3328" t="s">
        <v>861</v>
      </c>
      <c r="F3328" t="s">
        <v>863</v>
      </c>
      <c r="G3328" t="s">
        <v>862</v>
      </c>
      <c r="H3328" t="s">
        <v>15105</v>
      </c>
      <c r="I3328" t="s">
        <v>2272</v>
      </c>
      <c r="J3328" t="s">
        <v>1955</v>
      </c>
      <c r="K3328" t="s">
        <v>15106</v>
      </c>
      <c r="L3328" t="s">
        <v>14250</v>
      </c>
      <c r="M3328" t="s">
        <v>15107</v>
      </c>
      <c r="O3328" t="s">
        <v>1974</v>
      </c>
      <c r="P3328" t="s">
        <v>2489</v>
      </c>
      <c r="Q3328" t="s">
        <v>38</v>
      </c>
      <c r="R3328" t="s">
        <v>1959</v>
      </c>
      <c r="S3328" s="16">
        <v>40179</v>
      </c>
      <c r="T3328" s="16">
        <v>40179</v>
      </c>
      <c r="U3328" t="s">
        <v>1977</v>
      </c>
      <c r="V3328" s="13">
        <f>7*12</f>
        <v>84</v>
      </c>
      <c r="W3328" s="35">
        <v>835</v>
      </c>
      <c r="X3328" s="35">
        <v>32</v>
      </c>
      <c r="Y3328" s="35">
        <v>3.9</v>
      </c>
      <c r="Z3328" t="s">
        <v>1964</v>
      </c>
      <c r="AA3328" t="s">
        <v>1964</v>
      </c>
      <c r="AB3328" t="s">
        <v>1964</v>
      </c>
      <c r="AC3328" t="s">
        <v>1964</v>
      </c>
      <c r="AD3328" t="s">
        <v>41</v>
      </c>
      <c r="AE3328" t="s">
        <v>1964</v>
      </c>
      <c r="AF3328" t="s">
        <v>1964</v>
      </c>
      <c r="AG3328" t="s">
        <v>1964</v>
      </c>
      <c r="AJ3328" t="s">
        <v>38</v>
      </c>
      <c r="AK3328" t="s">
        <v>1964</v>
      </c>
      <c r="AL3328" t="s">
        <v>1964</v>
      </c>
    </row>
    <row r="3329" spans="1:43" ht="23.85" customHeight="1">
      <c r="A3329" t="b">
        <v>1</v>
      </c>
      <c r="B3329" t="s">
        <v>15108</v>
      </c>
      <c r="C3329" s="50" t="s">
        <v>2105</v>
      </c>
      <c r="D3329" s="82" t="s">
        <v>15109</v>
      </c>
      <c r="E3329" t="s">
        <v>861</v>
      </c>
      <c r="F3329" t="s">
        <v>863</v>
      </c>
      <c r="G3329" t="s">
        <v>862</v>
      </c>
      <c r="H3329" t="s">
        <v>15110</v>
      </c>
      <c r="I3329" t="s">
        <v>2272</v>
      </c>
      <c r="J3329" t="s">
        <v>1955</v>
      </c>
      <c r="K3329" t="s">
        <v>15106</v>
      </c>
      <c r="L3329" t="s">
        <v>14096</v>
      </c>
      <c r="M3329" t="s">
        <v>15106</v>
      </c>
      <c r="O3329" t="s">
        <v>1974</v>
      </c>
      <c r="P3329" t="s">
        <v>2489</v>
      </c>
      <c r="Q3329" t="s">
        <v>38</v>
      </c>
      <c r="R3329" t="s">
        <v>15111</v>
      </c>
      <c r="S3329" s="16">
        <v>39083</v>
      </c>
      <c r="T3329" s="16">
        <v>39083</v>
      </c>
      <c r="U3329" t="s">
        <v>1977</v>
      </c>
      <c r="V3329" s="13">
        <v>364</v>
      </c>
      <c r="W3329" s="35">
        <v>293</v>
      </c>
      <c r="X3329" s="35">
        <v>12</v>
      </c>
      <c r="Y3329" s="35">
        <v>4.0999999999999996</v>
      </c>
      <c r="Z3329" t="s">
        <v>1964</v>
      </c>
      <c r="AA3329" t="s">
        <v>1964</v>
      </c>
      <c r="AB3329" t="s">
        <v>1964</v>
      </c>
      <c r="AC3329" t="s">
        <v>1964</v>
      </c>
      <c r="AD3329" t="s">
        <v>41</v>
      </c>
      <c r="AE3329" t="s">
        <v>1964</v>
      </c>
      <c r="AF3329" t="s">
        <v>1964</v>
      </c>
      <c r="AG3329" t="s">
        <v>1964</v>
      </c>
      <c r="AJ3329" t="s">
        <v>38</v>
      </c>
      <c r="AK3329" t="s">
        <v>1964</v>
      </c>
      <c r="AL3329" t="s">
        <v>1964</v>
      </c>
    </row>
    <row r="3330" spans="1:43" ht="23.85" customHeight="1">
      <c r="A3330" t="b">
        <v>1</v>
      </c>
      <c r="B3330" t="s">
        <v>15112</v>
      </c>
      <c r="C3330" s="50" t="s">
        <v>2105</v>
      </c>
      <c r="D3330" s="82" t="s">
        <v>15113</v>
      </c>
      <c r="E3330" t="s">
        <v>861</v>
      </c>
      <c r="F3330" t="s">
        <v>863</v>
      </c>
      <c r="G3330" t="s">
        <v>862</v>
      </c>
      <c r="H3330" t="s">
        <v>15114</v>
      </c>
      <c r="I3330" t="s">
        <v>2272</v>
      </c>
      <c r="J3330" t="s">
        <v>1955</v>
      </c>
      <c r="K3330" t="s">
        <v>15106</v>
      </c>
      <c r="L3330" t="s">
        <v>14256</v>
      </c>
      <c r="M3330" t="s">
        <v>15106</v>
      </c>
      <c r="O3330" t="s">
        <v>1974</v>
      </c>
      <c r="P3330" t="s">
        <v>2489</v>
      </c>
      <c r="Q3330" t="s">
        <v>38</v>
      </c>
      <c r="R3330" t="s">
        <v>2489</v>
      </c>
      <c r="S3330" s="16">
        <v>40544</v>
      </c>
      <c r="T3330" s="16">
        <v>40544</v>
      </c>
      <c r="U3330" t="s">
        <v>1977</v>
      </c>
      <c r="V3330" s="13">
        <f>7*36</f>
        <v>252</v>
      </c>
      <c r="W3330" s="35">
        <v>111</v>
      </c>
      <c r="X3330" s="35">
        <v>5</v>
      </c>
      <c r="Y3330" s="35">
        <v>4.4000000000000004</v>
      </c>
      <c r="Z3330" t="s">
        <v>1964</v>
      </c>
      <c r="AA3330" t="s">
        <v>1964</v>
      </c>
      <c r="AB3330" t="s">
        <v>1964</v>
      </c>
      <c r="AC3330" t="s">
        <v>1964</v>
      </c>
      <c r="AD3330" t="s">
        <v>41</v>
      </c>
      <c r="AE3330" t="s">
        <v>1964</v>
      </c>
      <c r="AF3330" t="s">
        <v>1964</v>
      </c>
      <c r="AG3330" t="s">
        <v>1964</v>
      </c>
      <c r="AJ3330" t="s">
        <v>38</v>
      </c>
      <c r="AK3330" t="s">
        <v>1964</v>
      </c>
      <c r="AL3330" t="s">
        <v>1964</v>
      </c>
    </row>
    <row r="3331" spans="1:43" ht="23.85" customHeight="1">
      <c r="A3331" t="b">
        <v>1</v>
      </c>
      <c r="B3331" t="s">
        <v>15115</v>
      </c>
      <c r="C3331" s="50" t="s">
        <v>2105</v>
      </c>
      <c r="D3331" s="82" t="s">
        <v>15116</v>
      </c>
      <c r="E3331" t="s">
        <v>861</v>
      </c>
      <c r="F3331" t="s">
        <v>863</v>
      </c>
      <c r="G3331" t="s">
        <v>862</v>
      </c>
      <c r="H3331" t="s">
        <v>15117</v>
      </c>
      <c r="I3331" t="s">
        <v>2272</v>
      </c>
      <c r="J3331" t="s">
        <v>1955</v>
      </c>
      <c r="K3331" t="s">
        <v>15106</v>
      </c>
      <c r="L3331" t="s">
        <v>15118</v>
      </c>
      <c r="M3331" t="s">
        <v>15106</v>
      </c>
      <c r="O3331" t="s">
        <v>1974</v>
      </c>
      <c r="P3331" t="s">
        <v>2489</v>
      </c>
      <c r="Q3331" t="s">
        <v>38</v>
      </c>
      <c r="R3331" t="s">
        <v>2489</v>
      </c>
      <c r="S3331" s="16">
        <v>40909</v>
      </c>
      <c r="T3331" s="16">
        <v>40909</v>
      </c>
      <c r="U3331" t="s">
        <v>1977</v>
      </c>
      <c r="V3331" s="13">
        <f>7*244</f>
        <v>1708</v>
      </c>
      <c r="W3331" s="35">
        <v>746</v>
      </c>
      <c r="X3331" s="35">
        <v>39</v>
      </c>
      <c r="Y3331" s="35">
        <v>5.2</v>
      </c>
      <c r="Z3331" t="s">
        <v>15119</v>
      </c>
      <c r="AA3331" t="s">
        <v>1964</v>
      </c>
      <c r="AB3331" t="s">
        <v>1964</v>
      </c>
      <c r="AC3331" t="s">
        <v>1964</v>
      </c>
      <c r="AD3331" t="s">
        <v>41</v>
      </c>
      <c r="AE3331" t="s">
        <v>1964</v>
      </c>
      <c r="AF3331" t="s">
        <v>1964</v>
      </c>
      <c r="AG3331" t="s">
        <v>1964</v>
      </c>
      <c r="AJ3331" t="s">
        <v>38</v>
      </c>
      <c r="AK3331" t="s">
        <v>1964</v>
      </c>
      <c r="AL3331" t="s">
        <v>1964</v>
      </c>
    </row>
    <row r="3332" spans="1:43" ht="23.85" customHeight="1">
      <c r="A3332" t="b">
        <v>1</v>
      </c>
      <c r="B3332" t="s">
        <v>15120</v>
      </c>
      <c r="C3332" s="50" t="s">
        <v>2105</v>
      </c>
      <c r="D3332" t="s">
        <v>15121</v>
      </c>
      <c r="E3332" t="s">
        <v>861</v>
      </c>
      <c r="F3332" t="s">
        <v>863</v>
      </c>
      <c r="G3332" t="s">
        <v>862</v>
      </c>
      <c r="H3332" t="s">
        <v>15122</v>
      </c>
      <c r="I3332" t="s">
        <v>2272</v>
      </c>
      <c r="J3332" t="s">
        <v>1955</v>
      </c>
      <c r="K3332" t="s">
        <v>15106</v>
      </c>
      <c r="L3332" t="s">
        <v>14096</v>
      </c>
      <c r="M3332" t="s">
        <v>15106</v>
      </c>
      <c r="O3332" t="s">
        <v>1974</v>
      </c>
      <c r="P3332" t="s">
        <v>2489</v>
      </c>
      <c r="Q3332" t="s">
        <v>38</v>
      </c>
      <c r="R3332" t="s">
        <v>2489</v>
      </c>
      <c r="S3332" s="16">
        <v>39448</v>
      </c>
      <c r="T3332" s="16">
        <v>39448</v>
      </c>
      <c r="U3332" t="s">
        <v>1977</v>
      </c>
      <c r="V3332" s="13">
        <f>7*52</f>
        <v>364</v>
      </c>
      <c r="W3332" s="35">
        <v>1202</v>
      </c>
      <c r="X3332" s="35">
        <v>65</v>
      </c>
      <c r="Y3332" s="35">
        <v>5.4</v>
      </c>
      <c r="Z3332" t="s">
        <v>15119</v>
      </c>
      <c r="AA3332" t="s">
        <v>1964</v>
      </c>
      <c r="AB3332" t="s">
        <v>1964</v>
      </c>
      <c r="AC3332" t="s">
        <v>1964</v>
      </c>
      <c r="AD3332" t="s">
        <v>41</v>
      </c>
      <c r="AE3332" t="s">
        <v>1964</v>
      </c>
      <c r="AF3332" t="s">
        <v>1964</v>
      </c>
      <c r="AG3332" t="s">
        <v>1964</v>
      </c>
      <c r="AJ3332" t="s">
        <v>1964</v>
      </c>
      <c r="AK3332" t="s">
        <v>1964</v>
      </c>
      <c r="AL3332" t="s">
        <v>1964</v>
      </c>
    </row>
    <row r="3333" spans="1:43" ht="23.85" customHeight="1">
      <c r="A3333" t="b">
        <v>1</v>
      </c>
      <c r="B3333" t="s">
        <v>15123</v>
      </c>
      <c r="C3333" s="50" t="s">
        <v>2105</v>
      </c>
      <c r="D3333" t="s">
        <v>15124</v>
      </c>
      <c r="E3333" t="s">
        <v>861</v>
      </c>
      <c r="F3333" t="s">
        <v>863</v>
      </c>
      <c r="G3333" t="s">
        <v>862</v>
      </c>
      <c r="H3333" t="s">
        <v>15125</v>
      </c>
      <c r="I3333" t="s">
        <v>2272</v>
      </c>
      <c r="J3333" t="s">
        <v>1955</v>
      </c>
      <c r="K3333" t="s">
        <v>15106</v>
      </c>
      <c r="L3333" t="s">
        <v>9678</v>
      </c>
      <c r="M3333" t="s">
        <v>15106</v>
      </c>
      <c r="O3333" t="s">
        <v>1974</v>
      </c>
      <c r="P3333" t="s">
        <v>2489</v>
      </c>
      <c r="Q3333" t="s">
        <v>38</v>
      </c>
      <c r="R3333" t="s">
        <v>2489</v>
      </c>
      <c r="S3333" s="16">
        <v>37987</v>
      </c>
      <c r="T3333" s="16">
        <v>37987</v>
      </c>
      <c r="U3333" t="s">
        <v>1977</v>
      </c>
      <c r="V3333" s="13">
        <f>7*16</f>
        <v>112</v>
      </c>
      <c r="W3333" s="35">
        <v>18</v>
      </c>
      <c r="X3333" s="35">
        <v>1</v>
      </c>
      <c r="Y3333" s="35">
        <v>5.5</v>
      </c>
      <c r="Z3333" t="s">
        <v>15119</v>
      </c>
      <c r="AA3333" t="s">
        <v>1964</v>
      </c>
      <c r="AB3333" t="s">
        <v>1964</v>
      </c>
      <c r="AC3333" t="s">
        <v>1964</v>
      </c>
      <c r="AD3333" t="s">
        <v>41</v>
      </c>
      <c r="AE3333" t="s">
        <v>1964</v>
      </c>
      <c r="AF3333" t="s">
        <v>1964</v>
      </c>
      <c r="AG3333" t="s">
        <v>1964</v>
      </c>
      <c r="AJ3333" t="s">
        <v>1964</v>
      </c>
      <c r="AK3333" t="s">
        <v>1964</v>
      </c>
      <c r="AL3333" t="s">
        <v>1964</v>
      </c>
    </row>
    <row r="3334" spans="1:43" ht="23.85" customHeight="1">
      <c r="A3334" t="b">
        <v>1</v>
      </c>
      <c r="B3334" t="s">
        <v>7297</v>
      </c>
      <c r="C3334" t="s">
        <v>1951</v>
      </c>
      <c r="D3334" t="s">
        <v>7298</v>
      </c>
      <c r="E3334" t="s">
        <v>961</v>
      </c>
      <c r="F3334" t="s">
        <v>181</v>
      </c>
      <c r="G3334" t="s">
        <v>962</v>
      </c>
      <c r="H3334" t="s">
        <v>15126</v>
      </c>
      <c r="I3334" t="s">
        <v>7300</v>
      </c>
      <c r="J3334" t="s">
        <v>2175</v>
      </c>
      <c r="K3334" t="s">
        <v>15127</v>
      </c>
      <c r="L3334" t="s">
        <v>2160</v>
      </c>
      <c r="M3334" t="s">
        <v>7302</v>
      </c>
      <c r="N3334" t="s">
        <v>7303</v>
      </c>
      <c r="O3334" t="s">
        <v>1974</v>
      </c>
      <c r="P3334" s="11" t="s">
        <v>7304</v>
      </c>
      <c r="Q3334" t="s">
        <v>38</v>
      </c>
      <c r="R3334" t="s">
        <v>7305</v>
      </c>
      <c r="S3334" s="34">
        <v>40909</v>
      </c>
      <c r="T3334" s="34">
        <v>41426</v>
      </c>
      <c r="U3334" t="s">
        <v>1963</v>
      </c>
      <c r="V3334" s="13">
        <v>85</v>
      </c>
      <c r="W3334">
        <v>3</v>
      </c>
      <c r="X3334">
        <v>0</v>
      </c>
      <c r="Y3334" s="54">
        <v>0</v>
      </c>
      <c r="AJ3334" t="s">
        <v>7306</v>
      </c>
      <c r="AM3334" t="s">
        <v>1978</v>
      </c>
      <c r="AN3334" t="s">
        <v>2007</v>
      </c>
      <c r="AO3334" t="s">
        <v>2008</v>
      </c>
      <c r="AP3334" t="s">
        <v>2009</v>
      </c>
      <c r="AQ3334" t="s">
        <v>7307</v>
      </c>
    </row>
    <row r="3335" spans="1:43" ht="23.85" customHeight="1">
      <c r="A3335" t="b">
        <v>1</v>
      </c>
      <c r="B3335" t="s">
        <v>14097</v>
      </c>
      <c r="C3335" s="50" t="s">
        <v>2105</v>
      </c>
      <c r="D3335" t="s">
        <v>14098</v>
      </c>
      <c r="E3335" t="s">
        <v>814</v>
      </c>
      <c r="F3335" s="33" t="s">
        <v>816</v>
      </c>
      <c r="G3335" t="s">
        <v>815</v>
      </c>
      <c r="H3335" t="s">
        <v>15128</v>
      </c>
      <c r="I3335" t="s">
        <v>2036</v>
      </c>
      <c r="J3335" t="s">
        <v>1955</v>
      </c>
      <c r="K3335" t="s">
        <v>15129</v>
      </c>
      <c r="L3335" t="s">
        <v>14100</v>
      </c>
      <c r="M3335" t="s">
        <v>15129</v>
      </c>
      <c r="O3335" t="s">
        <v>1974</v>
      </c>
      <c r="P3335" t="s">
        <v>15019</v>
      </c>
      <c r="Q3335"/>
      <c r="R3335"/>
      <c r="S3335" s="16">
        <v>44134</v>
      </c>
      <c r="T3335" s="16">
        <v>44134</v>
      </c>
      <c r="U3335" t="s">
        <v>15130</v>
      </c>
      <c r="V3335" s="13">
        <v>365</v>
      </c>
      <c r="W3335" s="35">
        <v>44</v>
      </c>
      <c r="X3335" s="35">
        <v>4</v>
      </c>
      <c r="Y3335" s="54">
        <v>9</v>
      </c>
      <c r="AA3335" t="s">
        <v>14103</v>
      </c>
      <c r="AB3335" t="s">
        <v>1964</v>
      </c>
      <c r="AC3335" t="s">
        <v>1964</v>
      </c>
      <c r="AD3335" t="s">
        <v>1964</v>
      </c>
      <c r="AE3335" t="s">
        <v>1964</v>
      </c>
      <c r="AF3335" t="s">
        <v>1964</v>
      </c>
      <c r="AG3335" t="s">
        <v>1964</v>
      </c>
      <c r="AJ3335" t="s">
        <v>1964</v>
      </c>
      <c r="AK3335" t="s">
        <v>1964</v>
      </c>
      <c r="AL3335" t="s">
        <v>1964</v>
      </c>
    </row>
  </sheetData>
  <sheetProtection formatCells="0" formatColumns="0" formatRows="0" insertColumns="0" insertRows="0" insertHyperlinks="0" deleteColumns="0" deleteRows="0" sort="0" autoFilter="0" pivotTables="0"/>
  <autoFilter ref="A1:AQ3335" xr:uid="{FE5045EF-8AC3-4657-848F-5DF7FBAC4719}"/>
  <phoneticPr fontId="10" type="noConversion"/>
  <dataValidations count="6">
    <dataValidation type="list" allowBlank="1" showInputMessage="1" showErrorMessage="1" sqref="AM39:AM40 AM3260:AM3261 AM3:AM14 AM104:AM119" xr:uid="{801D0C0F-1273-490E-BE28-DA1B29EFD00B}">
      <formula1>"Open Label, Single, Double, Triple"</formula1>
    </dataValidation>
    <dataValidation type="list" allowBlank="1" showInputMessage="1" showErrorMessage="1" sqref="AN3260:AQ3261 AN35:AQ59 AN61:AQ119 AN3:AQ26" xr:uid="{F3094074-CB27-4D39-BCFD-D071CDA8282C}">
      <formula1>"Historical controls, Placebo/Sham, Active controls, Parallel Assignment"</formula1>
    </dataValidation>
    <dataValidation type="list" allowBlank="1" showInputMessage="1" showErrorMessage="1" sqref="AL39:AL40 AL3260:AL3261 AL3:AL14 AL104:AL119" xr:uid="{A9D19955-6273-4F59-B17D-44A8B80703C6}">
      <formula1>"Public, Internal"</formula1>
    </dataValidation>
    <dataValidation type="list" allowBlank="1" showInputMessage="1" showErrorMessage="1" sqref="Q60:Q119 Q35:Q55 Q3:Q26" xr:uid="{4CEF531E-9DAD-401A-A0CB-FEC26B7096BE}">
      <formula1>"Intravenous, Intramuscular, Subcutaneous, Intradermal, Intranasal, Inhaled, Otic, Ophthalmic, Oral, Vaginal, Rectal, Other"</formula1>
    </dataValidation>
    <dataValidation type="list" allowBlank="1" showInputMessage="1" showErrorMessage="1" sqref="H104:H119 H2:H14 H39" xr:uid="{88A6E12F-3CBC-4398-9F41-4EA53B42888F}">
      <formula1>"Clinicaltrials.gov, EU Clinical Trials Register, Japan Primary Registries Network, ISRCTN, Lebanon Clinical Trials Registry, Chinese Clinical Trial Registry"</formula1>
    </dataValidation>
    <dataValidation allowBlank="1" showInputMessage="1" showErrorMessage="1" sqref="Q3260:R3261 H3260:H3261" xr:uid="{919FA60D-8C58-40B5-9924-86F9ABE1F16A}"/>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B38D-D098-49BE-951C-FDFB6078CF78}">
  <dimension ref="A1:C80"/>
  <sheetViews>
    <sheetView workbookViewId="0">
      <selection activeCell="B11" sqref="B11"/>
    </sheetView>
  </sheetViews>
  <sheetFormatPr defaultColWidth="8.125" defaultRowHeight="15.6"/>
  <cols>
    <col min="1" max="2" width="59.625" customWidth="1"/>
    <col min="3" max="3" width="40.375" bestFit="1" customWidth="1"/>
    <col min="4" max="4" width="93.625" customWidth="1"/>
  </cols>
  <sheetData>
    <row r="1" spans="1:3" s="87" customFormat="1">
      <c r="A1" s="44" t="s">
        <v>15131</v>
      </c>
      <c r="C1" s="44"/>
    </row>
    <row r="2" spans="1:3">
      <c r="A2" s="56" t="s">
        <v>2</v>
      </c>
      <c r="B2" t="s">
        <v>15132</v>
      </c>
      <c r="C2" s="5"/>
    </row>
    <row r="3" spans="1:3">
      <c r="A3" s="57" t="s">
        <v>3</v>
      </c>
      <c r="B3" t="s">
        <v>15133</v>
      </c>
      <c r="C3" s="5"/>
    </row>
    <row r="4" spans="1:3">
      <c r="A4" s="56" t="s">
        <v>4</v>
      </c>
      <c r="B4" t="s">
        <v>15134</v>
      </c>
      <c r="C4" s="5"/>
    </row>
    <row r="5" spans="1:3">
      <c r="A5" s="58" t="s">
        <v>5</v>
      </c>
      <c r="B5" t="s">
        <v>15135</v>
      </c>
      <c r="C5" s="5"/>
    </row>
    <row r="6" spans="1:3">
      <c r="A6" s="56" t="s">
        <v>6</v>
      </c>
      <c r="B6" t="s">
        <v>15136</v>
      </c>
      <c r="C6" s="5"/>
    </row>
    <row r="7" spans="1:3">
      <c r="A7" s="56" t="s">
        <v>7</v>
      </c>
      <c r="B7" t="s">
        <v>15137</v>
      </c>
      <c r="C7" s="5"/>
    </row>
    <row r="8" spans="1:3">
      <c r="A8" s="56" t="s">
        <v>8</v>
      </c>
      <c r="B8" t="s">
        <v>15138</v>
      </c>
      <c r="C8" s="5"/>
    </row>
    <row r="9" spans="1:3">
      <c r="A9" s="56" t="s">
        <v>9</v>
      </c>
      <c r="B9" t="s">
        <v>15139</v>
      </c>
      <c r="C9" s="5"/>
    </row>
    <row r="10" spans="1:3">
      <c r="A10" s="56" t="s">
        <v>10</v>
      </c>
      <c r="B10" t="s">
        <v>15140</v>
      </c>
    </row>
    <row r="11" spans="1:3">
      <c r="A11" s="56" t="s">
        <v>11</v>
      </c>
      <c r="B11" t="s">
        <v>15141</v>
      </c>
      <c r="C11" s="5"/>
    </row>
    <row r="12" spans="1:3">
      <c r="A12" s="56" t="s">
        <v>12</v>
      </c>
      <c r="B12" t="s">
        <v>15142</v>
      </c>
      <c r="C12" s="5"/>
    </row>
    <row r="13" spans="1:3">
      <c r="A13" s="56" t="s">
        <v>13</v>
      </c>
      <c r="B13" t="s">
        <v>15143</v>
      </c>
      <c r="C13" s="5"/>
    </row>
    <row r="14" spans="1:3">
      <c r="A14" s="56" t="s">
        <v>14</v>
      </c>
      <c r="B14" t="s">
        <v>15144</v>
      </c>
      <c r="C14" s="5"/>
    </row>
    <row r="15" spans="1:3">
      <c r="A15" s="56" t="s">
        <v>15</v>
      </c>
      <c r="B15" t="s">
        <v>15145</v>
      </c>
      <c r="C15" s="5"/>
    </row>
    <row r="16" spans="1:3">
      <c r="A16" s="56" t="s">
        <v>16</v>
      </c>
      <c r="B16" t="s">
        <v>15146</v>
      </c>
      <c r="C16" s="5"/>
    </row>
    <row r="17" spans="1:3">
      <c r="A17" s="56" t="s">
        <v>17</v>
      </c>
      <c r="B17" t="s">
        <v>15147</v>
      </c>
      <c r="C17" s="5"/>
    </row>
    <row r="18" spans="1:3">
      <c r="A18" s="56" t="s">
        <v>18</v>
      </c>
      <c r="B18" t="s">
        <v>15148</v>
      </c>
      <c r="C18" s="5"/>
    </row>
    <row r="19" spans="1:3">
      <c r="A19" s="56" t="s">
        <v>19</v>
      </c>
      <c r="B19" t="s">
        <v>15149</v>
      </c>
      <c r="C19" s="5"/>
    </row>
    <row r="20" spans="1:3">
      <c r="A20" s="56" t="s">
        <v>20</v>
      </c>
      <c r="B20" t="s">
        <v>15150</v>
      </c>
      <c r="C20" s="5"/>
    </row>
    <row r="21" spans="1:3">
      <c r="A21" s="56" t="s">
        <v>21</v>
      </c>
      <c r="B21" t="s">
        <v>15151</v>
      </c>
      <c r="C21" s="5"/>
    </row>
    <row r="22" spans="1:3">
      <c r="A22" s="56" t="s">
        <v>22</v>
      </c>
      <c r="B22" t="s">
        <v>15152</v>
      </c>
      <c r="C22" s="5"/>
    </row>
    <row r="23" spans="1:3">
      <c r="A23" s="56" t="s">
        <v>23</v>
      </c>
      <c r="B23" t="s">
        <v>15153</v>
      </c>
      <c r="C23" s="5"/>
    </row>
    <row r="24" spans="1:3">
      <c r="A24" s="56" t="s">
        <v>24</v>
      </c>
      <c r="B24" t="s">
        <v>15154</v>
      </c>
      <c r="C24" s="5"/>
    </row>
    <row r="25" spans="1:3">
      <c r="A25" s="56" t="s">
        <v>25</v>
      </c>
      <c r="B25" t="s">
        <v>15155</v>
      </c>
      <c r="C25" s="5"/>
    </row>
    <row r="26" spans="1:3">
      <c r="A26" s="5"/>
      <c r="C26" s="5"/>
    </row>
    <row r="27" spans="1:3" s="88" customFormat="1">
      <c r="A27" s="45" t="s">
        <v>15156</v>
      </c>
      <c r="C27" s="45"/>
    </row>
    <row r="28" spans="1:3">
      <c r="A28" s="57" t="s">
        <v>1303</v>
      </c>
      <c r="B28" t="s">
        <v>15157</v>
      </c>
      <c r="C28" s="5"/>
    </row>
    <row r="29" spans="1:3">
      <c r="A29" s="57" t="s">
        <v>1304</v>
      </c>
      <c r="B29" t="s">
        <v>15158</v>
      </c>
      <c r="C29" s="5"/>
    </row>
    <row r="30" spans="1:3">
      <c r="A30" s="56" t="s">
        <v>2</v>
      </c>
      <c r="B30" t="s">
        <v>15159</v>
      </c>
      <c r="C30" s="5"/>
    </row>
    <row r="31" spans="1:3">
      <c r="A31" s="57" t="s">
        <v>1305</v>
      </c>
      <c r="B31" t="s">
        <v>15160</v>
      </c>
      <c r="C31" s="5"/>
    </row>
    <row r="32" spans="1:3">
      <c r="A32" s="57" t="s">
        <v>1306</v>
      </c>
      <c r="B32" t="s">
        <v>15161</v>
      </c>
      <c r="C32" s="5"/>
    </row>
    <row r="33" spans="1:3">
      <c r="A33" s="57" t="s">
        <v>1307</v>
      </c>
      <c r="B33" t="s">
        <v>15162</v>
      </c>
      <c r="C33" s="5"/>
    </row>
    <row r="34" spans="1:3">
      <c r="A34" s="57" t="s">
        <v>1308</v>
      </c>
      <c r="B34" t="s">
        <v>15163</v>
      </c>
      <c r="C34" s="5"/>
    </row>
    <row r="35" spans="1:3">
      <c r="A35" s="57" t="s">
        <v>1309</v>
      </c>
      <c r="B35" t="s">
        <v>15164</v>
      </c>
    </row>
    <row r="37" spans="1:3" s="89" customFormat="1">
      <c r="A37" s="46" t="s">
        <v>15165</v>
      </c>
      <c r="C37" s="46"/>
    </row>
    <row r="38" spans="1:3">
      <c r="A38" s="84" t="s">
        <v>1907</v>
      </c>
      <c r="B38" t="s">
        <v>15166</v>
      </c>
    </row>
    <row r="39" spans="1:3">
      <c r="A39" s="60" t="s">
        <v>1908</v>
      </c>
      <c r="B39" t="s">
        <v>15167</v>
      </c>
    </row>
    <row r="40" spans="1:3">
      <c r="A40" s="60" t="s">
        <v>1909</v>
      </c>
      <c r="B40" t="s">
        <v>15168</v>
      </c>
    </row>
    <row r="41" spans="1:3">
      <c r="A41" s="60" t="s">
        <v>1910</v>
      </c>
      <c r="B41" t="s">
        <v>15169</v>
      </c>
    </row>
    <row r="42" spans="1:3">
      <c r="A42" s="60" t="s">
        <v>1911</v>
      </c>
      <c r="B42" t="s">
        <v>15170</v>
      </c>
    </row>
    <row r="43" spans="1:3">
      <c r="A43" s="60" t="s">
        <v>1912</v>
      </c>
      <c r="B43" t="s">
        <v>15171</v>
      </c>
    </row>
    <row r="44" spans="1:3">
      <c r="A44" s="60" t="s">
        <v>1913</v>
      </c>
      <c r="B44" t="s">
        <v>15172</v>
      </c>
    </row>
    <row r="45" spans="1:3">
      <c r="A45" s="60" t="s">
        <v>1914</v>
      </c>
      <c r="B45" t="s">
        <v>15173</v>
      </c>
    </row>
    <row r="46" spans="1:3">
      <c r="A46" s="60" t="s">
        <v>1915</v>
      </c>
      <c r="B46" t="s">
        <v>15174</v>
      </c>
    </row>
    <row r="47" spans="1:3">
      <c r="A47" s="60" t="s">
        <v>1916</v>
      </c>
      <c r="B47" t="s">
        <v>15175</v>
      </c>
    </row>
    <row r="48" spans="1:3">
      <c r="A48" s="60" t="s">
        <v>1917</v>
      </c>
      <c r="B48" t="s">
        <v>15176</v>
      </c>
    </row>
    <row r="49" spans="1:2">
      <c r="A49" s="60" t="s">
        <v>1918</v>
      </c>
      <c r="B49" t="s">
        <v>15177</v>
      </c>
    </row>
    <row r="50" spans="1:2">
      <c r="A50" s="60" t="s">
        <v>1919</v>
      </c>
      <c r="B50" t="s">
        <v>15178</v>
      </c>
    </row>
    <row r="51" spans="1:2">
      <c r="A51" s="60" t="s">
        <v>1920</v>
      </c>
      <c r="B51" t="s">
        <v>15179</v>
      </c>
    </row>
    <row r="52" spans="1:2">
      <c r="A52" s="60" t="s">
        <v>1921</v>
      </c>
      <c r="B52" t="s">
        <v>15180</v>
      </c>
    </row>
    <row r="53" spans="1:2">
      <c r="A53" s="60" t="s">
        <v>1922</v>
      </c>
      <c r="B53" t="s">
        <v>15181</v>
      </c>
    </row>
    <row r="54" spans="1:2">
      <c r="A54" s="60" t="s">
        <v>1923</v>
      </c>
      <c r="B54" t="s">
        <v>15182</v>
      </c>
    </row>
    <row r="55" spans="1:2">
      <c r="A55" s="60" t="s">
        <v>1924</v>
      </c>
      <c r="B55" t="s">
        <v>15183</v>
      </c>
    </row>
    <row r="56" spans="1:2">
      <c r="A56" s="90" t="s">
        <v>1925</v>
      </c>
      <c r="B56" t="s">
        <v>15184</v>
      </c>
    </row>
    <row r="57" spans="1:2">
      <c r="A57" s="90" t="s">
        <v>1926</v>
      </c>
      <c r="B57" t="s">
        <v>15185</v>
      </c>
    </row>
    <row r="58" spans="1:2">
      <c r="A58" s="60" t="s">
        <v>1927</v>
      </c>
      <c r="B58" t="s">
        <v>15186</v>
      </c>
    </row>
    <row r="59" spans="1:2">
      <c r="A59" s="60" t="s">
        <v>1928</v>
      </c>
      <c r="B59" t="s">
        <v>15187</v>
      </c>
    </row>
    <row r="60" spans="1:2">
      <c r="A60" s="60" t="s">
        <v>1929</v>
      </c>
      <c r="B60" t="s">
        <v>15188</v>
      </c>
    </row>
    <row r="61" spans="1:2">
      <c r="A61" s="60" t="s">
        <v>1930</v>
      </c>
      <c r="B61" t="s">
        <v>15189</v>
      </c>
    </row>
    <row r="62" spans="1:2">
      <c r="A62" s="60" t="s">
        <v>1931</v>
      </c>
      <c r="B62" t="s">
        <v>15190</v>
      </c>
    </row>
    <row r="63" spans="1:2">
      <c r="A63" s="60" t="s">
        <v>1932</v>
      </c>
      <c r="B63" t="s">
        <v>15191</v>
      </c>
    </row>
    <row r="64" spans="1:2">
      <c r="A64" s="60" t="s">
        <v>1933</v>
      </c>
      <c r="B64" t="s">
        <v>15192</v>
      </c>
    </row>
    <row r="65" spans="1:2">
      <c r="A65" s="60" t="s">
        <v>1934</v>
      </c>
      <c r="B65" t="s">
        <v>15193</v>
      </c>
    </row>
    <row r="66" spans="1:2">
      <c r="A66" s="60" t="s">
        <v>1935</v>
      </c>
      <c r="B66" t="s">
        <v>15194</v>
      </c>
    </row>
    <row r="67" spans="1:2">
      <c r="A67" s="60" t="s">
        <v>1936</v>
      </c>
      <c r="B67" t="s">
        <v>15195</v>
      </c>
    </row>
    <row r="68" spans="1:2">
      <c r="A68" s="60" t="s">
        <v>1937</v>
      </c>
      <c r="B68" t="s">
        <v>15196</v>
      </c>
    </row>
    <row r="69" spans="1:2">
      <c r="A69" s="60" t="s">
        <v>1938</v>
      </c>
      <c r="B69" t="s">
        <v>15197</v>
      </c>
    </row>
    <row r="70" spans="1:2">
      <c r="A70" s="60" t="s">
        <v>1939</v>
      </c>
      <c r="B70" t="s">
        <v>15198</v>
      </c>
    </row>
    <row r="71" spans="1:2">
      <c r="A71" s="60" t="s">
        <v>1940</v>
      </c>
      <c r="B71" t="s">
        <v>15199</v>
      </c>
    </row>
    <row r="72" spans="1:2">
      <c r="A72" s="60" t="s">
        <v>1941</v>
      </c>
      <c r="B72" t="s">
        <v>15200</v>
      </c>
    </row>
    <row r="73" spans="1:2">
      <c r="A73" s="60" t="s">
        <v>1942</v>
      </c>
      <c r="B73" t="s">
        <v>15201</v>
      </c>
    </row>
    <row r="74" spans="1:2">
      <c r="A74" s="60" t="s">
        <v>1943</v>
      </c>
      <c r="B74" t="s">
        <v>15202</v>
      </c>
    </row>
    <row r="75" spans="1:2">
      <c r="A75" s="60" t="s">
        <v>1944</v>
      </c>
      <c r="B75" t="s">
        <v>15203</v>
      </c>
    </row>
    <row r="76" spans="1:2">
      <c r="A76" s="60" t="s">
        <v>1945</v>
      </c>
      <c r="B76" t="s">
        <v>15204</v>
      </c>
    </row>
    <row r="77" spans="1:2">
      <c r="A77" s="60" t="s">
        <v>1946</v>
      </c>
      <c r="B77" t="s">
        <v>15205</v>
      </c>
    </row>
    <row r="78" spans="1:2">
      <c r="A78" s="60" t="s">
        <v>1947</v>
      </c>
      <c r="B78" t="s">
        <v>15206</v>
      </c>
    </row>
    <row r="79" spans="1:2">
      <c r="A79" s="60" t="s">
        <v>1948</v>
      </c>
      <c r="B79" t="s">
        <v>15207</v>
      </c>
    </row>
    <row r="80" spans="1:2">
      <c r="A80" s="60" t="s">
        <v>1949</v>
      </c>
      <c r="B80" t="s">
        <v>15208</v>
      </c>
    </row>
  </sheetData>
  <dataValidations count="1">
    <dataValidation type="list" allowBlank="1" showInputMessage="1" showErrorMessage="1" sqref="C5" xr:uid="{D326C721-3F00-4BD9-A03D-7179703DD081}">
      <formula1>"Yes, No"</formula1>
    </dataValidation>
  </dataValidation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5A2B2-6F4C-455F-9A3D-17A3A3490234}">
  <dimension ref="A1:T16"/>
  <sheetViews>
    <sheetView topLeftCell="L1" workbookViewId="0">
      <selection activeCell="Q32" sqref="Q32"/>
    </sheetView>
  </sheetViews>
  <sheetFormatPr defaultColWidth="8.125" defaultRowHeight="15.6"/>
  <cols>
    <col min="1" max="1" width="17.625" bestFit="1" customWidth="1"/>
    <col min="2" max="2" width="25.125" bestFit="1" customWidth="1"/>
    <col min="3" max="3" width="10" bestFit="1" customWidth="1"/>
    <col min="4" max="4" width="33.625" bestFit="1" customWidth="1"/>
    <col min="5" max="5" width="15.625" bestFit="1" customWidth="1"/>
    <col min="6" max="6" width="20.125" bestFit="1" customWidth="1"/>
    <col min="7" max="7" width="28.875" bestFit="1" customWidth="1"/>
    <col min="8" max="8" width="16.625" bestFit="1" customWidth="1"/>
    <col min="9" max="9" width="32.125" bestFit="1" customWidth="1"/>
    <col min="10" max="10" width="12.375" bestFit="1" customWidth="1"/>
    <col min="11" max="11" width="10.625" bestFit="1" customWidth="1"/>
    <col min="12" max="12" width="15.125" bestFit="1" customWidth="1"/>
    <col min="13" max="13" width="7.625" bestFit="1" customWidth="1"/>
    <col min="14" max="14" width="12.125" bestFit="1" customWidth="1"/>
    <col min="15" max="15" width="21.125" bestFit="1" customWidth="1"/>
    <col min="16" max="16" width="18" bestFit="1" customWidth="1"/>
    <col min="17" max="17" width="32.625" bestFit="1" customWidth="1"/>
    <col min="18" max="18" width="16" bestFit="1" customWidth="1"/>
    <col min="19" max="19" width="13.375" bestFit="1" customWidth="1"/>
    <col min="20" max="20" width="14.125" bestFit="1" customWidth="1"/>
  </cols>
  <sheetData>
    <row r="1" spans="1:20" s="5" customFormat="1">
      <c r="A1" s="5" t="s">
        <v>15209</v>
      </c>
      <c r="L1" s="5" t="s">
        <v>15210</v>
      </c>
      <c r="O1" s="5" t="s">
        <v>15211</v>
      </c>
    </row>
    <row r="2" spans="1:20" s="43" customFormat="1" ht="38.85" customHeight="1">
      <c r="A2" s="59" t="s">
        <v>15212</v>
      </c>
      <c r="B2" s="32" t="s">
        <v>9</v>
      </c>
      <c r="C2" s="32" t="s">
        <v>10</v>
      </c>
      <c r="D2" s="32" t="s">
        <v>11</v>
      </c>
      <c r="E2" s="32" t="s">
        <v>12</v>
      </c>
      <c r="F2" s="32" t="s">
        <v>14</v>
      </c>
      <c r="G2" s="32" t="s">
        <v>16</v>
      </c>
      <c r="H2" s="32" t="s">
        <v>18</v>
      </c>
      <c r="I2" s="32" t="s">
        <v>21</v>
      </c>
      <c r="J2" s="32" t="s">
        <v>22</v>
      </c>
      <c r="K2" s="32" t="s">
        <v>24</v>
      </c>
      <c r="L2" s="57" t="s">
        <v>15213</v>
      </c>
      <c r="M2" s="57" t="s">
        <v>15214</v>
      </c>
      <c r="N2" s="32" t="s">
        <v>1307</v>
      </c>
      <c r="O2" s="32" t="s">
        <v>1909</v>
      </c>
      <c r="P2" s="32" t="s">
        <v>1916</v>
      </c>
      <c r="Q2" s="32" t="s">
        <v>15215</v>
      </c>
      <c r="R2" s="32" t="s">
        <v>1927</v>
      </c>
      <c r="S2" s="59" t="s">
        <v>1943</v>
      </c>
      <c r="T2" s="59" t="s">
        <v>1944</v>
      </c>
    </row>
    <row r="3" spans="1:20">
      <c r="A3" t="s">
        <v>41</v>
      </c>
      <c r="B3" t="s">
        <v>1002</v>
      </c>
      <c r="C3" t="s">
        <v>92</v>
      </c>
      <c r="D3" s="33" t="s">
        <v>34</v>
      </c>
      <c r="E3" s="33" t="s">
        <v>15216</v>
      </c>
      <c r="F3" t="s">
        <v>37</v>
      </c>
      <c r="G3" t="s">
        <v>316</v>
      </c>
      <c r="H3" t="s">
        <v>41</v>
      </c>
      <c r="I3" t="s">
        <v>44</v>
      </c>
      <c r="J3" t="s">
        <v>41</v>
      </c>
      <c r="K3" t="s">
        <v>41</v>
      </c>
      <c r="L3">
        <v>1</v>
      </c>
      <c r="M3" s="3" t="s">
        <v>1311</v>
      </c>
      <c r="N3" t="s">
        <v>1312</v>
      </c>
      <c r="O3" t="s">
        <v>1951</v>
      </c>
      <c r="P3" t="s">
        <v>2175</v>
      </c>
      <c r="Q3" t="s">
        <v>2966</v>
      </c>
      <c r="R3" t="s">
        <v>1977</v>
      </c>
      <c r="S3" t="s">
        <v>41</v>
      </c>
      <c r="T3" t="s">
        <v>41</v>
      </c>
    </row>
    <row r="4" spans="1:20">
      <c r="A4" t="s">
        <v>30</v>
      </c>
      <c r="B4" t="s">
        <v>32</v>
      </c>
      <c r="C4" t="s">
        <v>15217</v>
      </c>
      <c r="D4" t="s">
        <v>15218</v>
      </c>
      <c r="E4" t="s">
        <v>15219</v>
      </c>
      <c r="F4" t="s">
        <v>81</v>
      </c>
      <c r="G4" t="s">
        <v>53</v>
      </c>
      <c r="H4" t="s">
        <v>30</v>
      </c>
      <c r="I4" t="s">
        <v>15220</v>
      </c>
      <c r="J4" t="s">
        <v>30</v>
      </c>
      <c r="K4" t="s">
        <v>30</v>
      </c>
      <c r="L4">
        <v>2</v>
      </c>
      <c r="M4" s="3" t="s">
        <v>1316</v>
      </c>
      <c r="N4" t="s">
        <v>15221</v>
      </c>
      <c r="O4" t="s">
        <v>2105</v>
      </c>
      <c r="P4" t="s">
        <v>1955</v>
      </c>
      <c r="Q4" t="s">
        <v>1960</v>
      </c>
      <c r="R4" t="s">
        <v>1963</v>
      </c>
      <c r="S4" t="s">
        <v>30</v>
      </c>
      <c r="T4" t="s">
        <v>30</v>
      </c>
    </row>
    <row r="5" spans="1:20">
      <c r="B5" t="s">
        <v>1097</v>
      </c>
      <c r="C5" t="s">
        <v>33</v>
      </c>
      <c r="D5" t="s">
        <v>15222</v>
      </c>
      <c r="E5" t="s">
        <v>93</v>
      </c>
      <c r="F5" t="s">
        <v>93</v>
      </c>
      <c r="G5" t="s">
        <v>94</v>
      </c>
      <c r="I5" t="s">
        <v>186</v>
      </c>
      <c r="L5">
        <v>4</v>
      </c>
      <c r="N5" t="s">
        <v>1317</v>
      </c>
      <c r="O5" t="s">
        <v>2072</v>
      </c>
      <c r="Q5" t="s">
        <v>6171</v>
      </c>
      <c r="R5" t="s">
        <v>15223</v>
      </c>
      <c r="S5" t="s">
        <v>1964</v>
      </c>
      <c r="T5" t="s">
        <v>1964</v>
      </c>
    </row>
    <row r="6" spans="1:20">
      <c r="B6" t="s">
        <v>372</v>
      </c>
      <c r="C6" t="s">
        <v>15224</v>
      </c>
      <c r="D6" s="33" t="s">
        <v>464</v>
      </c>
      <c r="E6" t="s">
        <v>1038</v>
      </c>
      <c r="F6" t="s">
        <v>356</v>
      </c>
      <c r="G6" t="s">
        <v>39</v>
      </c>
      <c r="I6" t="s">
        <v>283</v>
      </c>
      <c r="N6" t="s">
        <v>15225</v>
      </c>
      <c r="O6" t="s">
        <v>1966</v>
      </c>
      <c r="Q6" t="s">
        <v>3317</v>
      </c>
      <c r="R6" t="s">
        <v>2223</v>
      </c>
    </row>
    <row r="7" spans="1:20">
      <c r="B7" t="s">
        <v>199</v>
      </c>
      <c r="C7" t="s">
        <v>15226</v>
      </c>
      <c r="D7" t="s">
        <v>428</v>
      </c>
      <c r="F7" t="s">
        <v>586</v>
      </c>
      <c r="G7" t="s">
        <v>509</v>
      </c>
      <c r="I7" t="s">
        <v>222</v>
      </c>
      <c r="N7" t="s">
        <v>1338</v>
      </c>
      <c r="Q7" t="s">
        <v>1974</v>
      </c>
      <c r="R7" t="s">
        <v>3771</v>
      </c>
    </row>
    <row r="8" spans="1:20">
      <c r="B8" t="s">
        <v>120</v>
      </c>
      <c r="C8" t="s">
        <v>15227</v>
      </c>
      <c r="D8" t="s">
        <v>585</v>
      </c>
      <c r="F8" t="s">
        <v>986</v>
      </c>
      <c r="G8" t="s">
        <v>522</v>
      </c>
      <c r="I8" t="s">
        <v>15228</v>
      </c>
      <c r="N8" t="s">
        <v>1559</v>
      </c>
      <c r="Q8" t="s">
        <v>2867</v>
      </c>
      <c r="R8" t="s">
        <v>15229</v>
      </c>
    </row>
    <row r="9" spans="1:20">
      <c r="B9" t="s">
        <v>112</v>
      </c>
      <c r="C9" t="s">
        <v>51</v>
      </c>
      <c r="D9" t="s">
        <v>931</v>
      </c>
      <c r="G9" t="s">
        <v>933</v>
      </c>
      <c r="I9" t="s">
        <v>15230</v>
      </c>
      <c r="N9" t="s">
        <v>15231</v>
      </c>
      <c r="Q9" t="s">
        <v>2163</v>
      </c>
    </row>
    <row r="10" spans="1:20">
      <c r="B10" t="s">
        <v>406</v>
      </c>
      <c r="C10" t="s">
        <v>102</v>
      </c>
      <c r="D10" t="s">
        <v>93</v>
      </c>
      <c r="Q10" t="s">
        <v>2063</v>
      </c>
    </row>
    <row r="11" spans="1:20">
      <c r="B11" t="s">
        <v>289</v>
      </c>
      <c r="C11" t="s">
        <v>290</v>
      </c>
      <c r="D11" t="s">
        <v>291</v>
      </c>
      <c r="Q11" t="s">
        <v>2456</v>
      </c>
    </row>
    <row r="12" spans="1:20">
      <c r="B12" t="s">
        <v>91</v>
      </c>
      <c r="C12" t="s">
        <v>15232</v>
      </c>
      <c r="D12" s="33" t="s">
        <v>339</v>
      </c>
      <c r="E12" s="33"/>
      <c r="F12" s="33"/>
      <c r="G12" s="33"/>
      <c r="Q12" t="s">
        <v>15233</v>
      </c>
    </row>
    <row r="13" spans="1:20">
      <c r="B13" t="s">
        <v>332</v>
      </c>
      <c r="C13" t="s">
        <v>15234</v>
      </c>
      <c r="Q13" t="s">
        <v>2204</v>
      </c>
    </row>
    <row r="14" spans="1:20">
      <c r="B14" t="s">
        <v>985</v>
      </c>
      <c r="C14" t="s">
        <v>15235</v>
      </c>
      <c r="Q14" t="s">
        <v>4982</v>
      </c>
    </row>
    <row r="15" spans="1:20">
      <c r="B15" t="s">
        <v>315</v>
      </c>
      <c r="Q15" t="s">
        <v>2112</v>
      </c>
    </row>
    <row r="16" spans="1:20">
      <c r="Q16" t="s">
        <v>2220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A29D96BE55A34C9C3D422C9BAB99C8" ma:contentTypeVersion="11" ma:contentTypeDescription="Create a new document." ma:contentTypeScope="" ma:versionID="656ba24587a9c65bf006c0ad4dfae42b">
  <xsd:schema xmlns:xsd="http://www.w3.org/2001/XMLSchema" xmlns:xs="http://www.w3.org/2001/XMLSchema" xmlns:p="http://schemas.microsoft.com/office/2006/metadata/properties" xmlns:ns2="51c12cba-64b0-440a-bef0-8e26e8661fbc" xmlns:ns3="1bb757d0-cdbc-4409-9290-e80e3f15e115" targetNamespace="http://schemas.microsoft.com/office/2006/metadata/properties" ma:root="true" ma:fieldsID="e328276a5e2fb43998789778d1f762d3" ns2:_="" ns3:_="">
    <xsd:import namespace="51c12cba-64b0-440a-bef0-8e26e8661fbc"/>
    <xsd:import namespace="1bb757d0-cdbc-4409-9290-e80e3f15e1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12cba-64b0-440a-bef0-8e26e8661f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04f8243-c10e-4fb4-a149-57d39e21cb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757d0-cdbc-4409-9290-e80e3f15e1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14aa-104f-488e-a21b-894ead3ff4e6}" ma:internalName="TaxCatchAll" ma:showField="CatchAllData" ma:web="1bb757d0-cdbc-4409-9290-e80e3f15e1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c12cba-64b0-440a-bef0-8e26e8661fbc">
      <Terms xmlns="http://schemas.microsoft.com/office/infopath/2007/PartnerControls"/>
    </lcf76f155ced4ddcb4097134ff3c332f>
    <TaxCatchAll xmlns="1bb757d0-cdbc-4409-9290-e80e3f15e115" xsi:nil="true"/>
  </documentManagement>
</p:properties>
</file>

<file path=customXml/itemProps1.xml><?xml version="1.0" encoding="utf-8"?>
<ds:datastoreItem xmlns:ds="http://schemas.openxmlformats.org/officeDocument/2006/customXml" ds:itemID="{E537EDE3-511E-4F0B-B0CD-88E3F0AB89AF}"/>
</file>

<file path=customXml/itemProps2.xml><?xml version="1.0" encoding="utf-8"?>
<ds:datastoreItem xmlns:ds="http://schemas.openxmlformats.org/officeDocument/2006/customXml" ds:itemID="{4FF7316F-8464-4CC2-909A-8A420D45926E}"/>
</file>

<file path=customXml/itemProps3.xml><?xml version="1.0" encoding="utf-8"?>
<ds:datastoreItem xmlns:ds="http://schemas.openxmlformats.org/officeDocument/2006/customXml" ds:itemID="{D93DFAA9-26E0-469F-8850-174EC08C86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Brock</dc:creator>
  <cp:keywords/>
  <dc:description/>
  <cp:lastModifiedBy/>
  <cp:revision/>
  <dcterms:created xsi:type="dcterms:W3CDTF">2024-01-30T15:07:41Z</dcterms:created>
  <dcterms:modified xsi:type="dcterms:W3CDTF">2026-02-23T18:34:25Z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0x0101000DA29D96BE55A34C9C3D422C9BAB99C8</vt:lpwstr>
  </property>
  <property fmtid="{D5CDD505-2E9C-101B-9397-08002B2CF9AE}" pid="3" name="MediaServiceImageTags">
    <vt:lpwstr/>
  </property>
  <property fmtid="{D5CDD505-2E9C-101B-9397-08002B2CF9AE}" pid="4" name="MSIP_Label_4791b42f-c435-42ca-9531-75a3f42aae3d_Enabled">
    <vt:lpwstr>true</vt:lpwstr>
  </property>
  <property fmtid="{D5CDD505-2E9C-101B-9397-08002B2CF9AE}" pid="5" name="MSIP_Label_4791b42f-c435-42ca-9531-75a3f42aae3d_SetDate">
    <vt:lpwstr>2025-04-24T20:35:47Z</vt:lpwstr>
  </property>
  <property fmtid="{D5CDD505-2E9C-101B-9397-08002B2CF9AE}" pid="6" name="MSIP_Label_4791b42f-c435-42ca-9531-75a3f42aae3d_Method">
    <vt:lpwstr>Privileged</vt:lpwstr>
  </property>
  <property fmtid="{D5CDD505-2E9C-101B-9397-08002B2CF9AE}" pid="7" name="MSIP_Label_4791b42f-c435-42ca-9531-75a3f42aae3d_Name">
    <vt:lpwstr>4791b42f-c435-42ca-9531-75a3f42aae3d</vt:lpwstr>
  </property>
  <property fmtid="{D5CDD505-2E9C-101B-9397-08002B2CF9AE}" pid="8" name="MSIP_Label_4791b42f-c435-42ca-9531-75a3f42aae3d_SiteId">
    <vt:lpwstr>7a916015-20ae-4ad1-9170-eefd915e9272</vt:lpwstr>
  </property>
  <property fmtid="{D5CDD505-2E9C-101B-9397-08002B2CF9AE}" pid="9" name="MSIP_Label_4791b42f-c435-42ca-9531-75a3f42aae3d_ActionId">
    <vt:lpwstr>44623be1-82a7-431d-bcc4-48041e43e022</vt:lpwstr>
  </property>
  <property fmtid="{D5CDD505-2E9C-101B-9397-08002B2CF9AE}" pid="10" name="MSIP_Label_4791b42f-c435-42ca-9531-75a3f42aae3d_ContentBits">
    <vt:lpwstr>0</vt:lpwstr>
  </property>
  <property fmtid="{D5CDD505-2E9C-101B-9397-08002B2CF9AE}" pid="11" name="MSIP_Label_4791b42f-c435-42ca-9531-75a3f42aae3d_Tag">
    <vt:lpwstr>10, 0, 1, 1</vt:lpwstr>
  </property>
</Properties>
</file>