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ings" sheetId="1" r:id="rId1"/>
    <sheet name="Expenses" sheetId="2" r:id="rId2"/>
    <sheet name="Summary" sheetId="3" r:id="rId3"/>
    <sheet name="Sheet1" sheetId="4" r:id="rId4"/>
  </sheets>
  <definedNames>
    <definedName name="_xlnm._FilterDatabase" localSheetId="0" hidden="1">Earnings!$A$1:$K$26</definedName>
  </definedNames>
  <calcPr calcId="144525"/>
</workbook>
</file>

<file path=xl/calcChain.xml><?xml version="1.0" encoding="utf-8"?>
<calcChain xmlns="http://schemas.openxmlformats.org/spreadsheetml/2006/main">
  <c r="D28" i="1" l="1"/>
  <c r="D36" i="1" s="1"/>
  <c r="D64" i="1"/>
  <c r="C3" i="4" l="1"/>
  <c r="C2" i="4"/>
  <c r="J38" i="1" l="1"/>
  <c r="C2" i="3" l="1"/>
  <c r="D24" i="2"/>
  <c r="I38" i="1"/>
  <c r="K38" i="1" s="1"/>
</calcChain>
</file>

<file path=xl/sharedStrings.xml><?xml version="1.0" encoding="utf-8"?>
<sst xmlns="http://schemas.openxmlformats.org/spreadsheetml/2006/main" count="111" uniqueCount="95">
  <si>
    <t>#Sl</t>
  </si>
  <si>
    <t>Name</t>
  </si>
  <si>
    <t>Flate No</t>
  </si>
  <si>
    <t>Total Amount</t>
  </si>
  <si>
    <t>Service Month</t>
  </si>
  <si>
    <t>Payment Date</t>
  </si>
  <si>
    <t>Md. Miznur Rahman</t>
  </si>
  <si>
    <t>1A</t>
  </si>
  <si>
    <t xml:space="preserve">Mr. Tapan </t>
  </si>
  <si>
    <t>1B</t>
  </si>
  <si>
    <t>Romana(Nur Ali)</t>
  </si>
  <si>
    <t>1C</t>
  </si>
  <si>
    <t>MD. Sirajul Islam</t>
  </si>
  <si>
    <t>1D</t>
  </si>
  <si>
    <t>Ferdous Alom</t>
  </si>
  <si>
    <t>2A</t>
  </si>
  <si>
    <t>Md. Jahidul Islam</t>
  </si>
  <si>
    <t>2B</t>
  </si>
  <si>
    <t>Mr Limon</t>
  </si>
  <si>
    <t>2C</t>
  </si>
  <si>
    <t>Nur Nabi</t>
  </si>
  <si>
    <t>2D</t>
  </si>
  <si>
    <t>Shamima Kabir</t>
  </si>
  <si>
    <t>3A</t>
  </si>
  <si>
    <t>Suraiya Islam</t>
  </si>
  <si>
    <t>3C</t>
  </si>
  <si>
    <t>Afroza Akter</t>
  </si>
  <si>
    <t>3D</t>
  </si>
  <si>
    <t>Supriya Roy</t>
  </si>
  <si>
    <t>4A</t>
  </si>
  <si>
    <t>Mansur Choudhury</t>
  </si>
  <si>
    <t>4C</t>
  </si>
  <si>
    <t>Mohammad Ali Nahid</t>
  </si>
  <si>
    <t>5A</t>
  </si>
  <si>
    <t>5B</t>
  </si>
  <si>
    <t>Laila Sultana</t>
  </si>
  <si>
    <t>5C</t>
  </si>
  <si>
    <t>Md. Aminul Haque</t>
  </si>
  <si>
    <t>5D</t>
  </si>
  <si>
    <t>A K M Junaid</t>
  </si>
  <si>
    <t>6A</t>
  </si>
  <si>
    <t>Zahid Iqbal Moon</t>
  </si>
  <si>
    <t>6B</t>
  </si>
  <si>
    <t>Rakiba Sultana</t>
  </si>
  <si>
    <t>6C</t>
  </si>
  <si>
    <t>Saleha Khatun</t>
  </si>
  <si>
    <t>6D</t>
  </si>
  <si>
    <t>Abdur Rauf Mridha</t>
  </si>
  <si>
    <t>7A</t>
  </si>
  <si>
    <t>Mr Pavel</t>
  </si>
  <si>
    <t>7B</t>
  </si>
  <si>
    <t>Bulbul Ahmed</t>
  </si>
  <si>
    <t>7C</t>
  </si>
  <si>
    <t>Land Owner service</t>
  </si>
  <si>
    <t>Top floor rent</t>
  </si>
  <si>
    <t>Garage rent</t>
  </si>
  <si>
    <t>Ground floor rent</t>
  </si>
  <si>
    <t>Mr Milon (lift)</t>
  </si>
  <si>
    <t>Other</t>
  </si>
  <si>
    <t>Total Earnings</t>
  </si>
  <si>
    <t>SL</t>
  </si>
  <si>
    <t>Particulars</t>
  </si>
  <si>
    <t>Description</t>
  </si>
  <si>
    <t>Amount</t>
  </si>
  <si>
    <t>Date</t>
  </si>
  <si>
    <t>Expense By</t>
  </si>
  <si>
    <t>Salary of Shahamuddin</t>
  </si>
  <si>
    <t>January-2016, salary including mobile bill 100</t>
  </si>
  <si>
    <t>Salary of Goffar</t>
  </si>
  <si>
    <t xml:space="preserve">January-2016, salary </t>
  </si>
  <si>
    <t>Roof cleening bill</t>
  </si>
  <si>
    <t>Shahamuddin</t>
  </si>
  <si>
    <t>Total Expenditure</t>
  </si>
  <si>
    <t>Goffars Salary Advance return</t>
  </si>
  <si>
    <t>Cash in hand</t>
  </si>
  <si>
    <t>Current bill</t>
  </si>
  <si>
    <t>Wasa</t>
  </si>
  <si>
    <t>Cleener</t>
  </si>
  <si>
    <t>Night Gurd</t>
  </si>
  <si>
    <t>Md Nazrul Islam</t>
  </si>
  <si>
    <t>4D</t>
  </si>
  <si>
    <t>Momena Salary</t>
  </si>
  <si>
    <t>3flat</t>
  </si>
  <si>
    <t>Preveous Amount</t>
  </si>
  <si>
    <t>Feb-2016, salary including mobile bill 100</t>
  </si>
  <si>
    <t xml:space="preserve">Feb-2016, salary </t>
  </si>
  <si>
    <t xml:space="preserve">dec,15 jan-16 + new line </t>
  </si>
  <si>
    <t>3A-flat pending charge(Jan, Feb) + Ground floor flat 5 month(Oct-15-Feb-16) charge at 600</t>
  </si>
  <si>
    <t xml:space="preserve">Shamuddin  </t>
  </si>
  <si>
    <t>Shamuddin</t>
  </si>
  <si>
    <t>Dish bill(Shahamuddin)</t>
  </si>
  <si>
    <t>Uncle</t>
  </si>
  <si>
    <t>2/16/2016, 3 bill</t>
  </si>
  <si>
    <t>Shamuddin Trannsport</t>
  </si>
  <si>
    <t>Mahbubul Islam + 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</si>
</sst>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8" fontId="1" fillId="0" borderId="0" xfId="0" applyNumberFormat="1" applyFont="1"/>
    <xf numFmtId="38" fontId="0" fillId="0" borderId="0" xfId="0" applyNumberFormat="1"/>
    <xf numFmtId="164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22" zoomScaleNormal="100" workbookViewId="0">
      <selection activeCell="E19" sqref="E19"/>
    </sheetView>
  </sheetViews>
  <sheetFormatPr defaultRowHeight="15" x14ac:dyDescent="0.25"/>
  <cols>
    <col min="2" max="2" width="27.7109375" bestFit="1" customWidth="1"/>
    <col min="4" max="4" width="13.140625" style="5" bestFit="1" customWidth="1"/>
    <col min="5" max="5" width="13.85546875" bestFit="1" customWidth="1"/>
    <col min="6" max="6" width="13.5703125" bestFit="1" customWidth="1"/>
    <col min="9" max="9" width="13.42578125" bestFit="1" customWidth="1"/>
    <col min="10" max="10" width="16.85546875" bestFit="1" customWidth="1"/>
    <col min="11" max="11" width="12.140625" bestFit="1" customWidth="1"/>
    <col min="13" max="13" width="17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>
        <v>1</v>
      </c>
      <c r="B2" t="s">
        <v>6</v>
      </c>
      <c r="C2" t="s">
        <v>7</v>
      </c>
      <c r="D2" s="5">
        <v>2100</v>
      </c>
      <c r="E2" s="1">
        <v>42401</v>
      </c>
      <c r="F2" s="2">
        <v>42464</v>
      </c>
    </row>
    <row r="3" spans="1:6" x14ac:dyDescent="0.25">
      <c r="A3">
        <v>2</v>
      </c>
      <c r="B3" t="s">
        <v>8</v>
      </c>
      <c r="C3" t="s">
        <v>9</v>
      </c>
      <c r="D3" s="5">
        <v>2100</v>
      </c>
      <c r="E3" s="1">
        <v>42401</v>
      </c>
      <c r="F3" s="2">
        <v>42463</v>
      </c>
    </row>
    <row r="4" spans="1:6" x14ac:dyDescent="0.25">
      <c r="A4">
        <v>3</v>
      </c>
      <c r="B4" t="s">
        <v>10</v>
      </c>
      <c r="C4" t="s">
        <v>11</v>
      </c>
      <c r="D4" s="5">
        <v>2100</v>
      </c>
      <c r="E4" s="1">
        <v>42401</v>
      </c>
      <c r="F4" s="2">
        <v>42464</v>
      </c>
    </row>
    <row r="5" spans="1:6" x14ac:dyDescent="0.25">
      <c r="A5">
        <v>4</v>
      </c>
      <c r="B5" t="s">
        <v>12</v>
      </c>
      <c r="C5" t="s">
        <v>13</v>
      </c>
      <c r="D5" s="5">
        <v>2100</v>
      </c>
      <c r="E5" s="1">
        <v>42401</v>
      </c>
      <c r="F5" s="2">
        <v>42464</v>
      </c>
    </row>
    <row r="6" spans="1:6" x14ac:dyDescent="0.25">
      <c r="A6">
        <v>5</v>
      </c>
      <c r="B6" t="s">
        <v>14</v>
      </c>
      <c r="C6" t="s">
        <v>15</v>
      </c>
      <c r="D6" s="5">
        <v>2100</v>
      </c>
      <c r="E6" s="1">
        <v>42401</v>
      </c>
      <c r="F6" s="2">
        <v>42464</v>
      </c>
    </row>
    <row r="7" spans="1:6" x14ac:dyDescent="0.25">
      <c r="A7">
        <v>6</v>
      </c>
      <c r="B7" t="s">
        <v>16</v>
      </c>
      <c r="C7" t="s">
        <v>17</v>
      </c>
      <c r="D7" s="5">
        <v>2100</v>
      </c>
      <c r="E7" s="1">
        <v>42401</v>
      </c>
      <c r="F7" s="2">
        <v>42464</v>
      </c>
    </row>
    <row r="8" spans="1:6" x14ac:dyDescent="0.25">
      <c r="A8">
        <v>7</v>
      </c>
      <c r="B8" t="s">
        <v>18</v>
      </c>
      <c r="C8" t="s">
        <v>19</v>
      </c>
      <c r="D8" s="5">
        <v>2100</v>
      </c>
      <c r="E8" s="1">
        <v>42401</v>
      </c>
      <c r="F8" s="2">
        <v>42464</v>
      </c>
    </row>
    <row r="9" spans="1:6" x14ac:dyDescent="0.25">
      <c r="A9">
        <v>8</v>
      </c>
      <c r="B9" t="s">
        <v>20</v>
      </c>
      <c r="C9" t="s">
        <v>21</v>
      </c>
      <c r="D9" s="5">
        <v>2100</v>
      </c>
      <c r="E9" s="1">
        <v>42401</v>
      </c>
      <c r="F9" s="2">
        <v>42463</v>
      </c>
    </row>
    <row r="10" spans="1:6" x14ac:dyDescent="0.25">
      <c r="A10">
        <v>9</v>
      </c>
      <c r="B10" t="s">
        <v>22</v>
      </c>
      <c r="C10" t="s">
        <v>23</v>
      </c>
      <c r="D10" s="5">
        <v>0</v>
      </c>
      <c r="E10" s="1">
        <v>42401</v>
      </c>
      <c r="F10" s="2">
        <v>42464</v>
      </c>
    </row>
    <row r="11" spans="1:6" x14ac:dyDescent="0.25">
      <c r="A11">
        <v>10</v>
      </c>
      <c r="B11" t="s">
        <v>24</v>
      </c>
      <c r="C11" t="s">
        <v>25</v>
      </c>
      <c r="D11" s="5">
        <v>2100</v>
      </c>
      <c r="E11" s="1">
        <v>42401</v>
      </c>
      <c r="F11" s="2">
        <v>42464</v>
      </c>
    </row>
    <row r="12" spans="1:6" x14ac:dyDescent="0.25">
      <c r="A12">
        <v>11</v>
      </c>
      <c r="B12" t="s">
        <v>26</v>
      </c>
      <c r="C12" t="s">
        <v>27</v>
      </c>
      <c r="D12" s="5">
        <v>2100</v>
      </c>
      <c r="E12" s="1">
        <v>42401</v>
      </c>
      <c r="F12" s="2">
        <v>42464</v>
      </c>
    </row>
    <row r="13" spans="1:6" x14ac:dyDescent="0.25">
      <c r="A13">
        <v>12</v>
      </c>
      <c r="B13" t="s">
        <v>28</v>
      </c>
      <c r="C13" t="s">
        <v>29</v>
      </c>
      <c r="D13" s="5">
        <v>2500</v>
      </c>
      <c r="E13" s="1">
        <v>42401</v>
      </c>
      <c r="F13" s="2">
        <v>42463</v>
      </c>
    </row>
    <row r="14" spans="1:6" x14ac:dyDescent="0.25">
      <c r="A14">
        <v>13</v>
      </c>
      <c r="B14" t="s">
        <v>30</v>
      </c>
      <c r="C14" t="s">
        <v>31</v>
      </c>
      <c r="D14" s="5">
        <v>2100</v>
      </c>
      <c r="E14" s="1">
        <v>42401</v>
      </c>
      <c r="F14" s="2">
        <v>42463</v>
      </c>
    </row>
    <row r="15" spans="1:6" x14ac:dyDescent="0.25">
      <c r="A15">
        <v>14</v>
      </c>
      <c r="B15" t="s">
        <v>79</v>
      </c>
      <c r="C15" t="s">
        <v>80</v>
      </c>
      <c r="D15" s="5">
        <v>2100</v>
      </c>
      <c r="E15" s="1">
        <v>42401</v>
      </c>
      <c r="F15" s="2">
        <v>42463</v>
      </c>
    </row>
    <row r="16" spans="1:6" x14ac:dyDescent="0.25">
      <c r="A16">
        <v>14</v>
      </c>
      <c r="B16" t="s">
        <v>32</v>
      </c>
      <c r="C16" t="s">
        <v>33</v>
      </c>
      <c r="D16" s="5">
        <v>2100</v>
      </c>
      <c r="E16" s="1">
        <v>42401</v>
      </c>
      <c r="F16" s="2">
        <v>42463</v>
      </c>
    </row>
    <row r="17" spans="1:6" x14ac:dyDescent="0.25">
      <c r="A17">
        <v>15</v>
      </c>
      <c r="B17" t="s">
        <v>94</v>
      </c>
      <c r="C17" t="s">
        <v>34</v>
      </c>
      <c r="D17" s="5">
        <v>2600</v>
      </c>
      <c r="E17" s="1">
        <v>42401</v>
      </c>
      <c r="F17" s="2">
        <v>42464</v>
      </c>
    </row>
    <row r="18" spans="1:6" x14ac:dyDescent="0.25">
      <c r="A18">
        <v>16</v>
      </c>
      <c r="B18" t="s">
        <v>35</v>
      </c>
      <c r="C18" t="s">
        <v>36</v>
      </c>
      <c r="D18" s="5">
        <v>2100</v>
      </c>
      <c r="E18" s="1">
        <v>42401</v>
      </c>
      <c r="F18" s="2">
        <v>42464</v>
      </c>
    </row>
    <row r="19" spans="1:6" x14ac:dyDescent="0.25">
      <c r="A19">
        <v>17</v>
      </c>
      <c r="B19" t="s">
        <v>37</v>
      </c>
      <c r="C19" t="s">
        <v>38</v>
      </c>
      <c r="D19" s="5">
        <v>2100</v>
      </c>
      <c r="E19" s="1">
        <v>42401</v>
      </c>
      <c r="F19" s="2">
        <v>42464</v>
      </c>
    </row>
    <row r="20" spans="1:6" x14ac:dyDescent="0.25">
      <c r="A20">
        <v>18</v>
      </c>
      <c r="B20" t="s">
        <v>39</v>
      </c>
      <c r="C20" t="s">
        <v>40</v>
      </c>
      <c r="D20" s="5">
        <v>2100</v>
      </c>
      <c r="E20" s="1">
        <v>42401</v>
      </c>
      <c r="F20" s="2">
        <v>42464</v>
      </c>
    </row>
    <row r="21" spans="1:6" x14ac:dyDescent="0.25">
      <c r="A21">
        <v>19</v>
      </c>
      <c r="B21" t="s">
        <v>41</v>
      </c>
      <c r="C21" t="s">
        <v>42</v>
      </c>
      <c r="D21" s="5">
        <v>2100</v>
      </c>
      <c r="E21" s="1">
        <v>42401</v>
      </c>
      <c r="F21" s="2">
        <v>42463</v>
      </c>
    </row>
    <row r="22" spans="1:6" x14ac:dyDescent="0.25">
      <c r="A22">
        <v>20</v>
      </c>
      <c r="B22" t="s">
        <v>43</v>
      </c>
      <c r="C22" t="s">
        <v>44</v>
      </c>
      <c r="D22" s="5">
        <v>2100</v>
      </c>
      <c r="E22" s="1">
        <v>42401</v>
      </c>
      <c r="F22" s="2">
        <v>42464</v>
      </c>
    </row>
    <row r="23" spans="1:6" x14ac:dyDescent="0.25">
      <c r="A23">
        <v>21</v>
      </c>
      <c r="B23" t="s">
        <v>45</v>
      </c>
      <c r="C23" t="s">
        <v>46</v>
      </c>
      <c r="D23" s="5">
        <v>1700</v>
      </c>
      <c r="E23" s="1">
        <v>42401</v>
      </c>
      <c r="F23" s="2">
        <v>42464</v>
      </c>
    </row>
    <row r="24" spans="1:6" x14ac:dyDescent="0.25">
      <c r="A24">
        <v>22</v>
      </c>
      <c r="B24" t="s">
        <v>47</v>
      </c>
      <c r="C24" t="s">
        <v>48</v>
      </c>
      <c r="D24" s="5">
        <v>2100</v>
      </c>
      <c r="E24" s="1">
        <v>42401</v>
      </c>
      <c r="F24" s="2">
        <v>42463</v>
      </c>
    </row>
    <row r="25" spans="1:6" x14ac:dyDescent="0.25">
      <c r="A25">
        <v>23</v>
      </c>
      <c r="B25" t="s">
        <v>49</v>
      </c>
      <c r="C25" t="s">
        <v>50</v>
      </c>
      <c r="D25" s="5">
        <v>2100</v>
      </c>
      <c r="E25" s="1">
        <v>42401</v>
      </c>
      <c r="F25" s="2">
        <v>42464</v>
      </c>
    </row>
    <row r="26" spans="1:6" x14ac:dyDescent="0.25">
      <c r="A26">
        <v>24</v>
      </c>
      <c r="B26" t="s">
        <v>51</v>
      </c>
      <c r="C26" t="s">
        <v>52</v>
      </c>
      <c r="D26" s="5">
        <v>2100</v>
      </c>
      <c r="E26" s="1">
        <v>42401</v>
      </c>
      <c r="F26" s="2">
        <v>42464</v>
      </c>
    </row>
    <row r="28" spans="1:6" x14ac:dyDescent="0.25">
      <c r="D28" s="4">
        <f>SUM(D2:D26)</f>
        <v>50900</v>
      </c>
    </row>
    <row r="29" spans="1:6" x14ac:dyDescent="0.25">
      <c r="A29">
        <v>25</v>
      </c>
      <c r="B29" t="s">
        <v>53</v>
      </c>
      <c r="C29" t="s">
        <v>82</v>
      </c>
      <c r="D29" s="5">
        <v>3000</v>
      </c>
      <c r="E29" s="1"/>
    </row>
    <row r="30" spans="1:6" x14ac:dyDescent="0.25">
      <c r="A30">
        <v>26</v>
      </c>
      <c r="B30" t="s">
        <v>54</v>
      </c>
      <c r="D30" s="5">
        <v>6150</v>
      </c>
      <c r="E30" s="1"/>
      <c r="F30" s="2"/>
    </row>
    <row r="31" spans="1:6" x14ac:dyDescent="0.25">
      <c r="A31">
        <v>27</v>
      </c>
      <c r="B31" t="s">
        <v>55</v>
      </c>
      <c r="D31" s="5">
        <v>500</v>
      </c>
    </row>
    <row r="32" spans="1:6" x14ac:dyDescent="0.25">
      <c r="A32">
        <v>28</v>
      </c>
      <c r="B32" t="s">
        <v>56</v>
      </c>
    </row>
    <row r="33" spans="1:13" x14ac:dyDescent="0.25">
      <c r="A33">
        <v>29</v>
      </c>
      <c r="B33" t="s">
        <v>57</v>
      </c>
      <c r="D33" s="5">
        <v>1000</v>
      </c>
    </row>
    <row r="34" spans="1:13" x14ac:dyDescent="0.25">
      <c r="A34">
        <v>30</v>
      </c>
      <c r="B34" t="s">
        <v>58</v>
      </c>
      <c r="C34" t="s">
        <v>87</v>
      </c>
      <c r="D34" s="5">
        <v>7000</v>
      </c>
    </row>
    <row r="35" spans="1:13" x14ac:dyDescent="0.25">
      <c r="A35">
        <v>31</v>
      </c>
      <c r="B35" t="s">
        <v>73</v>
      </c>
      <c r="D35" s="5">
        <v>500</v>
      </c>
    </row>
    <row r="36" spans="1:13" x14ac:dyDescent="0.25">
      <c r="D36" s="10">
        <f>SUM(D28:D35)</f>
        <v>69050</v>
      </c>
    </row>
    <row r="37" spans="1:13" x14ac:dyDescent="0.25">
      <c r="I37" s="11" t="s">
        <v>59</v>
      </c>
      <c r="J37" s="11" t="s">
        <v>72</v>
      </c>
      <c r="K37" s="11" t="s">
        <v>74</v>
      </c>
      <c r="M37" s="11" t="s">
        <v>83</v>
      </c>
    </row>
    <row r="38" spans="1:13" x14ac:dyDescent="0.25">
      <c r="I38" s="12">
        <f>D36</f>
        <v>69050</v>
      </c>
      <c r="J38" s="12">
        <f>D64</f>
        <v>53161</v>
      </c>
      <c r="K38" s="12">
        <f>I38-J38+M38</f>
        <v>41041</v>
      </c>
      <c r="M38">
        <v>25152</v>
      </c>
    </row>
    <row r="41" spans="1:13" x14ac:dyDescent="0.25">
      <c r="A41" s="3" t="s">
        <v>60</v>
      </c>
      <c r="B41" s="3" t="s">
        <v>61</v>
      </c>
      <c r="C41" s="3" t="s">
        <v>62</v>
      </c>
      <c r="D41" s="6" t="s">
        <v>63</v>
      </c>
      <c r="E41" s="3" t="s">
        <v>64</v>
      </c>
      <c r="F41" s="3" t="s">
        <v>65</v>
      </c>
    </row>
    <row r="42" spans="1:13" x14ac:dyDescent="0.25">
      <c r="A42">
        <v>1</v>
      </c>
      <c r="B42" t="s">
        <v>66</v>
      </c>
      <c r="C42" t="s">
        <v>84</v>
      </c>
      <c r="D42" s="7">
        <v>8600</v>
      </c>
      <c r="E42" s="2"/>
    </row>
    <row r="43" spans="1:13" x14ac:dyDescent="0.25">
      <c r="A43">
        <v>2</v>
      </c>
      <c r="B43" t="s">
        <v>68</v>
      </c>
      <c r="C43" t="s">
        <v>85</v>
      </c>
      <c r="D43" s="7">
        <v>7500</v>
      </c>
      <c r="E43" s="2"/>
    </row>
    <row r="44" spans="1:13" x14ac:dyDescent="0.25">
      <c r="A44">
        <v>3</v>
      </c>
      <c r="B44" t="s">
        <v>81</v>
      </c>
      <c r="C44" s="13">
        <v>42416</v>
      </c>
      <c r="D44" s="7">
        <v>2500</v>
      </c>
      <c r="E44" s="2"/>
    </row>
    <row r="45" spans="1:13" x14ac:dyDescent="0.25">
      <c r="A45">
        <v>4</v>
      </c>
      <c r="B45" t="s">
        <v>75</v>
      </c>
      <c r="C45" s="13">
        <v>42416</v>
      </c>
      <c r="D45" s="7">
        <v>8279</v>
      </c>
    </row>
    <row r="46" spans="1:13" x14ac:dyDescent="0.25">
      <c r="A46">
        <v>4</v>
      </c>
      <c r="B46" t="s">
        <v>76</v>
      </c>
      <c r="C46" s="13">
        <v>42416</v>
      </c>
      <c r="D46" s="7">
        <v>6717</v>
      </c>
    </row>
    <row r="47" spans="1:13" x14ac:dyDescent="0.25">
      <c r="A47">
        <v>5</v>
      </c>
      <c r="B47" t="s">
        <v>78</v>
      </c>
      <c r="C47" s="13">
        <v>42416</v>
      </c>
      <c r="D47" s="7">
        <v>500</v>
      </c>
    </row>
    <row r="48" spans="1:13" x14ac:dyDescent="0.25">
      <c r="A48">
        <v>6</v>
      </c>
      <c r="B48" t="s">
        <v>88</v>
      </c>
      <c r="D48" s="7">
        <v>120</v>
      </c>
    </row>
    <row r="49" spans="1:5" x14ac:dyDescent="0.25">
      <c r="A49">
        <v>7</v>
      </c>
      <c r="B49" t="s">
        <v>89</v>
      </c>
      <c r="D49" s="7">
        <v>160</v>
      </c>
      <c r="E49" s="2">
        <v>42464</v>
      </c>
    </row>
    <row r="50" spans="1:5" x14ac:dyDescent="0.25">
      <c r="A50">
        <v>8</v>
      </c>
      <c r="B50" t="s">
        <v>88</v>
      </c>
      <c r="D50" s="7">
        <v>90</v>
      </c>
    </row>
    <row r="51" spans="1:5" x14ac:dyDescent="0.25">
      <c r="A51">
        <v>9</v>
      </c>
      <c r="B51" t="s">
        <v>89</v>
      </c>
      <c r="D51" s="7">
        <v>150</v>
      </c>
    </row>
    <row r="52" spans="1:5" x14ac:dyDescent="0.25">
      <c r="A52">
        <v>10</v>
      </c>
      <c r="B52" t="s">
        <v>90</v>
      </c>
      <c r="C52" t="s">
        <v>86</v>
      </c>
      <c r="D52" s="7">
        <v>14400</v>
      </c>
    </row>
    <row r="53" spans="1:5" x14ac:dyDescent="0.25">
      <c r="A53">
        <v>11</v>
      </c>
      <c r="B53" t="s">
        <v>91</v>
      </c>
      <c r="C53" s="13">
        <v>42416</v>
      </c>
      <c r="D53" s="7">
        <v>585</v>
      </c>
    </row>
    <row r="54" spans="1:5" x14ac:dyDescent="0.25">
      <c r="A54">
        <v>12</v>
      </c>
      <c r="B54" t="s">
        <v>71</v>
      </c>
      <c r="C54" s="13" t="s">
        <v>92</v>
      </c>
      <c r="D54" s="7">
        <v>600</v>
      </c>
    </row>
    <row r="55" spans="1:5" x14ac:dyDescent="0.25">
      <c r="A55">
        <v>13</v>
      </c>
      <c r="B55" t="s">
        <v>93</v>
      </c>
      <c r="D55" s="7">
        <v>100</v>
      </c>
    </row>
    <row r="56" spans="1:5" x14ac:dyDescent="0.25">
      <c r="A56">
        <v>14</v>
      </c>
      <c r="B56" t="s">
        <v>77</v>
      </c>
      <c r="C56" s="13">
        <v>42416</v>
      </c>
      <c r="D56" s="7">
        <v>2860</v>
      </c>
    </row>
    <row r="57" spans="1:5" x14ac:dyDescent="0.25">
      <c r="D57" s="7"/>
    </row>
    <row r="58" spans="1:5" x14ac:dyDescent="0.25">
      <c r="D58" s="7"/>
    </row>
    <row r="59" spans="1:5" x14ac:dyDescent="0.25">
      <c r="D59" s="7"/>
    </row>
    <row r="60" spans="1:5" x14ac:dyDescent="0.25">
      <c r="D60" s="7"/>
    </row>
    <row r="61" spans="1:5" x14ac:dyDescent="0.25">
      <c r="D61" s="7"/>
    </row>
    <row r="62" spans="1:5" x14ac:dyDescent="0.25">
      <c r="D62" s="7"/>
    </row>
    <row r="63" spans="1:5" x14ac:dyDescent="0.25">
      <c r="D63" s="7"/>
    </row>
    <row r="64" spans="1:5" x14ac:dyDescent="0.25">
      <c r="C64" s="3" t="s">
        <v>72</v>
      </c>
      <c r="D64" s="6">
        <f>SUM(D42:D63)</f>
        <v>53161</v>
      </c>
    </row>
  </sheetData>
  <autoFilter ref="A1:K26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I13" sqref="H13:I13"/>
    </sheetView>
  </sheetViews>
  <sheetFormatPr defaultRowHeight="15" x14ac:dyDescent="0.25"/>
  <cols>
    <col min="2" max="2" width="21.5703125" bestFit="1" customWidth="1"/>
    <col min="3" max="3" width="41.5703125" bestFit="1" customWidth="1"/>
    <col min="4" max="4" width="9.140625" style="7"/>
    <col min="6" max="6" width="11" bestFit="1" customWidth="1"/>
  </cols>
  <sheetData>
    <row r="1" spans="1:6" s="3" customFormat="1" x14ac:dyDescent="0.25">
      <c r="A1" s="3" t="s">
        <v>60</v>
      </c>
      <c r="B1" s="3" t="s">
        <v>61</v>
      </c>
      <c r="C1" s="3" t="s">
        <v>62</v>
      </c>
      <c r="D1" s="6" t="s">
        <v>63</v>
      </c>
      <c r="E1" s="3" t="s">
        <v>64</v>
      </c>
      <c r="F1" s="3" t="s">
        <v>65</v>
      </c>
    </row>
    <row r="2" spans="1:6" x14ac:dyDescent="0.25">
      <c r="A2">
        <v>1</v>
      </c>
      <c r="B2" t="s">
        <v>66</v>
      </c>
      <c r="C2" t="s">
        <v>67</v>
      </c>
      <c r="D2" s="7">
        <v>8600</v>
      </c>
      <c r="E2" s="2">
        <v>42523</v>
      </c>
    </row>
    <row r="3" spans="1:6" x14ac:dyDescent="0.25">
      <c r="A3">
        <v>2</v>
      </c>
      <c r="B3" t="s">
        <v>68</v>
      </c>
      <c r="C3" t="s">
        <v>69</v>
      </c>
      <c r="D3" s="7">
        <v>7500</v>
      </c>
      <c r="E3" s="2">
        <v>42523</v>
      </c>
    </row>
    <row r="4" spans="1:6" x14ac:dyDescent="0.25">
      <c r="A4">
        <v>3</v>
      </c>
      <c r="B4" t="s">
        <v>70</v>
      </c>
      <c r="D4" s="7">
        <v>351</v>
      </c>
      <c r="E4" s="2">
        <v>42523</v>
      </c>
      <c r="F4" t="s">
        <v>71</v>
      </c>
    </row>
    <row r="24" spans="3:4" x14ac:dyDescent="0.25">
      <c r="C24" s="3" t="s">
        <v>72</v>
      </c>
      <c r="D24" s="6">
        <f>SUM(D2:D23)</f>
        <v>16451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3.42578125" style="9" bestFit="1" customWidth="1"/>
    <col min="2" max="2" width="16.85546875" style="9" bestFit="1" customWidth="1"/>
    <col min="3" max="3" width="12.140625" style="9" bestFit="1" customWidth="1"/>
  </cols>
  <sheetData>
    <row r="1" spans="1:3" s="3" customFormat="1" x14ac:dyDescent="0.25">
      <c r="A1" s="8" t="s">
        <v>59</v>
      </c>
      <c r="B1" s="8" t="s">
        <v>72</v>
      </c>
      <c r="C1" s="8" t="s">
        <v>74</v>
      </c>
    </row>
    <row r="2" spans="1:3" x14ac:dyDescent="0.25">
      <c r="A2" s="9">
        <v>27050</v>
      </c>
      <c r="B2" s="9">
        <v>16450</v>
      </c>
      <c r="C2" s="9">
        <f>A2-B2</f>
        <v>10600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defaultRowHeight="15" x14ac:dyDescent="0.25"/>
  <sheetData>
    <row r="2" spans="1:3" x14ac:dyDescent="0.25">
      <c r="A2">
        <v>16732</v>
      </c>
      <c r="B2">
        <v>10599</v>
      </c>
      <c r="C2">
        <f>A2-B2-2000</f>
        <v>4133</v>
      </c>
    </row>
    <row r="3" spans="1:3" x14ac:dyDescent="0.25">
      <c r="A3">
        <v>51750</v>
      </c>
      <c r="B3">
        <v>26050</v>
      </c>
      <c r="C3">
        <f>A3-B3</f>
        <v>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</vt:lpstr>
      <vt:lpstr>Expenses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2016-04-09T02:55:36Z</dcterms:modified>
</cp:coreProperties>
</file>