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urs\OneDrive\Masaüstü\"/>
    </mc:Choice>
  </mc:AlternateContent>
  <xr:revisionPtr revIDLastSave="0" documentId="13_ncr:1_{A31E9E9D-DB91-4E7A-AC81-BD664B4153B7}" xr6:coauthVersionLast="46" xr6:coauthVersionMax="46" xr10:uidLastSave="{00000000-0000-0000-0000-000000000000}"/>
  <bookViews>
    <workbookView xWindow="-108" yWindow="-108" windowWidth="23256" windowHeight="12576" xr2:uid="{56676B08-6203-4112-B581-526D948990A6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10" i="1"/>
  <c r="M14" i="1"/>
  <c r="M18" i="1"/>
  <c r="M22" i="1"/>
  <c r="J10" i="1"/>
  <c r="J11" i="1"/>
  <c r="J18" i="1"/>
  <c r="J19" i="1"/>
  <c r="I4" i="1"/>
  <c r="I5" i="1"/>
  <c r="I6" i="1"/>
  <c r="I7" i="1"/>
  <c r="I8" i="1"/>
  <c r="I9" i="1"/>
  <c r="I10" i="1"/>
  <c r="L10" i="1" s="1"/>
  <c r="I11" i="1"/>
  <c r="L11" i="1" s="1"/>
  <c r="I12" i="1"/>
  <c r="I13" i="1"/>
  <c r="I14" i="1"/>
  <c r="I15" i="1"/>
  <c r="I16" i="1"/>
  <c r="I17" i="1"/>
  <c r="I18" i="1"/>
  <c r="L18" i="1" s="1"/>
  <c r="I19" i="1"/>
  <c r="L19" i="1" s="1"/>
  <c r="I20" i="1"/>
  <c r="I21" i="1"/>
  <c r="I22" i="1"/>
  <c r="I23" i="1"/>
  <c r="I24" i="1"/>
  <c r="I3" i="1"/>
  <c r="F24" i="1"/>
  <c r="G24" i="1" s="1"/>
  <c r="B24" i="1"/>
  <c r="J24" i="1" s="1"/>
  <c r="L24" i="1" s="1"/>
  <c r="G23" i="1"/>
  <c r="F23" i="1"/>
  <c r="B23" i="1"/>
  <c r="C23" i="1" s="1"/>
  <c r="M23" i="1" s="1"/>
  <c r="F22" i="1"/>
  <c r="G22" i="1" s="1"/>
  <c r="B22" i="1"/>
  <c r="C22" i="1" s="1"/>
  <c r="F21" i="1"/>
  <c r="G21" i="1" s="1"/>
  <c r="B21" i="1"/>
  <c r="C21" i="1" s="1"/>
  <c r="M21" i="1" s="1"/>
  <c r="F20" i="1"/>
  <c r="G20" i="1" s="1"/>
  <c r="B20" i="1"/>
  <c r="J20" i="1" s="1"/>
  <c r="F19" i="1"/>
  <c r="G19" i="1" s="1"/>
  <c r="B19" i="1"/>
  <c r="C19" i="1" s="1"/>
  <c r="M19" i="1" s="1"/>
  <c r="G18" i="1"/>
  <c r="F18" i="1"/>
  <c r="B18" i="1"/>
  <c r="C18" i="1" s="1"/>
  <c r="F17" i="1"/>
  <c r="G17" i="1" s="1"/>
  <c r="B17" i="1"/>
  <c r="C17" i="1" s="1"/>
  <c r="M17" i="1" s="1"/>
  <c r="F16" i="1"/>
  <c r="G16" i="1" s="1"/>
  <c r="B16" i="1"/>
  <c r="J16" i="1" s="1"/>
  <c r="L16" i="1" s="1"/>
  <c r="G15" i="1"/>
  <c r="F15" i="1"/>
  <c r="B15" i="1"/>
  <c r="C15" i="1" s="1"/>
  <c r="M15" i="1" s="1"/>
  <c r="F14" i="1"/>
  <c r="G14" i="1" s="1"/>
  <c r="B14" i="1"/>
  <c r="C14" i="1" s="1"/>
  <c r="F13" i="1"/>
  <c r="G13" i="1" s="1"/>
  <c r="B13" i="1"/>
  <c r="C13" i="1" s="1"/>
  <c r="M13" i="1" s="1"/>
  <c r="F12" i="1"/>
  <c r="G12" i="1" s="1"/>
  <c r="B12" i="1"/>
  <c r="J12" i="1" s="1"/>
  <c r="F11" i="1"/>
  <c r="G11" i="1" s="1"/>
  <c r="B11" i="1"/>
  <c r="C11" i="1" s="1"/>
  <c r="M11" i="1" s="1"/>
  <c r="G10" i="1"/>
  <c r="F10" i="1"/>
  <c r="B10" i="1"/>
  <c r="C10" i="1" s="1"/>
  <c r="F9" i="1"/>
  <c r="G9" i="1" s="1"/>
  <c r="B9" i="1"/>
  <c r="C9" i="1" s="1"/>
  <c r="M9" i="1" s="1"/>
  <c r="F8" i="1"/>
  <c r="G8" i="1" s="1"/>
  <c r="B8" i="1"/>
  <c r="J8" i="1" s="1"/>
  <c r="L8" i="1" s="1"/>
  <c r="G7" i="1"/>
  <c r="F7" i="1"/>
  <c r="B7" i="1"/>
  <c r="C7" i="1" s="1"/>
  <c r="M7" i="1" s="1"/>
  <c r="F6" i="1"/>
  <c r="G6" i="1" s="1"/>
  <c r="B6" i="1"/>
  <c r="C6" i="1" s="1"/>
  <c r="F5" i="1"/>
  <c r="G5" i="1" s="1"/>
  <c r="B5" i="1"/>
  <c r="C5" i="1" s="1"/>
  <c r="M5" i="1" s="1"/>
  <c r="F4" i="1"/>
  <c r="G4" i="1" s="1"/>
  <c r="B4" i="1"/>
  <c r="J4" i="1" s="1"/>
  <c r="F3" i="1"/>
  <c r="G3" i="1" s="1"/>
  <c r="B3" i="1"/>
  <c r="J3" i="1" s="1"/>
  <c r="L3" i="1" s="1"/>
  <c r="G2" i="1"/>
  <c r="F2" i="1"/>
  <c r="B2" i="1"/>
  <c r="C2" i="1" s="1"/>
  <c r="N11" i="1" l="1"/>
  <c r="O11" i="1" s="1"/>
  <c r="N19" i="1"/>
  <c r="O19" i="1" s="1"/>
  <c r="N9" i="1"/>
  <c r="O9" i="1" s="1"/>
  <c r="L9" i="1"/>
  <c r="N23" i="1"/>
  <c r="O23" i="1" s="1"/>
  <c r="N18" i="1"/>
  <c r="O18" i="1" s="1"/>
  <c r="L20" i="1"/>
  <c r="L12" i="1"/>
  <c r="L4" i="1"/>
  <c r="N10" i="1"/>
  <c r="O10" i="1" s="1"/>
  <c r="C3" i="1"/>
  <c r="M3" i="1" s="1"/>
  <c r="N3" i="1" s="1"/>
  <c r="O3" i="1" s="1"/>
  <c r="C8" i="1"/>
  <c r="M8" i="1" s="1"/>
  <c r="N8" i="1" s="1"/>
  <c r="O8" i="1" s="1"/>
  <c r="C16" i="1"/>
  <c r="M16" i="1" s="1"/>
  <c r="N16" i="1" s="1"/>
  <c r="O16" i="1" s="1"/>
  <c r="C24" i="1"/>
  <c r="M24" i="1" s="1"/>
  <c r="N24" i="1" s="1"/>
  <c r="O24" i="1" s="1"/>
  <c r="J17" i="1"/>
  <c r="L17" i="1" s="1"/>
  <c r="N17" i="1" s="1"/>
  <c r="O17" i="1" s="1"/>
  <c r="J9" i="1"/>
  <c r="J23" i="1"/>
  <c r="L23" i="1" s="1"/>
  <c r="J15" i="1"/>
  <c r="L15" i="1" s="1"/>
  <c r="N15" i="1" s="1"/>
  <c r="O15" i="1" s="1"/>
  <c r="J7" i="1"/>
  <c r="L7" i="1" s="1"/>
  <c r="N7" i="1" s="1"/>
  <c r="O7" i="1" s="1"/>
  <c r="J22" i="1"/>
  <c r="L22" i="1" s="1"/>
  <c r="N22" i="1" s="1"/>
  <c r="O22" i="1" s="1"/>
  <c r="J14" i="1"/>
  <c r="L14" i="1" s="1"/>
  <c r="N14" i="1" s="1"/>
  <c r="O14" i="1" s="1"/>
  <c r="C4" i="1"/>
  <c r="M4" i="1" s="1"/>
  <c r="C12" i="1"/>
  <c r="M12" i="1" s="1"/>
  <c r="N12" i="1" s="1"/>
  <c r="O12" i="1" s="1"/>
  <c r="C20" i="1"/>
  <c r="M20" i="1" s="1"/>
  <c r="N20" i="1" s="1"/>
  <c r="O20" i="1" s="1"/>
  <c r="J21" i="1"/>
  <c r="L21" i="1" s="1"/>
  <c r="N21" i="1" s="1"/>
  <c r="O21" i="1" s="1"/>
  <c r="J13" i="1"/>
  <c r="L13" i="1" s="1"/>
  <c r="N13" i="1" s="1"/>
  <c r="O13" i="1" s="1"/>
  <c r="J5" i="1"/>
  <c r="L5" i="1" s="1"/>
  <c r="N5" i="1" s="1"/>
  <c r="O5" i="1" s="1"/>
  <c r="J6" i="1"/>
  <c r="L6" i="1" s="1"/>
  <c r="N6" i="1" s="1"/>
  <c r="O6" i="1" s="1"/>
  <c r="N4" i="1" l="1"/>
  <c r="O4" i="1" s="1"/>
</calcChain>
</file>

<file path=xl/sharedStrings.xml><?xml version="1.0" encoding="utf-8"?>
<sst xmlns="http://schemas.openxmlformats.org/spreadsheetml/2006/main" count="12" uniqueCount="12">
  <si>
    <t>y (mm)</t>
  </si>
  <si>
    <t>y (m)</t>
  </si>
  <si>
    <t>y/h</t>
  </si>
  <si>
    <t>u mean</t>
  </si>
  <si>
    <t>adet</t>
  </si>
  <si>
    <t>u mean fark</t>
  </si>
  <si>
    <t>y fark</t>
  </si>
  <si>
    <t>du/dy</t>
  </si>
  <si>
    <t>Re_Stress</t>
  </si>
  <si>
    <t>Uf</t>
  </si>
  <si>
    <t>To mean</t>
  </si>
  <si>
    <t>Non_dim_Re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</si>
</sst>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834D-1267-407A-81CE-63917C7E381D}">
  <dimension ref="A1:Q24"/>
  <sheetViews>
    <sheetView tabSelected="1" topLeftCell="B1" workbookViewId="0">
      <selection activeCell="Q18" sqref="Q18"/>
    </sheetView>
  </sheetViews>
  <sheetFormatPr defaultRowHeight="14.4" x14ac:dyDescent="0.3"/>
  <cols>
    <col min="4" max="4" width="14" customWidth="1"/>
    <col min="9" max="9" width="10.6640625" bestFit="1" customWidth="1"/>
    <col min="13" max="13" width="17.44140625" bestFit="1" customWidth="1"/>
    <col min="14" max="14" width="21.21875" bestFit="1" customWidth="1"/>
    <col min="15" max="15" width="12" bestFit="1" customWidth="1"/>
    <col min="18" max="18" width="12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5</v>
      </c>
      <c r="J1" t="s">
        <v>6</v>
      </c>
      <c r="L1" t="s">
        <v>7</v>
      </c>
      <c r="M1" t="s">
        <v>10</v>
      </c>
      <c r="N1" t="s">
        <v>8</v>
      </c>
      <c r="O1" t="s">
        <v>11</v>
      </c>
      <c r="P1" t="s">
        <v>9</v>
      </c>
      <c r="Q1">
        <v>1.298E-2</v>
      </c>
    </row>
    <row r="2" spans="1:17" x14ac:dyDescent="0.3">
      <c r="A2">
        <v>0.2</v>
      </c>
      <c r="B2">
        <f>A2/1000</f>
        <v>2.0000000000000001E-4</v>
      </c>
      <c r="C2">
        <f>B2/0.0655</f>
        <v>3.0534351145038168E-3</v>
      </c>
      <c r="D2">
        <v>5.3074499999999997E-2</v>
      </c>
      <c r="E2">
        <v>25177</v>
      </c>
      <c r="F2">
        <f>E2-1</f>
        <v>25176</v>
      </c>
      <c r="G2">
        <f>F2*D2</f>
        <v>1336.203612</v>
      </c>
      <c r="M2" s="1"/>
    </row>
    <row r="3" spans="1:17" x14ac:dyDescent="0.3">
      <c r="A3">
        <v>0.3</v>
      </c>
      <c r="B3">
        <f t="shared" ref="B3:B24" si="0">A3/1000</f>
        <v>2.9999999999999997E-4</v>
      </c>
      <c r="C3">
        <f>B3/0.0655</f>
        <v>4.5801526717557245E-3</v>
      </c>
      <c r="D3">
        <v>6.9442000000000004E-2</v>
      </c>
      <c r="E3">
        <v>28790</v>
      </c>
      <c r="F3">
        <f t="shared" ref="F3:F24" si="1">E3-1</f>
        <v>28789</v>
      </c>
      <c r="G3">
        <f t="shared" ref="G3:G24" si="2">F3*D3</f>
        <v>1999.1657380000001</v>
      </c>
      <c r="I3">
        <f>D3-D2</f>
        <v>1.6367500000000007E-2</v>
      </c>
      <c r="J3">
        <f>B3-B2</f>
        <v>9.9999999999999964E-5</v>
      </c>
      <c r="L3">
        <f>I3/J3</f>
        <v>163.67500000000013</v>
      </c>
      <c r="M3" s="1">
        <f>(1000*Q$1^2)*(1-C3)</f>
        <v>0.16770873404580153</v>
      </c>
      <c r="N3">
        <f>M3-(0.001*L3)</f>
        <v>4.0337340458014015E-3</v>
      </c>
      <c r="O3">
        <f>N3/(Q$1)^2</f>
        <v>23.941859384245294</v>
      </c>
    </row>
    <row r="4" spans="1:17" x14ac:dyDescent="0.3">
      <c r="A4">
        <v>0.5</v>
      </c>
      <c r="B4">
        <f t="shared" si="0"/>
        <v>5.0000000000000001E-4</v>
      </c>
      <c r="C4">
        <f>B4/0.0655</f>
        <v>7.6335877862595417E-3</v>
      </c>
      <c r="D4">
        <v>9.1514999999999999E-2</v>
      </c>
      <c r="E4">
        <v>39269</v>
      </c>
      <c r="F4">
        <f t="shared" si="1"/>
        <v>39268</v>
      </c>
      <c r="G4">
        <f t="shared" si="2"/>
        <v>3593.6110199999998</v>
      </c>
      <c r="I4">
        <f t="shared" ref="I4:I24" si="3">D4-D3</f>
        <v>2.2072999999999995E-2</v>
      </c>
      <c r="J4">
        <f t="shared" ref="J4:J24" si="4">B4-B3</f>
        <v>2.0000000000000004E-4</v>
      </c>
      <c r="L4">
        <f t="shared" ref="L4:L24" si="5">I4/J4</f>
        <v>110.36499999999995</v>
      </c>
      <c r="M4" s="1">
        <f t="shared" ref="M4:M24" si="6">(1000*Q$1^2)*(1-C4)</f>
        <v>0.16719429007633588</v>
      </c>
      <c r="N4">
        <f t="shared" ref="N4:N24" si="7">M4-(0.001*L4)</f>
        <v>5.6829290076335928E-2</v>
      </c>
      <c r="O4">
        <f t="shared" ref="O4:O24" si="8">N4/(Q$1)^2</f>
        <v>337.30505196055992</v>
      </c>
    </row>
    <row r="5" spans="1:17" x14ac:dyDescent="0.3">
      <c r="A5">
        <v>0.7</v>
      </c>
      <c r="B5">
        <f t="shared" si="0"/>
        <v>6.9999999999999999E-4</v>
      </c>
      <c r="C5">
        <f t="shared" ref="C5:C24" si="9">B5/0.0655</f>
        <v>1.0687022900763359E-2</v>
      </c>
      <c r="D5">
        <v>0.111749</v>
      </c>
      <c r="E5">
        <v>40470</v>
      </c>
      <c r="F5">
        <f t="shared" si="1"/>
        <v>40469</v>
      </c>
      <c r="G5">
        <f t="shared" si="2"/>
        <v>4522.3702810000004</v>
      </c>
      <c r="I5">
        <f t="shared" si="3"/>
        <v>2.0234000000000002E-2</v>
      </c>
      <c r="J5">
        <f t="shared" si="4"/>
        <v>1.9999999999999998E-4</v>
      </c>
      <c r="L5">
        <f t="shared" si="5"/>
        <v>101.17000000000002</v>
      </c>
      <c r="M5" s="1">
        <f t="shared" si="6"/>
        <v>0.16667984610687023</v>
      </c>
      <c r="N5">
        <f t="shared" si="7"/>
        <v>6.5509846106870204E-2</v>
      </c>
      <c r="O5">
        <f t="shared" si="8"/>
        <v>388.82769809942403</v>
      </c>
    </row>
    <row r="6" spans="1:17" x14ac:dyDescent="0.3">
      <c r="A6">
        <v>1</v>
      </c>
      <c r="B6">
        <f t="shared" si="0"/>
        <v>1E-3</v>
      </c>
      <c r="C6">
        <f t="shared" si="9"/>
        <v>1.5267175572519083E-2</v>
      </c>
      <c r="D6">
        <v>0.133493</v>
      </c>
      <c r="E6">
        <v>50838</v>
      </c>
      <c r="F6">
        <f t="shared" si="1"/>
        <v>50837</v>
      </c>
      <c r="G6">
        <f t="shared" si="2"/>
        <v>6786.3836410000004</v>
      </c>
      <c r="I6">
        <f t="shared" si="3"/>
        <v>2.1743999999999999E-2</v>
      </c>
      <c r="J6">
        <f t="shared" si="4"/>
        <v>3.0000000000000003E-4</v>
      </c>
      <c r="L6">
        <f t="shared" si="5"/>
        <v>72.47999999999999</v>
      </c>
      <c r="M6" s="1">
        <f t="shared" si="6"/>
        <v>0.16590818015267175</v>
      </c>
      <c r="N6">
        <f t="shared" si="7"/>
        <v>9.3428180152671764E-2</v>
      </c>
      <c r="O6">
        <f t="shared" si="8"/>
        <v>554.53441559179441</v>
      </c>
    </row>
    <row r="7" spans="1:17" x14ac:dyDescent="0.3">
      <c r="A7">
        <v>1.4</v>
      </c>
      <c r="B7">
        <f t="shared" si="0"/>
        <v>1.4E-3</v>
      </c>
      <c r="C7">
        <f t="shared" si="9"/>
        <v>2.1374045801526718E-2</v>
      </c>
      <c r="D7">
        <v>0.15229400000000001</v>
      </c>
      <c r="E7">
        <v>47775</v>
      </c>
      <c r="F7">
        <f t="shared" si="1"/>
        <v>47774</v>
      </c>
      <c r="G7">
        <f t="shared" si="2"/>
        <v>7275.6935560000002</v>
      </c>
      <c r="I7">
        <f t="shared" si="3"/>
        <v>1.8801000000000012E-2</v>
      </c>
      <c r="J7">
        <f t="shared" si="4"/>
        <v>3.9999999999999996E-4</v>
      </c>
      <c r="L7">
        <f t="shared" si="5"/>
        <v>47.002500000000033</v>
      </c>
      <c r="M7" s="1">
        <f t="shared" si="6"/>
        <v>0.16487929221374045</v>
      </c>
      <c r="N7">
        <f t="shared" si="7"/>
        <v>0.11787679221374042</v>
      </c>
      <c r="O7">
        <f t="shared" si="8"/>
        <v>699.64691568716842</v>
      </c>
    </row>
    <row r="8" spans="1:17" x14ac:dyDescent="0.3">
      <c r="A8">
        <v>1.8</v>
      </c>
      <c r="B8">
        <f t="shared" si="0"/>
        <v>1.8E-3</v>
      </c>
      <c r="C8">
        <f t="shared" si="9"/>
        <v>2.748091603053435E-2</v>
      </c>
      <c r="D8">
        <v>0.16156499999999999</v>
      </c>
      <c r="E8">
        <v>47262</v>
      </c>
      <c r="F8">
        <f t="shared" si="1"/>
        <v>47261</v>
      </c>
      <c r="G8">
        <f t="shared" si="2"/>
        <v>7635.7234649999991</v>
      </c>
      <c r="I8">
        <f t="shared" si="3"/>
        <v>9.2709999999999737E-3</v>
      </c>
      <c r="J8">
        <f t="shared" si="4"/>
        <v>3.9999999999999996E-4</v>
      </c>
      <c r="L8">
        <f t="shared" si="5"/>
        <v>23.177499999999938</v>
      </c>
      <c r="M8" s="1">
        <f t="shared" si="6"/>
        <v>0.16385040427480915</v>
      </c>
      <c r="N8">
        <f t="shared" si="7"/>
        <v>0.14067290427480922</v>
      </c>
      <c r="O8">
        <f t="shared" si="8"/>
        <v>834.95115321906405</v>
      </c>
    </row>
    <row r="9" spans="1:17" x14ac:dyDescent="0.3">
      <c r="A9">
        <v>2</v>
      </c>
      <c r="B9">
        <f t="shared" si="0"/>
        <v>2E-3</v>
      </c>
      <c r="C9">
        <f t="shared" si="9"/>
        <v>3.0534351145038167E-2</v>
      </c>
      <c r="D9">
        <v>0.161852</v>
      </c>
      <c r="E9">
        <v>47478</v>
      </c>
      <c r="F9">
        <f t="shared" si="1"/>
        <v>47477</v>
      </c>
      <c r="G9">
        <f t="shared" si="2"/>
        <v>7684.2474039999997</v>
      </c>
      <c r="I9">
        <f t="shared" si="3"/>
        <v>2.8700000000000947E-4</v>
      </c>
      <c r="J9">
        <f t="shared" si="4"/>
        <v>2.0000000000000009E-4</v>
      </c>
      <c r="L9">
        <f t="shared" si="5"/>
        <v>1.4350000000000467</v>
      </c>
      <c r="M9" s="1">
        <f t="shared" si="6"/>
        <v>0.1633359603053435</v>
      </c>
      <c r="N9">
        <f t="shared" si="7"/>
        <v>0.16190096030534346</v>
      </c>
      <c r="O9">
        <f t="shared" si="8"/>
        <v>960.94833764249995</v>
      </c>
    </row>
    <row r="10" spans="1:17" x14ac:dyDescent="0.3">
      <c r="A10">
        <v>2.5</v>
      </c>
      <c r="B10">
        <f t="shared" si="0"/>
        <v>2.5000000000000001E-3</v>
      </c>
      <c r="C10">
        <f t="shared" si="9"/>
        <v>3.8167938931297711E-2</v>
      </c>
      <c r="D10">
        <v>0.17296700000000001</v>
      </c>
      <c r="E10">
        <v>60901</v>
      </c>
      <c r="F10">
        <f t="shared" si="1"/>
        <v>60900</v>
      </c>
      <c r="G10">
        <f t="shared" si="2"/>
        <v>10533.6903</v>
      </c>
      <c r="I10">
        <f t="shared" si="3"/>
        <v>1.1115000000000014E-2</v>
      </c>
      <c r="J10">
        <f t="shared" si="4"/>
        <v>5.0000000000000001E-4</v>
      </c>
      <c r="L10">
        <f t="shared" si="5"/>
        <v>22.230000000000025</v>
      </c>
      <c r="M10" s="1">
        <f t="shared" si="6"/>
        <v>0.16204985038167941</v>
      </c>
      <c r="N10">
        <f t="shared" si="7"/>
        <v>0.13981985038167938</v>
      </c>
      <c r="O10">
        <f t="shared" si="8"/>
        <v>829.88792988192904</v>
      </c>
    </row>
    <row r="11" spans="1:17" x14ac:dyDescent="0.3">
      <c r="A11">
        <v>3</v>
      </c>
      <c r="B11">
        <f t="shared" si="0"/>
        <v>3.0000000000000001E-3</v>
      </c>
      <c r="C11">
        <f t="shared" si="9"/>
        <v>4.5801526717557252E-2</v>
      </c>
      <c r="D11">
        <v>0.17896799999999999</v>
      </c>
      <c r="E11">
        <v>63995</v>
      </c>
      <c r="F11">
        <f t="shared" si="1"/>
        <v>63994</v>
      </c>
      <c r="G11">
        <f t="shared" si="2"/>
        <v>11452.878192</v>
      </c>
      <c r="I11">
        <f t="shared" si="3"/>
        <v>6.0009999999999786E-3</v>
      </c>
      <c r="J11">
        <f t="shared" si="4"/>
        <v>5.0000000000000001E-4</v>
      </c>
      <c r="L11">
        <f t="shared" si="5"/>
        <v>12.001999999999956</v>
      </c>
      <c r="M11" s="1">
        <f t="shared" si="6"/>
        <v>0.16076374045801528</v>
      </c>
      <c r="N11">
        <f t="shared" si="7"/>
        <v>0.14876174045801532</v>
      </c>
      <c r="O11">
        <f t="shared" si="8"/>
        <v>882.96170034030854</v>
      </c>
    </row>
    <row r="12" spans="1:17" x14ac:dyDescent="0.3">
      <c r="A12">
        <v>4</v>
      </c>
      <c r="B12">
        <f t="shared" si="0"/>
        <v>4.0000000000000001E-3</v>
      </c>
      <c r="C12">
        <f t="shared" si="9"/>
        <v>6.1068702290076333E-2</v>
      </c>
      <c r="D12">
        <v>0.183366</v>
      </c>
      <c r="E12">
        <v>65770</v>
      </c>
      <c r="F12">
        <f t="shared" si="1"/>
        <v>65769</v>
      </c>
      <c r="G12">
        <f t="shared" si="2"/>
        <v>12059.798454</v>
      </c>
      <c r="I12">
        <f t="shared" si="3"/>
        <v>4.398000000000013E-3</v>
      </c>
      <c r="J12">
        <f t="shared" si="4"/>
        <v>1E-3</v>
      </c>
      <c r="L12">
        <f t="shared" si="5"/>
        <v>4.398000000000013</v>
      </c>
      <c r="M12" s="1">
        <f t="shared" si="6"/>
        <v>0.15819152061068703</v>
      </c>
      <c r="N12">
        <f t="shared" si="7"/>
        <v>0.15379352061068702</v>
      </c>
      <c r="O12">
        <f t="shared" si="8"/>
        <v>912.82737108106937</v>
      </c>
    </row>
    <row r="13" spans="1:17" x14ac:dyDescent="0.3">
      <c r="A13">
        <v>5</v>
      </c>
      <c r="B13">
        <f t="shared" si="0"/>
        <v>5.0000000000000001E-3</v>
      </c>
      <c r="C13">
        <f t="shared" si="9"/>
        <v>7.6335877862595422E-2</v>
      </c>
      <c r="D13">
        <v>0.19089700000000001</v>
      </c>
      <c r="E13">
        <v>65817</v>
      </c>
      <c r="F13">
        <f t="shared" si="1"/>
        <v>65816</v>
      </c>
      <c r="G13">
        <f t="shared" si="2"/>
        <v>12564.076952000001</v>
      </c>
      <c r="I13">
        <f t="shared" si="3"/>
        <v>7.5310000000000099E-3</v>
      </c>
      <c r="J13">
        <f t="shared" si="4"/>
        <v>1E-3</v>
      </c>
      <c r="L13">
        <f t="shared" si="5"/>
        <v>7.5310000000000095</v>
      </c>
      <c r="M13" s="1">
        <f t="shared" si="6"/>
        <v>0.15561930076335878</v>
      </c>
      <c r="N13">
        <f t="shared" si="7"/>
        <v>0.14808830076335877</v>
      </c>
      <c r="O13">
        <f t="shared" si="8"/>
        <v>878.96456064538518</v>
      </c>
    </row>
    <row r="14" spans="1:17" x14ac:dyDescent="0.3">
      <c r="A14">
        <v>6</v>
      </c>
      <c r="B14">
        <f t="shared" si="0"/>
        <v>6.0000000000000001E-3</v>
      </c>
      <c r="C14">
        <f t="shared" si="9"/>
        <v>9.1603053435114504E-2</v>
      </c>
      <c r="D14">
        <v>0.192444</v>
      </c>
      <c r="E14">
        <v>66157</v>
      </c>
      <c r="F14">
        <f t="shared" si="1"/>
        <v>66156</v>
      </c>
      <c r="G14">
        <f t="shared" si="2"/>
        <v>12731.325264000001</v>
      </c>
      <c r="I14">
        <f t="shared" si="3"/>
        <v>1.5469999999999928E-3</v>
      </c>
      <c r="J14">
        <f t="shared" si="4"/>
        <v>1E-3</v>
      </c>
      <c r="L14">
        <f t="shared" si="5"/>
        <v>1.5469999999999928</v>
      </c>
      <c r="M14" s="1">
        <f t="shared" si="6"/>
        <v>0.15304708091603053</v>
      </c>
      <c r="N14">
        <f t="shared" si="7"/>
        <v>0.15150008091603054</v>
      </c>
      <c r="O14">
        <f t="shared" si="8"/>
        <v>899.21486959925619</v>
      </c>
    </row>
    <row r="15" spans="1:17" x14ac:dyDescent="0.3">
      <c r="A15">
        <v>7</v>
      </c>
      <c r="B15">
        <f t="shared" si="0"/>
        <v>7.0000000000000001E-3</v>
      </c>
      <c r="C15">
        <f t="shared" si="9"/>
        <v>0.10687022900763359</v>
      </c>
      <c r="D15">
        <v>0.19955899999999999</v>
      </c>
      <c r="E15">
        <v>65712</v>
      </c>
      <c r="F15">
        <f t="shared" si="1"/>
        <v>65711</v>
      </c>
      <c r="G15">
        <f t="shared" si="2"/>
        <v>13113.221448999999</v>
      </c>
      <c r="I15">
        <f t="shared" si="3"/>
        <v>7.1149999999999824E-3</v>
      </c>
      <c r="J15">
        <f t="shared" si="4"/>
        <v>1E-3</v>
      </c>
      <c r="L15">
        <f t="shared" si="5"/>
        <v>7.1149999999999824</v>
      </c>
      <c r="M15" s="1">
        <f t="shared" si="6"/>
        <v>0.15047486106870231</v>
      </c>
      <c r="N15">
        <f t="shared" si="7"/>
        <v>0.14335986106870233</v>
      </c>
      <c r="O15">
        <f t="shared" si="8"/>
        <v>850.89933944068457</v>
      </c>
    </row>
    <row r="16" spans="1:17" x14ac:dyDescent="0.3">
      <c r="A16">
        <v>8</v>
      </c>
      <c r="B16">
        <f t="shared" si="0"/>
        <v>8.0000000000000002E-3</v>
      </c>
      <c r="C16">
        <f t="shared" si="9"/>
        <v>0.12213740458015267</v>
      </c>
      <c r="D16">
        <v>0.20305000000000001</v>
      </c>
      <c r="E16">
        <v>68448</v>
      </c>
      <c r="F16">
        <f t="shared" si="1"/>
        <v>68447</v>
      </c>
      <c r="G16">
        <f t="shared" si="2"/>
        <v>13898.163350000001</v>
      </c>
      <c r="I16">
        <f t="shared" si="3"/>
        <v>3.4910000000000219E-3</v>
      </c>
      <c r="J16">
        <f t="shared" si="4"/>
        <v>1E-3</v>
      </c>
      <c r="L16">
        <f t="shared" si="5"/>
        <v>3.4910000000000219</v>
      </c>
      <c r="M16" s="1">
        <f t="shared" si="6"/>
        <v>0.14790264122137406</v>
      </c>
      <c r="N16">
        <f t="shared" si="7"/>
        <v>0.14441164122137404</v>
      </c>
      <c r="O16">
        <f t="shared" si="8"/>
        <v>857.14208430994961</v>
      </c>
    </row>
    <row r="17" spans="1:15" x14ac:dyDescent="0.3">
      <c r="A17">
        <v>10</v>
      </c>
      <c r="B17">
        <f t="shared" si="0"/>
        <v>0.01</v>
      </c>
      <c r="C17">
        <f t="shared" si="9"/>
        <v>0.15267175572519084</v>
      </c>
      <c r="D17">
        <v>0.20914199999999999</v>
      </c>
      <c r="E17">
        <v>65711</v>
      </c>
      <c r="F17">
        <f t="shared" si="1"/>
        <v>65710</v>
      </c>
      <c r="G17">
        <f t="shared" si="2"/>
        <v>13742.72082</v>
      </c>
      <c r="I17">
        <f t="shared" si="3"/>
        <v>6.0919999999999863E-3</v>
      </c>
      <c r="J17">
        <f t="shared" si="4"/>
        <v>2E-3</v>
      </c>
      <c r="L17">
        <f t="shared" si="5"/>
        <v>3.0459999999999932</v>
      </c>
      <c r="M17" s="1">
        <f t="shared" si="6"/>
        <v>0.14275820152671756</v>
      </c>
      <c r="N17">
        <f t="shared" si="7"/>
        <v>0.13971220152671757</v>
      </c>
      <c r="O17">
        <f t="shared" si="8"/>
        <v>829.24898995205115</v>
      </c>
    </row>
    <row r="18" spans="1:15" x14ac:dyDescent="0.3">
      <c r="A18">
        <v>12.5</v>
      </c>
      <c r="B18">
        <f t="shared" si="0"/>
        <v>1.2500000000000001E-2</v>
      </c>
      <c r="C18">
        <f t="shared" si="9"/>
        <v>0.19083969465648856</v>
      </c>
      <c r="D18">
        <v>0.21438199999999999</v>
      </c>
      <c r="E18">
        <v>64693</v>
      </c>
      <c r="F18">
        <f t="shared" si="1"/>
        <v>64692</v>
      </c>
      <c r="G18">
        <f t="shared" si="2"/>
        <v>13868.800343999999</v>
      </c>
      <c r="I18">
        <f t="shared" si="3"/>
        <v>5.2399999999999947E-3</v>
      </c>
      <c r="J18">
        <f t="shared" si="4"/>
        <v>2.5000000000000005E-3</v>
      </c>
      <c r="L18">
        <f t="shared" si="5"/>
        <v>2.0959999999999974</v>
      </c>
      <c r="M18" s="1">
        <f t="shared" si="6"/>
        <v>0.13632765190839696</v>
      </c>
      <c r="N18">
        <f t="shared" si="7"/>
        <v>0.13423165190839698</v>
      </c>
      <c r="O18">
        <f t="shared" si="8"/>
        <v>796.7196891056584</v>
      </c>
    </row>
    <row r="19" spans="1:15" x14ac:dyDescent="0.3">
      <c r="A19">
        <v>15</v>
      </c>
      <c r="B19">
        <f t="shared" si="0"/>
        <v>1.4999999999999999E-2</v>
      </c>
      <c r="C19">
        <f t="shared" si="9"/>
        <v>0.22900763358778625</v>
      </c>
      <c r="D19">
        <v>0.22020999999999999</v>
      </c>
      <c r="E19">
        <v>64545</v>
      </c>
      <c r="F19">
        <f t="shared" si="1"/>
        <v>64544</v>
      </c>
      <c r="G19">
        <f t="shared" si="2"/>
        <v>14213.23424</v>
      </c>
      <c r="I19">
        <f t="shared" si="3"/>
        <v>5.8279999999999998E-3</v>
      </c>
      <c r="J19">
        <f t="shared" si="4"/>
        <v>2.4999999999999988E-3</v>
      </c>
      <c r="L19">
        <f t="shared" si="5"/>
        <v>2.3312000000000013</v>
      </c>
      <c r="M19" s="1">
        <f t="shared" si="6"/>
        <v>0.12989710229007634</v>
      </c>
      <c r="N19">
        <f t="shared" si="7"/>
        <v>0.12756590229007633</v>
      </c>
      <c r="O19">
        <f t="shared" si="8"/>
        <v>757.15574209270824</v>
      </c>
    </row>
    <row r="20" spans="1:15" x14ac:dyDescent="0.3">
      <c r="A20">
        <v>20</v>
      </c>
      <c r="B20">
        <f t="shared" si="0"/>
        <v>0.02</v>
      </c>
      <c r="C20">
        <f t="shared" si="9"/>
        <v>0.30534351145038169</v>
      </c>
      <c r="D20">
        <v>0.229434</v>
      </c>
      <c r="E20">
        <v>63314</v>
      </c>
      <c r="F20">
        <f t="shared" si="1"/>
        <v>63313</v>
      </c>
      <c r="G20">
        <f t="shared" si="2"/>
        <v>14526.154842</v>
      </c>
      <c r="I20">
        <f t="shared" si="3"/>
        <v>9.22400000000001E-3</v>
      </c>
      <c r="J20">
        <f t="shared" si="4"/>
        <v>5.000000000000001E-3</v>
      </c>
      <c r="L20">
        <f t="shared" si="5"/>
        <v>1.8448000000000015</v>
      </c>
      <c r="M20" s="1">
        <f t="shared" si="6"/>
        <v>0.1170360030534351</v>
      </c>
      <c r="N20">
        <f t="shared" si="7"/>
        <v>0.1151912030534351</v>
      </c>
      <c r="O20">
        <f t="shared" si="8"/>
        <v>683.706846929584</v>
      </c>
    </row>
    <row r="21" spans="1:15" x14ac:dyDescent="0.3">
      <c r="A21">
        <v>25</v>
      </c>
      <c r="B21">
        <f t="shared" si="0"/>
        <v>2.5000000000000001E-2</v>
      </c>
      <c r="C21">
        <f t="shared" si="9"/>
        <v>0.38167938931297712</v>
      </c>
      <c r="D21">
        <v>0.24031</v>
      </c>
      <c r="E21">
        <v>32470</v>
      </c>
      <c r="F21">
        <f t="shared" si="1"/>
        <v>32469</v>
      </c>
      <c r="G21">
        <f t="shared" si="2"/>
        <v>7802.6253900000002</v>
      </c>
      <c r="I21">
        <f t="shared" si="3"/>
        <v>1.0875999999999997E-2</v>
      </c>
      <c r="J21">
        <f t="shared" si="4"/>
        <v>5.000000000000001E-3</v>
      </c>
      <c r="L21">
        <f t="shared" si="5"/>
        <v>2.1751999999999989</v>
      </c>
      <c r="M21" s="1">
        <f t="shared" si="6"/>
        <v>0.1041749038167939</v>
      </c>
      <c r="N21">
        <f t="shared" si="7"/>
        <v>0.10199970381679389</v>
      </c>
      <c r="O21">
        <f t="shared" si="8"/>
        <v>605.40991009514391</v>
      </c>
    </row>
    <row r="22" spans="1:15" x14ac:dyDescent="0.3">
      <c r="A22">
        <v>30</v>
      </c>
      <c r="B22">
        <f t="shared" si="0"/>
        <v>0.03</v>
      </c>
      <c r="C22">
        <f t="shared" si="9"/>
        <v>0.4580152671755725</v>
      </c>
      <c r="D22">
        <v>0.244978</v>
      </c>
      <c r="E22">
        <v>66698</v>
      </c>
      <c r="F22">
        <f t="shared" si="1"/>
        <v>66697</v>
      </c>
      <c r="G22">
        <f t="shared" si="2"/>
        <v>16339.297666</v>
      </c>
      <c r="I22">
        <f t="shared" si="3"/>
        <v>4.6680000000000055E-3</v>
      </c>
      <c r="J22">
        <f t="shared" si="4"/>
        <v>4.9999999999999975E-3</v>
      </c>
      <c r="L22">
        <f t="shared" si="5"/>
        <v>0.93360000000000154</v>
      </c>
      <c r="M22" s="1">
        <f t="shared" si="6"/>
        <v>9.1313804580152674E-2</v>
      </c>
      <c r="N22">
        <f t="shared" si="7"/>
        <v>9.0380204580152668E-2</v>
      </c>
      <c r="O22">
        <f t="shared" si="8"/>
        <v>536.44343543909361</v>
      </c>
    </row>
    <row r="23" spans="1:15" x14ac:dyDescent="0.3">
      <c r="A23">
        <v>40</v>
      </c>
      <c r="B23">
        <f t="shared" si="0"/>
        <v>0.04</v>
      </c>
      <c r="C23">
        <f t="shared" si="9"/>
        <v>0.61068702290076338</v>
      </c>
      <c r="D23">
        <v>0.25997700000000001</v>
      </c>
      <c r="E23">
        <v>57971</v>
      </c>
      <c r="F23">
        <f t="shared" si="1"/>
        <v>57970</v>
      </c>
      <c r="G23">
        <f t="shared" si="2"/>
        <v>15070.866690000001</v>
      </c>
      <c r="I23">
        <f t="shared" si="3"/>
        <v>1.4999000000000012E-2</v>
      </c>
      <c r="J23">
        <f t="shared" si="4"/>
        <v>1.0000000000000002E-2</v>
      </c>
      <c r="L23">
        <f t="shared" si="5"/>
        <v>1.4999000000000009</v>
      </c>
      <c r="M23" s="1">
        <f t="shared" si="6"/>
        <v>6.5591606106870232E-2</v>
      </c>
      <c r="N23">
        <f t="shared" si="7"/>
        <v>6.4091706106870233E-2</v>
      </c>
      <c r="O23">
        <f t="shared" si="8"/>
        <v>380.41045787444847</v>
      </c>
    </row>
    <row r="24" spans="1:15" x14ac:dyDescent="0.3">
      <c r="A24">
        <v>50</v>
      </c>
      <c r="B24">
        <f t="shared" si="0"/>
        <v>0.05</v>
      </c>
      <c r="C24">
        <f t="shared" si="9"/>
        <v>0.76335877862595425</v>
      </c>
      <c r="D24">
        <v>0.26476300000000003</v>
      </c>
      <c r="E24">
        <v>55171</v>
      </c>
      <c r="F24">
        <f t="shared" si="1"/>
        <v>55170</v>
      </c>
      <c r="G24">
        <f t="shared" si="2"/>
        <v>14606.974710000002</v>
      </c>
      <c r="I24">
        <f t="shared" si="3"/>
        <v>4.7860000000000125E-3</v>
      </c>
      <c r="J24">
        <f t="shared" si="4"/>
        <v>1.0000000000000002E-2</v>
      </c>
      <c r="L24">
        <f t="shared" si="5"/>
        <v>0.47860000000000114</v>
      </c>
      <c r="M24" s="1">
        <f t="shared" si="6"/>
        <v>3.9869407633587775E-2</v>
      </c>
      <c r="N24">
        <f t="shared" si="7"/>
        <v>3.9390807633587772E-2</v>
      </c>
      <c r="O24">
        <f t="shared" si="8"/>
        <v>233.80053486095574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 Süzer</dc:creator>
  <cp:lastModifiedBy>Onur Süzer</cp:lastModifiedBy>
  <dcterms:created xsi:type="dcterms:W3CDTF">2021-04-27T18:34:32Z</dcterms:created>
  <dcterms:modified xsi:type="dcterms:W3CDTF">2021-04-28T12:39:08Z</dcterms:modified>
</cp:coreProperties>
</file>