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ummary" sheetId="1" state="visible" r:id="rId2"/>
    <sheet name="KRSS" sheetId="2" state="visible" r:id="rId3"/>
    <sheet name="ARS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<sst xmlns="http://schemas.openxmlformats.org/spreadsheetml/2006/main" count="226" uniqueCount="25">
  <si>
    <t xml:space="preserve">Koyambedu RSS</t>
  </si>
  <si>
    <t xml:space="preserve">Month</t>
  </si>
  <si>
    <t xml:space="preserve">KWH</t>
  </si>
  <si>
    <t xml:space="preserve">KVARH</t>
  </si>
  <si>
    <t xml:space="preserve">KVAH</t>
  </si>
  <si>
    <t xml:space="preserve">PF</t>
  </si>
  <si>
    <t xml:space="preserve">Lead</t>
  </si>
  <si>
    <t xml:space="preserve">Lag</t>
  </si>
  <si>
    <t xml:space="preserve">Alandur RSS</t>
  </si>
  <si>
    <t xml:space="preserve">Penalty</t>
  </si>
  <si>
    <t xml:space="preserve">Harmonics</t>
  </si>
  <si>
    <t xml:space="preserve">MD</t>
  </si>
  <si>
    <t xml:space="preserve">Total</t>
  </si>
  <si>
    <t xml:space="preserve">Year</t>
  </si>
  <si>
    <t xml:space="preserve">Consumption
(KWH)</t>
  </si>
  <si>
    <t xml:space="preserve">Consumption
(KVAH)</t>
  </si>
  <si>
    <t xml:space="preserve">MD achieved (KVA)</t>
  </si>
  <si>
    <t xml:space="preserve">TNEB Billed</t>
  </si>
  <si>
    <t xml:space="preserve">CMRL Billed</t>
  </si>
  <si>
    <t xml:space="preserve">PF Penality</t>
  </si>
  <si>
    <t xml:space="preserve">Harmonics Penality</t>
  </si>
  <si>
    <t xml:space="preserve">MD Penality</t>
  </si>
  <si>
    <t xml:space="preserve">-</t>
  </si>
  <si>
    <t xml:space="preserve">*****</t>
  </si>
  <si>
    <r>
      <rPr>
        <sz val="12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he CMRL has availing the power supply from TANGEDCO for Receiving Substation (RSS) at Alandur on 16.09.2015.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</si>
</sst>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YY"/>
    <numFmt numFmtId="166" formatCode="#,##0"/>
    <numFmt numFmtId="167" formatCode="0"/>
    <numFmt numFmtId="168" formatCode="_ * #,##0.00_ ;_ * \-#,##0.00_ ;_ * \-??_ ;_ @_ "/>
    <numFmt numFmtId="169" formatCode="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53735"/>
      <name val="Calibri"/>
      <family val="2"/>
      <charset val="1"/>
    </font>
    <font>
      <sz val="11"/>
      <name val="Calibri"/>
      <family val="2"/>
      <charset val="1"/>
    </font>
    <font>
      <sz val="11"/>
      <color rgb="FFFF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DD9C3"/>
        <bgColor rgb="FFC0C0C0"/>
      </patternFill>
    </fill>
    <fill>
      <patternFill patternType="solid">
        <fgColor rgb="FFCCFFCC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" min="1" style="1" width="17.5510204081633"/>
    <col collapsed="false" hidden="false" max="2" min="2" style="1" width="14.5816326530612"/>
    <col collapsed="false" hidden="false" max="4" min="3" style="1" width="15.7959183673469"/>
    <col collapsed="false" hidden="false" max="5" min="5" style="1" width="14.0408163265306"/>
    <col collapsed="false" hidden="false" max="6" min="6" style="1" width="16.8724489795918"/>
  </cols>
  <sheetData>
    <row r="1" customFormat="false" ht="62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4.95" hidden="false" customHeight="true" outlineLevel="0" collapsed="false">
      <c r="A2" s="2" t="s">
        <v>1</v>
      </c>
      <c r="B2" s="2" t="s">
        <v>2</v>
      </c>
      <c r="C2" s="2" t="s">
        <v>3</v>
      </c>
      <c r="D2" s="2"/>
      <c r="E2" s="2" t="s">
        <v>4</v>
      </c>
      <c r="F2" s="2" t="s">
        <v>5</v>
      </c>
    </row>
    <row r="3" customFormat="false" ht="24.95" hidden="false" customHeight="true" outlineLevel="0" collapsed="false">
      <c r="A3" s="2"/>
      <c r="B3" s="2"/>
      <c r="C3" s="2" t="s">
        <v>6</v>
      </c>
      <c r="D3" s="2" t="s">
        <v>7</v>
      </c>
      <c r="E3" s="2"/>
      <c r="F3" s="2"/>
    </row>
    <row r="4" customFormat="false" ht="24.95" hidden="false" customHeight="true" outlineLevel="0" collapsed="false">
      <c r="A4" s="3" t="n">
        <v>42491</v>
      </c>
      <c r="B4" s="4" t="n">
        <v>68.59</v>
      </c>
      <c r="C4" s="4" t="n">
        <v>51.12</v>
      </c>
      <c r="D4" s="4" t="n">
        <v>8.07</v>
      </c>
      <c r="E4" s="4" t="n">
        <v>96.68</v>
      </c>
      <c r="F4" s="4" t="n">
        <v>0.889</v>
      </c>
    </row>
    <row r="5" customFormat="false" ht="24.95" hidden="false" customHeight="true" outlineLevel="0" collapsed="false">
      <c r="A5" s="3" t="n">
        <v>42522</v>
      </c>
      <c r="B5" s="4" t="n">
        <v>71.21</v>
      </c>
      <c r="C5" s="4" t="n">
        <v>51.76</v>
      </c>
      <c r="D5" s="4" t="n">
        <v>8.61</v>
      </c>
      <c r="E5" s="4" t="n">
        <v>99.61</v>
      </c>
      <c r="F5" s="4" t="n">
        <v>0.894</v>
      </c>
    </row>
    <row r="6" customFormat="false" ht="24.95" hidden="false" customHeight="true" outlineLevel="0" collapsed="false">
      <c r="A6" s="3" t="n">
        <v>42552</v>
      </c>
      <c r="B6" s="4" t="n">
        <v>73.73</v>
      </c>
      <c r="C6" s="4" t="n">
        <v>52.31</v>
      </c>
      <c r="D6" s="4" t="n">
        <v>9.15</v>
      </c>
      <c r="E6" s="4" t="n">
        <v>102.44</v>
      </c>
      <c r="F6" s="4" t="n">
        <v>0.892</v>
      </c>
    </row>
    <row r="7" customFormat="false" ht="24.95" hidden="false" customHeight="true" outlineLevel="0" collapsed="false">
      <c r="A7" s="3" t="n">
        <v>42583</v>
      </c>
      <c r="B7" s="4" t="n">
        <v>76.96</v>
      </c>
      <c r="C7" s="4" t="n">
        <v>53.04</v>
      </c>
      <c r="D7" s="4" t="n">
        <v>9.92</v>
      </c>
      <c r="E7" s="4" t="n">
        <v>106.09</v>
      </c>
      <c r="F7" s="4" t="n">
        <v>0.883</v>
      </c>
    </row>
    <row r="8" customFormat="false" ht="24.95" hidden="false" customHeight="true" outlineLevel="0" collapsed="false">
      <c r="A8" s="3"/>
      <c r="B8" s="4"/>
      <c r="C8" s="4"/>
      <c r="D8" s="4"/>
      <c r="E8" s="4"/>
      <c r="F8" s="4"/>
    </row>
    <row r="9" customFormat="false" ht="24.95" hidden="false" customHeight="true" outlineLevel="0" collapsed="false">
      <c r="A9" s="3"/>
      <c r="B9" s="4"/>
      <c r="C9" s="4"/>
      <c r="D9" s="4"/>
      <c r="E9" s="4"/>
      <c r="F9" s="4"/>
    </row>
    <row r="10" customFormat="false" ht="42.75" hidden="false" customHeight="true" outlineLevel="0" collapsed="false">
      <c r="A10" s="2" t="s">
        <v>8</v>
      </c>
      <c r="B10" s="2"/>
      <c r="C10" s="2"/>
      <c r="D10" s="2"/>
      <c r="E10" s="2"/>
      <c r="F10" s="2"/>
    </row>
    <row r="11" customFormat="false" ht="24.95" hidden="false" customHeight="true" outlineLevel="0" collapsed="false">
      <c r="A11" s="2" t="s">
        <v>1</v>
      </c>
      <c r="B11" s="2" t="s">
        <v>2</v>
      </c>
      <c r="C11" s="2" t="s">
        <v>3</v>
      </c>
      <c r="D11" s="2"/>
      <c r="E11" s="2" t="s">
        <v>4</v>
      </c>
      <c r="F11" s="2" t="s">
        <v>5</v>
      </c>
    </row>
    <row r="12" customFormat="false" ht="24.95" hidden="false" customHeight="true" outlineLevel="0" collapsed="false">
      <c r="A12" s="2"/>
      <c r="B12" s="2"/>
      <c r="C12" s="2" t="s">
        <v>6</v>
      </c>
      <c r="D12" s="2" t="s">
        <v>7</v>
      </c>
      <c r="E12" s="2"/>
      <c r="F12" s="2"/>
    </row>
    <row r="13" customFormat="false" ht="24.95" hidden="false" customHeight="true" outlineLevel="0" collapsed="false">
      <c r="A13" s="3" t="n">
        <v>42491</v>
      </c>
      <c r="B13" s="4" t="n">
        <v>5.53</v>
      </c>
      <c r="C13" s="4" t="n">
        <v>9.58</v>
      </c>
      <c r="D13" s="4" t="n">
        <v>0.03</v>
      </c>
      <c r="E13" s="4" t="n">
        <v>11.31</v>
      </c>
      <c r="F13" s="4" t="n">
        <v>0.458</v>
      </c>
    </row>
    <row r="14" customFormat="false" ht="24.95" hidden="false" customHeight="true" outlineLevel="0" collapsed="false">
      <c r="A14" s="3" t="n">
        <v>42522</v>
      </c>
      <c r="B14" s="4" t="n">
        <v>7.24</v>
      </c>
      <c r="C14" s="4" t="n">
        <v>13.13</v>
      </c>
      <c r="D14" s="4" t="n">
        <v>0.03</v>
      </c>
      <c r="E14" s="4" t="n">
        <v>15.26</v>
      </c>
      <c r="F14" s="4" t="n">
        <v>0.432</v>
      </c>
    </row>
    <row r="15" customFormat="false" ht="24.95" hidden="false" customHeight="true" outlineLevel="0" collapsed="false">
      <c r="A15" s="3" t="n">
        <v>42552</v>
      </c>
      <c r="B15" s="4" t="n">
        <v>9.1</v>
      </c>
      <c r="C15" s="4" t="n">
        <v>16.61</v>
      </c>
      <c r="D15" s="4" t="n">
        <v>0.03</v>
      </c>
      <c r="E15" s="4" t="n">
        <v>19.23</v>
      </c>
      <c r="F15" s="4" t="n">
        <v>0.47</v>
      </c>
    </row>
    <row r="16" customFormat="false" ht="24.95" hidden="false" customHeight="true" outlineLevel="0" collapsed="false">
      <c r="A16" s="3" t="n">
        <v>42583</v>
      </c>
      <c r="B16" s="4" t="n">
        <v>11.09</v>
      </c>
      <c r="C16" s="4" t="n">
        <v>20.46</v>
      </c>
      <c r="D16" s="4" t="n">
        <v>0.03</v>
      </c>
      <c r="E16" s="4" t="n">
        <v>23.57</v>
      </c>
      <c r="F16" s="4" t="n">
        <v>0.458</v>
      </c>
    </row>
    <row r="17" customFormat="false" ht="24.95" hidden="false" customHeight="true" outlineLevel="0" collapsed="false">
      <c r="A17" s="3"/>
      <c r="B17" s="4"/>
      <c r="C17" s="4"/>
      <c r="D17" s="4"/>
      <c r="E17" s="4"/>
      <c r="F17" s="4"/>
    </row>
    <row r="18" customFormat="false" ht="24.95" hidden="false" customHeight="true" outlineLevel="0" collapsed="false">
      <c r="A18" s="3" t="s">
        <v>9</v>
      </c>
      <c r="B18" s="4" t="s">
        <v>5</v>
      </c>
      <c r="C18" s="4" t="s">
        <v>10</v>
      </c>
      <c r="D18" s="4" t="s">
        <v>11</v>
      </c>
      <c r="E18" s="4"/>
      <c r="F18" s="4" t="s">
        <v>12</v>
      </c>
    </row>
    <row r="19" customFormat="false" ht="17.35" hidden="false" customHeight="false" outlineLevel="0" collapsed="false">
      <c r="A19" s="3" t="s">
        <v>0</v>
      </c>
      <c r="B19" s="5" t="n">
        <f aca="false">+KRSS!I61</f>
        <v>53277427.6</v>
      </c>
      <c r="C19" s="5" t="n">
        <f aca="false">+KRSS!J61</f>
        <v>22182150</v>
      </c>
      <c r="D19" s="5" t="n">
        <f aca="false">+KRSS!K61</f>
        <v>9813435</v>
      </c>
      <c r="E19" s="5"/>
      <c r="F19" s="5" t="n">
        <f aca="false">+SUM(B19:D19)</f>
        <v>85273012.6</v>
      </c>
    </row>
    <row r="20" customFormat="false" ht="17.35" hidden="false" customHeight="false" outlineLevel="0" collapsed="false">
      <c r="A20" s="3" t="s">
        <v>8</v>
      </c>
      <c r="B20" s="5" t="n">
        <f aca="false">+ARSS!I36</f>
        <v>37591125</v>
      </c>
      <c r="C20" s="5" t="n">
        <f aca="false">+ARSS!J36</f>
        <v>221127</v>
      </c>
      <c r="D20" s="5" t="n">
        <f aca="false">+ARSS!K36</f>
        <v>4480000</v>
      </c>
      <c r="E20" s="5"/>
      <c r="F20" s="5" t="n">
        <f aca="false">+SUM(B20:D20)</f>
        <v>42292252</v>
      </c>
    </row>
    <row r="21" customFormat="false" ht="17.35" hidden="false" customHeight="false" outlineLevel="0" collapsed="false">
      <c r="A21" s="3"/>
      <c r="B21" s="5"/>
      <c r="C21" s="5"/>
      <c r="D21" s="5"/>
      <c r="E21" s="5"/>
      <c r="F21" s="5"/>
    </row>
    <row r="22" customFormat="false" ht="17.35" hidden="false" customHeight="false" outlineLevel="0" collapsed="false">
      <c r="A22" s="3" t="s">
        <v>12</v>
      </c>
      <c r="B22" s="5" t="n">
        <f aca="false">+SUM(B19:B20)</f>
        <v>90868552.6</v>
      </c>
      <c r="C22" s="5" t="n">
        <f aca="false">+SUM(C19:C20)</f>
        <v>22403277</v>
      </c>
      <c r="D22" s="5" t="n">
        <f aca="false">+SUM(D19:D20)</f>
        <v>14293435</v>
      </c>
      <c r="E22" s="5"/>
      <c r="F22" s="5" t="n">
        <f aca="false">+SUM(B22:D22)</f>
        <v>127565264.6</v>
      </c>
    </row>
  </sheetData>
  <mergeCells count="12">
    <mergeCell ref="A1:F1"/>
    <mergeCell ref="A2:A3"/>
    <mergeCell ref="B2:B3"/>
    <mergeCell ref="C2:D2"/>
    <mergeCell ref="E2:E3"/>
    <mergeCell ref="F2:F3"/>
    <mergeCell ref="A10:F10"/>
    <mergeCell ref="A11:A12"/>
    <mergeCell ref="B11:B12"/>
    <mergeCell ref="C11:D11"/>
    <mergeCell ref="E11:E12"/>
    <mergeCell ref="F11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43" activeCellId="0" sqref="G43"/>
    </sheetView>
  </sheetViews>
  <sheetFormatPr defaultRowHeight="13.8"/>
  <cols>
    <col collapsed="false" hidden="false" max="2" min="1" style="6" width="7.96428571428571"/>
    <col collapsed="false" hidden="false" max="3" min="3" style="7" width="11.6071428571429"/>
    <col collapsed="false" hidden="false" max="4" min="4" style="6" width="11.6071428571429"/>
    <col collapsed="false" hidden="false" max="5" min="5" style="6" width="7.96428571428571"/>
    <col collapsed="false" hidden="false" max="6" min="6" style="8" width="12.8265306122449"/>
    <col collapsed="false" hidden="false" max="7" min="7" style="6" width="14.5816326530612"/>
    <col collapsed="false" hidden="false" max="8" min="8" style="6" width="16.1989795918367"/>
    <col collapsed="false" hidden="false" max="9" min="9" style="6" width="13.0918367346939"/>
    <col collapsed="false" hidden="false" max="10" min="10" style="6" width="10.6632653061225"/>
    <col collapsed="false" hidden="false" max="11" min="11" style="6" width="13.2295918367347"/>
    <col collapsed="false" hidden="false" max="1025" min="12" style="6" width="7.96428571428571"/>
  </cols>
  <sheetData>
    <row r="1" s="14" customFormat="true" ht="31.45" hidden="false" customHeight="true" outlineLevel="0" collapsed="false">
      <c r="A1" s="9" t="s">
        <v>1</v>
      </c>
      <c r="B1" s="9" t="s">
        <v>13</v>
      </c>
      <c r="C1" s="10" t="s">
        <v>14</v>
      </c>
      <c r="D1" s="11" t="s">
        <v>15</v>
      </c>
      <c r="E1" s="9" t="s">
        <v>5</v>
      </c>
      <c r="F1" s="12" t="s">
        <v>16</v>
      </c>
      <c r="G1" s="12" t="s">
        <v>17</v>
      </c>
      <c r="H1" s="12" t="s">
        <v>18</v>
      </c>
      <c r="I1" s="13" t="s">
        <v>19</v>
      </c>
      <c r="J1" s="13" t="s">
        <v>20</v>
      </c>
      <c r="K1" s="13" t="s">
        <v>21</v>
      </c>
    </row>
    <row r="2" customFormat="false" ht="20.1" hidden="false" customHeight="true" outlineLevel="0" collapsed="false">
      <c r="A2" s="15" t="n">
        <v>8</v>
      </c>
      <c r="B2" s="15" t="n">
        <v>2013</v>
      </c>
      <c r="C2" s="16" t="s">
        <v>22</v>
      </c>
      <c r="D2" s="16" t="s">
        <v>22</v>
      </c>
      <c r="E2" s="16" t="n">
        <v>0</v>
      </c>
      <c r="F2" s="17" t="n">
        <v>0</v>
      </c>
      <c r="G2" s="18" t="n">
        <v>1442000</v>
      </c>
      <c r="H2" s="18" t="n">
        <v>1442000</v>
      </c>
      <c r="I2" s="16" t="s">
        <v>22</v>
      </c>
      <c r="J2" s="16" t="s">
        <v>22</v>
      </c>
      <c r="K2" s="16" t="s">
        <v>22</v>
      </c>
      <c r="L2" s="0"/>
      <c r="N2" s="0"/>
      <c r="O2" s="0"/>
    </row>
    <row r="3" customFormat="false" ht="20.1" hidden="false" customHeight="true" outlineLevel="0" collapsed="false">
      <c r="A3" s="15" t="n">
        <v>9</v>
      </c>
      <c r="B3" s="15" t="n">
        <v>2013</v>
      </c>
      <c r="C3" s="16" t="s">
        <v>22</v>
      </c>
      <c r="D3" s="16" t="s">
        <v>22</v>
      </c>
      <c r="E3" s="16" t="n">
        <v>0</v>
      </c>
      <c r="F3" s="17" t="n">
        <v>0</v>
      </c>
      <c r="G3" s="18" t="n">
        <v>1362815</v>
      </c>
      <c r="H3" s="18" t="n">
        <v>1362815</v>
      </c>
      <c r="I3" s="16" t="s">
        <v>22</v>
      </c>
      <c r="J3" s="16" t="s">
        <v>22</v>
      </c>
      <c r="K3" s="16" t="s">
        <v>22</v>
      </c>
      <c r="L3" s="0"/>
      <c r="N3" s="0"/>
      <c r="O3" s="0"/>
    </row>
    <row r="4" customFormat="false" ht="20.1" hidden="false" customHeight="true" outlineLevel="0" collapsed="false">
      <c r="A4" s="15" t="n">
        <v>10</v>
      </c>
      <c r="B4" s="15" t="n">
        <v>2013</v>
      </c>
      <c r="C4" s="16" t="s">
        <v>22</v>
      </c>
      <c r="D4" s="16" t="s">
        <v>22</v>
      </c>
      <c r="E4" s="16" t="n">
        <v>0</v>
      </c>
      <c r="F4" s="17" t="n">
        <v>0</v>
      </c>
      <c r="G4" s="18" t="n">
        <v>1352000</v>
      </c>
      <c r="H4" s="18" t="n">
        <v>1352000</v>
      </c>
      <c r="I4" s="16" t="s">
        <v>22</v>
      </c>
      <c r="J4" s="16" t="s">
        <v>22</v>
      </c>
      <c r="K4" s="16" t="s">
        <v>22</v>
      </c>
      <c r="L4" s="0"/>
      <c r="N4" s="0"/>
      <c r="O4" s="0"/>
    </row>
    <row r="5" customFormat="false" ht="20.1" hidden="false" customHeight="true" outlineLevel="0" collapsed="false">
      <c r="A5" s="15" t="n">
        <v>11</v>
      </c>
      <c r="B5" s="15" t="n">
        <v>2013</v>
      </c>
      <c r="C5" s="16" t="s">
        <v>22</v>
      </c>
      <c r="D5" s="16" t="s">
        <v>22</v>
      </c>
      <c r="E5" s="16" t="n">
        <v>0</v>
      </c>
      <c r="F5" s="17" t="n">
        <v>0</v>
      </c>
      <c r="G5" s="18" t="n">
        <v>1352000</v>
      </c>
      <c r="H5" s="18" t="n">
        <v>1352000</v>
      </c>
      <c r="I5" s="16" t="s">
        <v>22</v>
      </c>
      <c r="J5" s="16" t="s">
        <v>22</v>
      </c>
      <c r="K5" s="16" t="s">
        <v>22</v>
      </c>
      <c r="L5" s="0"/>
      <c r="N5" s="0"/>
      <c r="O5" s="0"/>
    </row>
    <row r="6" customFormat="false" ht="20.1" hidden="false" customHeight="true" outlineLevel="0" collapsed="false">
      <c r="A6" s="15" t="n">
        <v>12</v>
      </c>
      <c r="B6" s="15" t="n">
        <v>2013</v>
      </c>
      <c r="C6" s="16" t="s">
        <v>22</v>
      </c>
      <c r="D6" s="16" t="s">
        <v>22</v>
      </c>
      <c r="E6" s="16" t="n">
        <v>0</v>
      </c>
      <c r="F6" s="17" t="n">
        <v>0</v>
      </c>
      <c r="G6" s="18" t="n">
        <v>1352000</v>
      </c>
      <c r="H6" s="18" t="n">
        <v>1352000</v>
      </c>
      <c r="I6" s="16" t="s">
        <v>22</v>
      </c>
      <c r="J6" s="16" t="s">
        <v>22</v>
      </c>
      <c r="K6" s="16" t="s">
        <v>22</v>
      </c>
      <c r="L6" s="0"/>
      <c r="N6" s="0"/>
      <c r="O6" s="0"/>
    </row>
    <row r="7" customFormat="false" ht="20.1" hidden="false" customHeight="true" outlineLevel="0" collapsed="false">
      <c r="A7" s="15" t="n">
        <v>1</v>
      </c>
      <c r="B7" s="15" t="n">
        <v>2014</v>
      </c>
      <c r="C7" s="16" t="n">
        <v>98570</v>
      </c>
      <c r="D7" s="19"/>
      <c r="E7" s="16" t="n">
        <v>0.33</v>
      </c>
      <c r="F7" s="17" t="n">
        <v>600</v>
      </c>
      <c r="G7" s="18" t="n">
        <v>3126868</v>
      </c>
      <c r="H7" s="18" t="n">
        <v>3126868</v>
      </c>
      <c r="I7" s="20" t="n">
        <v>991788.6</v>
      </c>
      <c r="J7" s="16" t="s">
        <v>22</v>
      </c>
      <c r="K7" s="16" t="s">
        <v>22</v>
      </c>
      <c r="L7" s="0"/>
      <c r="N7" s="0"/>
      <c r="O7" s="0"/>
    </row>
    <row r="8" customFormat="false" ht="20.1" hidden="false" customHeight="true" outlineLevel="0" collapsed="false">
      <c r="A8" s="15" t="n">
        <v>2</v>
      </c>
      <c r="B8" s="15" t="n">
        <v>2014</v>
      </c>
      <c r="C8" s="16" t="n">
        <v>102300</v>
      </c>
      <c r="D8" s="19"/>
      <c r="E8" s="16" t="n">
        <v>0.29</v>
      </c>
      <c r="F8" s="17" t="n">
        <v>1170</v>
      </c>
      <c r="G8" s="18" t="n">
        <v>3488410</v>
      </c>
      <c r="H8" s="18" t="n">
        <v>3488410</v>
      </c>
      <c r="I8" s="20" t="n">
        <v>1301862</v>
      </c>
      <c r="J8" s="16" t="s">
        <v>22</v>
      </c>
      <c r="K8" s="16" t="s">
        <v>22</v>
      </c>
      <c r="L8" s="0"/>
      <c r="N8" s="0"/>
      <c r="O8" s="0"/>
    </row>
    <row r="9" customFormat="false" ht="20.1" hidden="false" customHeight="true" outlineLevel="0" collapsed="false">
      <c r="A9" s="15" t="n">
        <v>3</v>
      </c>
      <c r="B9" s="15" t="n">
        <v>2014</v>
      </c>
      <c r="C9" s="16" t="n">
        <v>150000</v>
      </c>
      <c r="D9" s="19"/>
      <c r="E9" s="16" t="n">
        <v>0.29</v>
      </c>
      <c r="F9" s="17" t="n">
        <v>1650</v>
      </c>
      <c r="G9" s="18" t="n">
        <v>4458395</v>
      </c>
      <c r="H9" s="18" t="n">
        <v>4458395</v>
      </c>
      <c r="I9" s="20" t="n">
        <v>1884900</v>
      </c>
      <c r="J9" s="16" t="s">
        <v>22</v>
      </c>
      <c r="K9" s="16" t="s">
        <v>22</v>
      </c>
      <c r="L9" s="0"/>
      <c r="N9" s="0"/>
      <c r="O9" s="0"/>
    </row>
    <row r="10" customFormat="false" ht="20.1" hidden="false" customHeight="true" outlineLevel="0" collapsed="false">
      <c r="A10" s="15" t="n">
        <v>4</v>
      </c>
      <c r="B10" s="15" t="n">
        <v>2014</v>
      </c>
      <c r="C10" s="17" t="n">
        <v>285000</v>
      </c>
      <c r="D10" s="19"/>
      <c r="E10" s="17" t="n">
        <v>0.39</v>
      </c>
      <c r="F10" s="21" t="n">
        <v>2010</v>
      </c>
      <c r="G10" s="22" t="n">
        <v>6259358</v>
      </c>
      <c r="H10" s="22" t="n">
        <v>6259358</v>
      </c>
      <c r="I10" s="23" t="n">
        <v>2649960</v>
      </c>
      <c r="J10" s="16" t="s">
        <v>22</v>
      </c>
      <c r="K10" s="16" t="s">
        <v>22</v>
      </c>
      <c r="L10" s="0"/>
      <c r="N10" s="0"/>
      <c r="O10" s="0"/>
    </row>
    <row r="11" customFormat="false" ht="20.1" hidden="false" customHeight="true" outlineLevel="0" collapsed="false">
      <c r="A11" s="15" t="n">
        <v>5</v>
      </c>
      <c r="B11" s="15" t="n">
        <v>2014</v>
      </c>
      <c r="C11" s="17" t="n">
        <v>339000</v>
      </c>
      <c r="D11" s="19"/>
      <c r="E11" s="17" t="n">
        <v>0.45</v>
      </c>
      <c r="F11" s="21" t="n">
        <v>2070</v>
      </c>
      <c r="G11" s="22" t="n">
        <v>7610280</v>
      </c>
      <c r="H11" s="22" t="n">
        <v>7610280</v>
      </c>
      <c r="I11" s="23" t="n">
        <v>2694600</v>
      </c>
      <c r="J11" s="16" t="s">
        <v>22</v>
      </c>
      <c r="K11" s="16" t="s">
        <v>22</v>
      </c>
      <c r="L11" s="0"/>
      <c r="N11" s="0"/>
      <c r="O11" s="0"/>
    </row>
    <row r="12" customFormat="false" ht="20.1" hidden="false" customHeight="true" outlineLevel="0" collapsed="false">
      <c r="A12" s="15" t="n">
        <v>6</v>
      </c>
      <c r="B12" s="15" t="n">
        <v>2014</v>
      </c>
      <c r="C12" s="17" t="n">
        <v>450000</v>
      </c>
      <c r="D12" s="19"/>
      <c r="E12" s="17" t="n">
        <v>0.52</v>
      </c>
      <c r="F12" s="21" t="n">
        <v>2700</v>
      </c>
      <c r="G12" s="22" t="n">
        <v>7860080</v>
      </c>
      <c r="H12" s="22" t="n">
        <v>7860080</v>
      </c>
      <c r="I12" s="23" t="n">
        <v>3009600</v>
      </c>
      <c r="J12" s="16" t="s">
        <v>22</v>
      </c>
      <c r="K12" s="16" t="s">
        <v>22</v>
      </c>
      <c r="L12" s="0"/>
      <c r="N12" s="0"/>
      <c r="O12" s="0"/>
    </row>
    <row r="13" customFormat="false" ht="20.1" hidden="false" customHeight="true" outlineLevel="0" collapsed="false">
      <c r="A13" s="15" t="n">
        <v>7</v>
      </c>
      <c r="B13" s="15" t="n">
        <v>2014</v>
      </c>
      <c r="C13" s="17" t="n">
        <v>399000</v>
      </c>
      <c r="D13" s="19"/>
      <c r="E13" s="17" t="n">
        <v>0.38</v>
      </c>
      <c r="F13" s="21" t="n">
        <v>2100</v>
      </c>
      <c r="G13" s="22" t="n">
        <v>8054066</v>
      </c>
      <c r="H13" s="22" t="n">
        <v>8054066</v>
      </c>
      <c r="I13" s="23" t="n">
        <v>3559920</v>
      </c>
      <c r="J13" s="16" t="s">
        <v>22</v>
      </c>
      <c r="K13" s="16" t="s">
        <v>22</v>
      </c>
      <c r="L13" s="0"/>
      <c r="N13" s="0"/>
      <c r="O13" s="0"/>
    </row>
    <row r="14" customFormat="false" ht="20.1" hidden="false" customHeight="true" outlineLevel="0" collapsed="false">
      <c r="A14" s="15" t="n">
        <v>8</v>
      </c>
      <c r="B14" s="15" t="n">
        <v>2014</v>
      </c>
      <c r="C14" s="17" t="n">
        <v>462000</v>
      </c>
      <c r="D14" s="19"/>
      <c r="E14" s="17" t="n">
        <v>0.44</v>
      </c>
      <c r="F14" s="21" t="n">
        <v>2280</v>
      </c>
      <c r="G14" s="22" t="n">
        <v>8566688</v>
      </c>
      <c r="H14" s="22" t="n">
        <v>8566688</v>
      </c>
      <c r="I14" s="23" t="n">
        <v>3604560</v>
      </c>
      <c r="J14" s="16" t="s">
        <v>22</v>
      </c>
      <c r="K14" s="16" t="s">
        <v>22</v>
      </c>
      <c r="L14" s="0"/>
      <c r="N14" s="0"/>
      <c r="O14" s="0"/>
    </row>
    <row r="15" customFormat="false" ht="20.1" hidden="false" customHeight="true" outlineLevel="0" collapsed="false">
      <c r="A15" s="15" t="n">
        <v>9</v>
      </c>
      <c r="B15" s="15" t="n">
        <v>2014</v>
      </c>
      <c r="C15" s="24" t="n">
        <v>507000</v>
      </c>
      <c r="D15" s="24"/>
      <c r="E15" s="24" t="n">
        <v>0.42</v>
      </c>
      <c r="F15" s="24" t="n">
        <v>2400</v>
      </c>
      <c r="G15" s="22" t="n">
        <v>9417602</v>
      </c>
      <c r="H15" s="22" t="n">
        <v>9417602</v>
      </c>
      <c r="I15" s="25" t="n">
        <v>4098240</v>
      </c>
      <c r="J15" s="16" t="s">
        <v>22</v>
      </c>
      <c r="K15" s="16" t="s">
        <v>22</v>
      </c>
      <c r="L15" s="0"/>
      <c r="N15" s="0"/>
      <c r="O15" s="0"/>
    </row>
    <row r="16" customFormat="false" ht="20.1" hidden="false" customHeight="true" outlineLevel="0" collapsed="false">
      <c r="A16" s="15" t="n">
        <v>10</v>
      </c>
      <c r="B16" s="15" t="n">
        <v>2014</v>
      </c>
      <c r="C16" s="24" t="n">
        <v>471000</v>
      </c>
      <c r="D16" s="24"/>
      <c r="E16" s="24" t="n">
        <v>0.43</v>
      </c>
      <c r="F16" s="24" t="n">
        <v>2130</v>
      </c>
      <c r="G16" s="22" t="n">
        <v>8730632</v>
      </c>
      <c r="H16" s="22" t="n">
        <v>8730632</v>
      </c>
      <c r="I16" s="25" t="n">
        <v>3699840</v>
      </c>
      <c r="J16" s="16" t="s">
        <v>22</v>
      </c>
      <c r="K16" s="16" t="s">
        <v>22</v>
      </c>
      <c r="L16" s="0"/>
      <c r="N16" s="0"/>
      <c r="O16" s="0"/>
    </row>
    <row r="17" customFormat="false" ht="20.1" hidden="false" customHeight="true" outlineLevel="0" collapsed="false">
      <c r="A17" s="15" t="n">
        <v>11</v>
      </c>
      <c r="B17" s="15" t="n">
        <v>2014</v>
      </c>
      <c r="C17" s="24" t="n">
        <v>522000</v>
      </c>
      <c r="D17" s="24"/>
      <c r="E17" s="24" t="n">
        <v>0.6</v>
      </c>
      <c r="F17" s="24" t="n">
        <v>1710</v>
      </c>
      <c r="G17" s="22" t="n">
        <v>7839560</v>
      </c>
      <c r="H17" s="22" t="n">
        <v>7839560</v>
      </c>
      <c r="I17" s="25" t="n">
        <v>2500200</v>
      </c>
      <c r="J17" s="16" t="s">
        <v>22</v>
      </c>
      <c r="K17" s="16" t="s">
        <v>22</v>
      </c>
      <c r="L17" s="0"/>
      <c r="N17" s="0"/>
      <c r="O17" s="0"/>
    </row>
    <row r="18" customFormat="false" ht="20.1" hidden="false" customHeight="true" outlineLevel="0" collapsed="false">
      <c r="A18" s="15" t="n">
        <v>12</v>
      </c>
      <c r="B18" s="15" t="n">
        <v>2014</v>
      </c>
      <c r="C18" s="24" t="n">
        <v>495000</v>
      </c>
      <c r="D18" s="24"/>
      <c r="E18" s="24" t="n">
        <v>0.73</v>
      </c>
      <c r="F18" s="24" t="n">
        <v>1320</v>
      </c>
      <c r="G18" s="22" t="n">
        <v>6864701</v>
      </c>
      <c r="H18" s="22" t="n">
        <v>6864701</v>
      </c>
      <c r="I18" s="25" t="n">
        <v>1408620</v>
      </c>
      <c r="J18" s="16" t="s">
        <v>22</v>
      </c>
      <c r="K18" s="16" t="s">
        <v>22</v>
      </c>
      <c r="L18" s="0"/>
      <c r="N18" s="0"/>
      <c r="O18" s="0"/>
    </row>
    <row r="19" customFormat="false" ht="13.8" hidden="false" customHeight="false" outlineLevel="0" collapsed="false">
      <c r="A19" s="15" t="n">
        <v>1</v>
      </c>
      <c r="B19" s="15" t="n">
        <v>2015</v>
      </c>
      <c r="C19" s="24" t="n">
        <v>534000</v>
      </c>
      <c r="D19" s="24"/>
      <c r="E19" s="24" t="n">
        <v>0.73</v>
      </c>
      <c r="F19" s="24" t="n">
        <v>2010</v>
      </c>
      <c r="G19" s="22" t="n">
        <v>7874029</v>
      </c>
      <c r="H19" s="22" t="n">
        <v>7874029</v>
      </c>
      <c r="I19" s="25" t="n">
        <v>1691670</v>
      </c>
      <c r="J19" s="16" t="s">
        <v>22</v>
      </c>
      <c r="K19" s="16" t="s">
        <v>22</v>
      </c>
      <c r="L19" s="0"/>
      <c r="N19" s="0"/>
      <c r="O19" s="0"/>
    </row>
    <row r="20" customFormat="false" ht="13.8" hidden="false" customHeight="false" outlineLevel="0" collapsed="false">
      <c r="A20" s="15" t="n">
        <v>2</v>
      </c>
      <c r="B20" s="15" t="n">
        <v>2015</v>
      </c>
      <c r="C20" s="24" t="n">
        <v>645000</v>
      </c>
      <c r="D20" s="24"/>
      <c r="E20" s="24" t="n">
        <v>0.78</v>
      </c>
      <c r="F20" s="24" t="n">
        <v>2250</v>
      </c>
      <c r="G20" s="22" t="n">
        <v>8158453</v>
      </c>
      <c r="H20" s="22" t="n">
        <v>8158453</v>
      </c>
      <c r="I20" s="25" t="n">
        <v>1070550</v>
      </c>
      <c r="J20" s="16" t="s">
        <v>22</v>
      </c>
      <c r="K20" s="16" t="s">
        <v>22</v>
      </c>
      <c r="L20" s="0"/>
      <c r="N20" s="0"/>
      <c r="O20" s="0"/>
    </row>
    <row r="21" customFormat="false" ht="13.8" hidden="false" customHeight="false" outlineLevel="0" collapsed="false">
      <c r="A21" s="15" t="n">
        <v>3</v>
      </c>
      <c r="B21" s="15" t="n">
        <v>2015</v>
      </c>
      <c r="C21" s="24" t="n">
        <v>726000</v>
      </c>
      <c r="D21" s="24"/>
      <c r="E21" s="24" t="n">
        <v>0.84</v>
      </c>
      <c r="F21" s="24" t="n">
        <v>2340</v>
      </c>
      <c r="G21" s="22" t="n">
        <v>8342602</v>
      </c>
      <c r="H21" s="22" t="n">
        <v>8342602</v>
      </c>
      <c r="I21" s="25" t="n">
        <v>596430</v>
      </c>
      <c r="J21" s="16" t="s">
        <v>22</v>
      </c>
      <c r="K21" s="16" t="s">
        <v>22</v>
      </c>
      <c r="L21" s="0"/>
      <c r="N21" s="0"/>
      <c r="O21" s="0"/>
    </row>
    <row r="22" customFormat="false" ht="13.8" hidden="false" customHeight="false" outlineLevel="0" collapsed="false">
      <c r="A22" s="15" t="n">
        <v>4</v>
      </c>
      <c r="B22" s="15" t="n">
        <v>2015</v>
      </c>
      <c r="C22" s="24" t="n">
        <v>804000</v>
      </c>
      <c r="D22" s="24"/>
      <c r="E22" s="24" t="n">
        <v>0.88</v>
      </c>
      <c r="F22" s="24" t="n">
        <v>2070</v>
      </c>
      <c r="G22" s="22" t="n">
        <v>8517112</v>
      </c>
      <c r="H22" s="22" t="n">
        <v>8517112</v>
      </c>
      <c r="I22" s="25" t="n">
        <v>143130</v>
      </c>
      <c r="J22" s="16" t="s">
        <v>22</v>
      </c>
      <c r="K22" s="16" t="s">
        <v>22</v>
      </c>
      <c r="L22" s="0"/>
      <c r="N22" s="0"/>
      <c r="O22" s="0"/>
    </row>
    <row r="23" customFormat="false" ht="13.8" hidden="false" customHeight="false" outlineLevel="0" collapsed="false">
      <c r="A23" s="15" t="n">
        <v>5</v>
      </c>
      <c r="B23" s="15" t="n">
        <v>2015</v>
      </c>
      <c r="C23" s="26" t="n">
        <v>852000</v>
      </c>
      <c r="D23" s="26"/>
      <c r="E23" s="26" t="n">
        <v>0.86</v>
      </c>
      <c r="F23" s="26" t="n">
        <v>3000</v>
      </c>
      <c r="G23" s="22" t="n">
        <v>9916672</v>
      </c>
      <c r="H23" s="22" t="n">
        <v>9916672</v>
      </c>
      <c r="I23" s="27" t="n">
        <v>314640</v>
      </c>
      <c r="J23" s="16" t="s">
        <v>22</v>
      </c>
      <c r="K23" s="16" t="s">
        <v>22</v>
      </c>
      <c r="L23" s="0"/>
      <c r="N23" s="0"/>
      <c r="O23" s="0"/>
    </row>
    <row r="24" customFormat="false" ht="13.8" hidden="false" customHeight="false" outlineLevel="0" collapsed="false">
      <c r="A24" s="15" t="n">
        <v>6</v>
      </c>
      <c r="B24" s="15" t="n">
        <v>2015</v>
      </c>
      <c r="C24" s="24" t="n">
        <v>984000</v>
      </c>
      <c r="D24" s="24"/>
      <c r="E24" s="24" t="n">
        <v>0.87</v>
      </c>
      <c r="F24" s="24" t="n">
        <v>2730</v>
      </c>
      <c r="G24" s="22" t="n">
        <v>10168441</v>
      </c>
      <c r="H24" s="22" t="n">
        <v>10168441</v>
      </c>
      <c r="I24" s="25" t="n">
        <v>264825</v>
      </c>
      <c r="J24" s="16" t="s">
        <v>22</v>
      </c>
      <c r="K24" s="16" t="s">
        <v>22</v>
      </c>
      <c r="L24" s="0"/>
      <c r="N24" s="0"/>
      <c r="O24" s="0"/>
    </row>
    <row r="25" customFormat="false" ht="13.8" hidden="false" customHeight="false" outlineLevel="0" collapsed="false">
      <c r="A25" s="15" t="n">
        <v>7</v>
      </c>
      <c r="B25" s="15" t="n">
        <v>2015</v>
      </c>
      <c r="C25" s="24" t="n">
        <v>1533000</v>
      </c>
      <c r="D25" s="24"/>
      <c r="E25" s="24" t="n">
        <v>0.88</v>
      </c>
      <c r="F25" s="24" t="n">
        <v>3570</v>
      </c>
      <c r="G25" s="22" t="n">
        <v>14800459</v>
      </c>
      <c r="H25" s="22" t="n">
        <v>14800459</v>
      </c>
      <c r="I25" s="25" t="n">
        <v>270270</v>
      </c>
      <c r="J25" s="16" t="s">
        <v>22</v>
      </c>
      <c r="K25" s="16" t="s">
        <v>22</v>
      </c>
      <c r="L25" s="0"/>
      <c r="N25" s="0"/>
      <c r="O25" s="0"/>
    </row>
    <row r="26" customFormat="false" ht="13.8" hidden="false" customHeight="false" outlineLevel="0" collapsed="false">
      <c r="A26" s="15" t="n">
        <v>8</v>
      </c>
      <c r="B26" s="15" t="n">
        <v>2015</v>
      </c>
      <c r="C26" s="24" t="n">
        <v>1347000</v>
      </c>
      <c r="D26" s="24"/>
      <c r="E26" s="24" t="n">
        <v>0.87</v>
      </c>
      <c r="F26" s="24" t="n">
        <v>2940</v>
      </c>
      <c r="G26" s="22" t="n">
        <v>13315108</v>
      </c>
      <c r="H26" s="22" t="n">
        <v>13315108</v>
      </c>
      <c r="I26" s="25" t="n">
        <v>354150</v>
      </c>
      <c r="J26" s="16" t="s">
        <v>22</v>
      </c>
      <c r="K26" s="16" t="s">
        <v>22</v>
      </c>
      <c r="L26" s="0"/>
      <c r="N26" s="0"/>
      <c r="O26" s="0"/>
    </row>
    <row r="27" customFormat="false" ht="13.8" hidden="false" customHeight="false" outlineLevel="0" collapsed="false">
      <c r="A27" s="15" t="n">
        <v>9</v>
      </c>
      <c r="B27" s="15" t="n">
        <v>2015</v>
      </c>
      <c r="C27" s="24" t="n">
        <v>1344000</v>
      </c>
      <c r="D27" s="24"/>
      <c r="E27" s="24" t="n">
        <v>0.86</v>
      </c>
      <c r="F27" s="24" t="n">
        <v>2790</v>
      </c>
      <c r="G27" s="22" t="n">
        <v>13408022</v>
      </c>
      <c r="H27" s="22" t="n">
        <v>13408022</v>
      </c>
      <c r="I27" s="25" t="n">
        <v>469140</v>
      </c>
      <c r="J27" s="16" t="s">
        <v>22</v>
      </c>
      <c r="K27" s="16" t="s">
        <v>22</v>
      </c>
      <c r="L27" s="0"/>
      <c r="N27" s="0"/>
      <c r="O27" s="0"/>
    </row>
    <row r="28" customFormat="false" ht="13.8" hidden="false" customHeight="false" outlineLevel="0" collapsed="false">
      <c r="A28" s="15" t="n">
        <v>10</v>
      </c>
      <c r="B28" s="15" t="n">
        <v>2015</v>
      </c>
      <c r="C28" s="24" t="n">
        <v>1152000</v>
      </c>
      <c r="D28" s="24"/>
      <c r="E28" s="24" t="n">
        <v>0.81</v>
      </c>
      <c r="F28" s="24" t="n">
        <v>2730</v>
      </c>
      <c r="G28" s="22" t="n">
        <v>12743385</v>
      </c>
      <c r="H28" s="22" t="n">
        <v>12743385</v>
      </c>
      <c r="I28" s="25" t="n">
        <v>1373152.5</v>
      </c>
      <c r="J28" s="16" t="s">
        <v>22</v>
      </c>
      <c r="K28" s="16" t="s">
        <v>22</v>
      </c>
      <c r="L28" s="0"/>
      <c r="N28" s="0"/>
      <c r="O28" s="0"/>
    </row>
    <row r="29" customFormat="false" ht="13.8" hidden="false" customHeight="false" outlineLevel="0" collapsed="false">
      <c r="A29" s="15" t="n">
        <v>11</v>
      </c>
      <c r="B29" s="15" t="n">
        <v>2015</v>
      </c>
      <c r="C29" s="24" t="n">
        <v>1128000</v>
      </c>
      <c r="D29" s="24"/>
      <c r="E29" s="24" t="n">
        <v>0.77</v>
      </c>
      <c r="F29" s="24" t="n">
        <v>3180</v>
      </c>
      <c r="G29" s="22" t="n">
        <v>13183401</v>
      </c>
      <c r="H29" s="22" t="n">
        <f aca="false">SUM(C29:G29)</f>
        <v>14314581.77</v>
      </c>
      <c r="I29" s="25" t="n">
        <v>1976715</v>
      </c>
      <c r="J29" s="16" t="s">
        <v>22</v>
      </c>
      <c r="K29" s="16" t="s">
        <v>22</v>
      </c>
      <c r="L29" s="28" t="s">
        <v>23</v>
      </c>
      <c r="N29" s="0"/>
      <c r="O29" s="0"/>
    </row>
    <row r="30" customFormat="false" ht="13.8" hidden="false" customHeight="false" outlineLevel="0" collapsed="false">
      <c r="A30" s="15" t="n">
        <v>12</v>
      </c>
      <c r="B30" s="15" t="n">
        <v>2015</v>
      </c>
      <c r="C30" s="24" t="n">
        <v>1041000</v>
      </c>
      <c r="D30" s="24"/>
      <c r="E30" s="24" t="n">
        <v>0.77</v>
      </c>
      <c r="F30" s="24" t="n">
        <v>2610</v>
      </c>
      <c r="G30" s="22" t="n">
        <v>12259272</v>
      </c>
      <c r="H30" s="22" t="n">
        <v>12259272</v>
      </c>
      <c r="I30" s="25" t="n">
        <v>1802092.5</v>
      </c>
      <c r="J30" s="16" t="s">
        <v>22</v>
      </c>
      <c r="K30" s="16" t="s">
        <v>22</v>
      </c>
      <c r="L30" s="0"/>
      <c r="N30" s="0"/>
      <c r="O30" s="0"/>
    </row>
    <row r="31" customFormat="false" ht="15" hidden="false" customHeight="false" outlineLevel="0" collapsed="false">
      <c r="A31" s="29" t="n">
        <v>1</v>
      </c>
      <c r="B31" s="30" t="n">
        <v>2016</v>
      </c>
      <c r="C31" s="24" t="n">
        <v>909000</v>
      </c>
      <c r="D31" s="7" t="n">
        <v>1101000</v>
      </c>
      <c r="E31" s="24" t="n">
        <v>0.83</v>
      </c>
      <c r="F31" s="24" t="n">
        <v>2610</v>
      </c>
      <c r="G31" s="22" t="n">
        <v>10160726</v>
      </c>
      <c r="H31" s="22" t="n">
        <v>10160726</v>
      </c>
      <c r="I31" s="20" t="n">
        <v>859477.5</v>
      </c>
      <c r="J31" s="16" t="s">
        <v>22</v>
      </c>
      <c r="K31" s="16" t="s">
        <v>22</v>
      </c>
      <c r="L31" s="0"/>
      <c r="N31" s="0"/>
      <c r="O31" s="0"/>
    </row>
    <row r="32" customFormat="false" ht="15" hidden="false" customHeight="false" outlineLevel="0" collapsed="false">
      <c r="A32" s="29" t="n">
        <v>2</v>
      </c>
      <c r="B32" s="30" t="n">
        <v>2016</v>
      </c>
      <c r="C32" s="16" t="n">
        <v>801000</v>
      </c>
      <c r="D32" s="7" t="n">
        <v>1014000</v>
      </c>
      <c r="E32" s="16" t="n">
        <v>0.79</v>
      </c>
      <c r="F32" s="17" t="n">
        <v>2430</v>
      </c>
      <c r="G32" s="18" t="n">
        <v>9605460</v>
      </c>
      <c r="H32" s="18" t="n">
        <v>9605460</v>
      </c>
      <c r="I32" s="20" t="n">
        <v>1197652.5</v>
      </c>
      <c r="J32" s="16" t="s">
        <v>22</v>
      </c>
      <c r="K32" s="16" t="s">
        <v>22</v>
      </c>
      <c r="L32" s="0"/>
      <c r="N32" s="0"/>
      <c r="O32" s="0"/>
    </row>
    <row r="33" customFormat="false" ht="15" hidden="false" customHeight="false" outlineLevel="0" collapsed="false">
      <c r="A33" s="29" t="n">
        <v>3</v>
      </c>
      <c r="B33" s="30" t="n">
        <v>2016</v>
      </c>
      <c r="C33" s="16" t="n">
        <v>771000</v>
      </c>
      <c r="D33" s="7" t="n">
        <v>882000</v>
      </c>
      <c r="E33" s="16" t="n">
        <v>0.87</v>
      </c>
      <c r="F33" s="17" t="n">
        <v>2520</v>
      </c>
      <c r="G33" s="18" t="n">
        <v>8319575</v>
      </c>
      <c r="H33" s="18" t="n">
        <v>8319575</v>
      </c>
      <c r="I33" s="20" t="n">
        <v>211500</v>
      </c>
      <c r="J33" s="16" t="s">
        <v>22</v>
      </c>
      <c r="K33" s="16" t="s">
        <v>22</v>
      </c>
      <c r="L33" s="0"/>
      <c r="N33" s="0"/>
      <c r="O33" s="0"/>
    </row>
    <row r="34" customFormat="false" ht="15" hidden="false" customHeight="false" outlineLevel="0" collapsed="false">
      <c r="A34" s="29" t="n">
        <v>4</v>
      </c>
      <c r="B34" s="30" t="n">
        <v>2016</v>
      </c>
      <c r="C34" s="16" t="n">
        <v>738000</v>
      </c>
      <c r="D34" s="7" t="n">
        <v>834000</v>
      </c>
      <c r="E34" s="16" t="n">
        <v>0.88</v>
      </c>
      <c r="F34" s="17" t="n">
        <v>2130</v>
      </c>
      <c r="G34" s="18" t="n">
        <v>7953115</v>
      </c>
      <c r="H34" s="18" t="n">
        <v>7953115</v>
      </c>
      <c r="I34" s="20" t="n">
        <v>132990</v>
      </c>
      <c r="J34" s="16" t="s">
        <v>22</v>
      </c>
      <c r="K34" s="16" t="s">
        <v>22</v>
      </c>
      <c r="L34" s="0"/>
      <c r="N34" s="0"/>
      <c r="O34" s="0"/>
    </row>
    <row r="35" customFormat="false" ht="15" hidden="false" customHeight="false" outlineLevel="0" collapsed="false">
      <c r="A35" s="29" t="n">
        <v>5</v>
      </c>
      <c r="B35" s="30" t="n">
        <v>2016</v>
      </c>
      <c r="C35" s="16" t="n">
        <v>891000</v>
      </c>
      <c r="D35" s="7" t="n">
        <v>999000</v>
      </c>
      <c r="E35" s="16" t="n">
        <v>0.89</v>
      </c>
      <c r="F35" s="17" t="n">
        <v>2550</v>
      </c>
      <c r="G35" s="18" t="n">
        <v>9190240</v>
      </c>
      <c r="H35" s="18" t="n">
        <v>9190240</v>
      </c>
      <c r="I35" s="20" t="n">
        <v>80205</v>
      </c>
      <c r="J35" s="16" t="s">
        <v>22</v>
      </c>
      <c r="K35" s="16" t="s">
        <v>22</v>
      </c>
      <c r="L35" s="0"/>
      <c r="N35" s="0"/>
      <c r="O35" s="0"/>
    </row>
    <row r="36" customFormat="false" ht="15" hidden="false" customHeight="false" outlineLevel="0" collapsed="false">
      <c r="A36" s="29" t="n">
        <v>6</v>
      </c>
      <c r="B36" s="30" t="n">
        <v>2016</v>
      </c>
      <c r="C36" s="16" t="n">
        <v>771000</v>
      </c>
      <c r="D36" s="7" t="n">
        <v>870000</v>
      </c>
      <c r="E36" s="16" t="n">
        <v>0.89</v>
      </c>
      <c r="F36" s="17" t="n">
        <v>2220</v>
      </c>
      <c r="G36" s="18" t="n">
        <v>8165173</v>
      </c>
      <c r="H36" s="18" t="n">
        <v>8165173</v>
      </c>
      <c r="I36" s="20" t="n">
        <v>69450</v>
      </c>
      <c r="J36" s="16" t="s">
        <v>22</v>
      </c>
      <c r="K36" s="16" t="s">
        <v>22</v>
      </c>
      <c r="L36" s="0"/>
      <c r="N36" s="0"/>
      <c r="O36" s="0"/>
    </row>
    <row r="37" customFormat="false" ht="15" hidden="false" customHeight="false" outlineLevel="0" collapsed="false">
      <c r="A37" s="29" t="n">
        <v>7</v>
      </c>
      <c r="B37" s="30" t="n">
        <v>2016</v>
      </c>
      <c r="C37" s="16" t="n">
        <v>768000</v>
      </c>
      <c r="D37" s="7" t="n">
        <v>8580000</v>
      </c>
      <c r="E37" s="16" t="n">
        <v>0.9</v>
      </c>
      <c r="F37" s="17" t="n">
        <v>2250</v>
      </c>
      <c r="G37" s="18" t="n">
        <v>8067575</v>
      </c>
      <c r="H37" s="18" t="n">
        <v>8067575</v>
      </c>
      <c r="I37" s="20" t="n">
        <v>0</v>
      </c>
      <c r="J37" s="16" t="s">
        <v>22</v>
      </c>
      <c r="K37" s="16" t="s">
        <v>22</v>
      </c>
      <c r="L37" s="0"/>
      <c r="N37" s="0"/>
      <c r="O37" s="0"/>
    </row>
    <row r="38" customFormat="false" ht="15" hidden="false" customHeight="false" outlineLevel="0" collapsed="false">
      <c r="A38" s="29" t="n">
        <v>8</v>
      </c>
      <c r="B38" s="30" t="n">
        <v>2016</v>
      </c>
      <c r="C38" s="16" t="n">
        <v>972000</v>
      </c>
      <c r="D38" s="7" t="n">
        <v>1101000</v>
      </c>
      <c r="E38" s="16" t="n">
        <v>0.88</v>
      </c>
      <c r="F38" s="17" t="n">
        <v>2910</v>
      </c>
      <c r="G38" s="18" t="n">
        <v>9977410</v>
      </c>
      <c r="H38" s="7" t="n">
        <v>7690349</v>
      </c>
      <c r="I38" s="20" t="n">
        <v>175890</v>
      </c>
      <c r="J38" s="16" t="s">
        <v>22</v>
      </c>
      <c r="K38" s="16" t="s">
        <v>22</v>
      </c>
      <c r="L38" s="0"/>
      <c r="N38" s="0"/>
      <c r="O38" s="0"/>
    </row>
    <row r="39" customFormat="false" ht="15" hidden="false" customHeight="false" outlineLevel="0" collapsed="false">
      <c r="A39" s="29" t="n">
        <v>9</v>
      </c>
      <c r="B39" s="30" t="n">
        <v>2016</v>
      </c>
      <c r="C39" s="16" t="n">
        <v>999000</v>
      </c>
      <c r="D39" s="7" t="n">
        <v>1143000</v>
      </c>
      <c r="E39" s="16" t="n">
        <v>0.874</v>
      </c>
      <c r="F39" s="17" t="n">
        <v>2970</v>
      </c>
      <c r="G39" s="18" t="n">
        <v>12626434</v>
      </c>
      <c r="H39" s="7" t="n">
        <v>7959328</v>
      </c>
      <c r="I39" s="20" t="n">
        <v>270945</v>
      </c>
      <c r="J39" s="16" t="s">
        <v>22</v>
      </c>
      <c r="K39" s="16" t="s">
        <v>22</v>
      </c>
      <c r="L39" s="0"/>
      <c r="N39" s="0"/>
      <c r="O39" s="0"/>
    </row>
    <row r="40" customFormat="false" ht="15" hidden="false" customHeight="false" outlineLevel="0" collapsed="false">
      <c r="A40" s="29" t="n">
        <v>10</v>
      </c>
      <c r="B40" s="30" t="n">
        <v>2016</v>
      </c>
      <c r="C40" s="16" t="n">
        <v>1092000</v>
      </c>
      <c r="D40" s="7" t="n">
        <v>1245000</v>
      </c>
      <c r="E40" s="16" t="n">
        <v>0.88</v>
      </c>
      <c r="F40" s="17" t="n">
        <v>3300</v>
      </c>
      <c r="G40" s="18" t="n">
        <v>11015261</v>
      </c>
      <c r="H40" s="7" t="n">
        <v>8554634</v>
      </c>
      <c r="I40" s="20" t="n">
        <v>197820</v>
      </c>
      <c r="J40" s="16" t="s">
        <v>22</v>
      </c>
      <c r="K40" s="16" t="s">
        <v>22</v>
      </c>
      <c r="L40" s="0"/>
      <c r="N40" s="0"/>
      <c r="O40" s="0"/>
    </row>
    <row r="41" customFormat="false" ht="15" hidden="false" customHeight="false" outlineLevel="0" collapsed="false">
      <c r="A41" s="29" t="n">
        <v>11</v>
      </c>
      <c r="B41" s="30" t="n">
        <v>2016</v>
      </c>
      <c r="C41" s="16" t="n">
        <v>732000</v>
      </c>
      <c r="D41" s="7" t="n">
        <v>969000</v>
      </c>
      <c r="E41" s="16" t="n">
        <v>0.76</v>
      </c>
      <c r="F41" s="17" t="n">
        <v>4020</v>
      </c>
      <c r="G41" s="18" t="n">
        <v>9397642</v>
      </c>
      <c r="H41" s="7" t="n">
        <v>7293953</v>
      </c>
      <c r="I41" s="20" t="n">
        <v>1525230</v>
      </c>
      <c r="J41" s="16" t="s">
        <v>22</v>
      </c>
      <c r="K41" s="16" t="s">
        <v>22</v>
      </c>
      <c r="L41" s="0"/>
      <c r="N41" s="0"/>
      <c r="O41" s="0"/>
    </row>
    <row r="42" customFormat="false" ht="15" hidden="false" customHeight="false" outlineLevel="0" collapsed="false">
      <c r="A42" s="29" t="n">
        <v>12</v>
      </c>
      <c r="B42" s="30" t="n">
        <v>2016</v>
      </c>
      <c r="C42" s="16" t="n">
        <v>1398000</v>
      </c>
      <c r="D42" s="7" t="n">
        <v>1773000</v>
      </c>
      <c r="E42" s="16" t="n">
        <v>0.79</v>
      </c>
      <c r="F42" s="17" t="n">
        <v>4400</v>
      </c>
      <c r="G42" s="18" t="n">
        <v>15604759</v>
      </c>
      <c r="H42" s="7" t="n">
        <v>11971117</v>
      </c>
      <c r="I42" s="20" t="n">
        <v>2101770</v>
      </c>
      <c r="J42" s="16" t="s">
        <v>22</v>
      </c>
      <c r="K42" s="16" t="s">
        <v>22</v>
      </c>
      <c r="L42" s="0"/>
      <c r="N42" s="0"/>
      <c r="O42" s="0"/>
    </row>
    <row r="43" customFormat="false" ht="13.8" hidden="false" customHeight="false" outlineLevel="0" collapsed="false">
      <c r="A43" s="31" t="n">
        <v>1</v>
      </c>
      <c r="B43" s="15" t="n">
        <v>2017</v>
      </c>
      <c r="C43" s="16" t="n">
        <v>735000</v>
      </c>
      <c r="D43" s="7" t="n">
        <v>957000</v>
      </c>
      <c r="E43" s="16" t="n">
        <v>0.77</v>
      </c>
      <c r="F43" s="17" t="n">
        <v>4410</v>
      </c>
      <c r="G43" s="18" t="n">
        <v>9348136</v>
      </c>
      <c r="H43" s="7" t="n">
        <v>7250687</v>
      </c>
      <c r="I43" s="20" t="n">
        <v>1447582</v>
      </c>
      <c r="J43" s="16" t="s">
        <v>22</v>
      </c>
      <c r="K43" s="16" t="s">
        <v>22</v>
      </c>
      <c r="L43" s="0"/>
      <c r="N43" s="0"/>
      <c r="O43" s="0"/>
    </row>
    <row r="44" customFormat="false" ht="13.8" hidden="false" customHeight="false" outlineLevel="0" collapsed="false">
      <c r="A44" s="31" t="n">
        <v>2</v>
      </c>
      <c r="B44" s="15" t="n">
        <v>2017</v>
      </c>
      <c r="C44" s="32" t="n">
        <v>1233000</v>
      </c>
      <c r="D44" s="7" t="n">
        <v>1644000</v>
      </c>
      <c r="E44" s="32" t="n">
        <v>0.75</v>
      </c>
      <c r="F44" s="33" t="n">
        <v>4560</v>
      </c>
      <c r="G44" s="34" t="n">
        <v>14742425</v>
      </c>
      <c r="H44" s="7" t="n">
        <v>11326115</v>
      </c>
      <c r="I44" s="20" t="n">
        <v>2578500</v>
      </c>
      <c r="J44" s="16" t="s">
        <v>22</v>
      </c>
      <c r="K44" s="16" t="s">
        <v>22</v>
      </c>
      <c r="L44" s="0"/>
      <c r="N44" s="0"/>
      <c r="O44" s="0"/>
    </row>
    <row r="45" customFormat="false" ht="13.8" hidden="false" customHeight="false" outlineLevel="0" collapsed="false">
      <c r="A45" s="31" t="n">
        <v>3</v>
      </c>
      <c r="B45" s="15" t="n">
        <v>2017</v>
      </c>
      <c r="C45" s="16" t="n">
        <v>60000</v>
      </c>
      <c r="D45" s="7" t="n">
        <v>87000</v>
      </c>
      <c r="E45" s="16" t="n">
        <v>0.69</v>
      </c>
      <c r="F45" s="17" t="n">
        <v>2640</v>
      </c>
      <c r="G45" s="18" t="n">
        <v>2746364</v>
      </c>
      <c r="H45" s="7" t="n">
        <v>2303389</v>
      </c>
      <c r="I45" s="20" t="n">
        <v>589680</v>
      </c>
      <c r="J45" s="16" t="s">
        <v>22</v>
      </c>
      <c r="K45" s="16" t="s">
        <v>22</v>
      </c>
      <c r="L45" s="0"/>
      <c r="N45" s="0"/>
      <c r="O45" s="0"/>
    </row>
    <row r="46" customFormat="false" ht="13.8" hidden="false" customHeight="false" outlineLevel="0" collapsed="false">
      <c r="A46" s="31" t="n">
        <v>4</v>
      </c>
      <c r="B46" s="15" t="n">
        <v>2017</v>
      </c>
      <c r="C46" s="32" t="n">
        <v>486000</v>
      </c>
      <c r="D46" s="7" t="n">
        <v>540000</v>
      </c>
      <c r="E46" s="32" t="n">
        <v>0.9</v>
      </c>
      <c r="F46" s="33" t="n">
        <v>2580</v>
      </c>
      <c r="G46" s="34" t="n">
        <v>5704550</v>
      </c>
      <c r="H46" s="7" t="n">
        <v>4487854</v>
      </c>
      <c r="I46" s="20" t="n">
        <v>0</v>
      </c>
      <c r="J46" s="16" t="s">
        <v>22</v>
      </c>
      <c r="K46" s="16" t="s">
        <v>22</v>
      </c>
      <c r="L46" s="0"/>
      <c r="N46" s="0"/>
      <c r="O46" s="0"/>
    </row>
    <row r="47" customFormat="false" ht="13.8" hidden="false" customHeight="false" outlineLevel="0" collapsed="false">
      <c r="A47" s="31" t="n">
        <v>5</v>
      </c>
      <c r="B47" s="15" t="n">
        <v>2017</v>
      </c>
      <c r="C47" s="16" t="n">
        <v>1647000</v>
      </c>
      <c r="D47" s="7" t="n">
        <v>1692000</v>
      </c>
      <c r="E47" s="16" t="n">
        <v>0.97</v>
      </c>
      <c r="F47" s="17" t="n">
        <v>5460</v>
      </c>
      <c r="G47" s="18" t="n">
        <v>18126660</v>
      </c>
      <c r="H47" s="7" t="n">
        <v>14008957</v>
      </c>
      <c r="I47" s="20" t="n">
        <v>0</v>
      </c>
      <c r="J47" s="35" t="n">
        <v>322000</v>
      </c>
      <c r="K47" s="35" t="n">
        <v>1961310</v>
      </c>
      <c r="L47" s="0"/>
      <c r="N47" s="7"/>
      <c r="O47" s="7"/>
    </row>
    <row r="48" customFormat="false" ht="13.8" hidden="false" customHeight="false" outlineLevel="0" collapsed="false">
      <c r="A48" s="31" t="n">
        <v>6</v>
      </c>
      <c r="B48" s="15" t="n">
        <v>2017</v>
      </c>
      <c r="C48" s="32" t="n">
        <v>1449000</v>
      </c>
      <c r="D48" s="7" t="n">
        <v>1494000</v>
      </c>
      <c r="E48" s="32" t="n">
        <v>0.97</v>
      </c>
      <c r="F48" s="33" t="n">
        <v>6870</v>
      </c>
      <c r="G48" s="34" t="n">
        <v>18106800</v>
      </c>
      <c r="H48" s="7" t="n">
        <v>12349349</v>
      </c>
      <c r="I48" s="20" t="n">
        <v>0</v>
      </c>
      <c r="J48" s="35" t="n">
        <v>1309000</v>
      </c>
      <c r="K48" s="35" t="n">
        <v>2099475</v>
      </c>
      <c r="L48" s="0"/>
      <c r="N48" s="7"/>
      <c r="O48" s="7"/>
    </row>
    <row r="49" customFormat="false" ht="13.8" hidden="false" customHeight="false" outlineLevel="0" collapsed="false">
      <c r="A49" s="31" t="n">
        <v>7</v>
      </c>
      <c r="B49" s="15" t="n">
        <v>2017</v>
      </c>
      <c r="C49" s="16" t="n">
        <v>1494000</v>
      </c>
      <c r="D49" s="7" t="n">
        <v>1629000</v>
      </c>
      <c r="E49" s="16" t="n">
        <v>0.92</v>
      </c>
      <c r="F49" s="17" t="n">
        <v>3960</v>
      </c>
      <c r="G49" s="18" t="n">
        <v>16388150</v>
      </c>
      <c r="H49" s="7" t="n">
        <v>12525891</v>
      </c>
      <c r="I49" s="20" t="n">
        <v>0</v>
      </c>
      <c r="J49" s="35" t="n">
        <v>2000700</v>
      </c>
      <c r="K49" s="0" t="n">
        <v>0</v>
      </c>
      <c r="L49" s="0"/>
      <c r="N49" s="0"/>
      <c r="O49" s="7"/>
    </row>
    <row r="50" customFormat="false" ht="13.8" hidden="false" customHeight="false" outlineLevel="0" collapsed="false">
      <c r="A50" s="31" t="n">
        <v>8</v>
      </c>
      <c r="B50" s="15" t="n">
        <v>2017</v>
      </c>
      <c r="C50" s="32" t="n">
        <v>1539000</v>
      </c>
      <c r="D50" s="7" t="n">
        <v>1698000</v>
      </c>
      <c r="E50" s="32" t="n">
        <v>0.91</v>
      </c>
      <c r="F50" s="33" t="n">
        <v>3780</v>
      </c>
      <c r="G50" s="34" t="n">
        <v>16789730</v>
      </c>
      <c r="H50" s="7" t="n">
        <v>13000568</v>
      </c>
      <c r="I50" s="20" t="n">
        <v>0</v>
      </c>
      <c r="J50" s="35" t="n">
        <v>2045250</v>
      </c>
      <c r="K50" s="0" t="n">
        <v>0</v>
      </c>
      <c r="L50" s="0"/>
      <c r="N50" s="0"/>
      <c r="O50" s="7"/>
    </row>
    <row r="51" customFormat="false" ht="13.8" hidden="false" customHeight="false" outlineLevel="0" collapsed="false">
      <c r="A51" s="31" t="n">
        <v>9</v>
      </c>
      <c r="B51" s="15" t="n">
        <v>2017</v>
      </c>
      <c r="C51" s="16" t="n">
        <v>1209000</v>
      </c>
      <c r="D51" s="7" t="n">
        <v>1278000</v>
      </c>
      <c r="E51" s="16" t="n">
        <v>0.95</v>
      </c>
      <c r="F51" s="17" t="n">
        <v>5940</v>
      </c>
      <c r="G51" s="18" t="n">
        <v>14770800</v>
      </c>
      <c r="H51" s="7" t="n">
        <v>10694171</v>
      </c>
      <c r="I51" s="20" t="n">
        <v>0</v>
      </c>
      <c r="J51" s="35" t="n">
        <v>658000</v>
      </c>
      <c r="K51" s="35" t="n">
        <v>1762650</v>
      </c>
      <c r="L51" s="0"/>
      <c r="N51" s="7"/>
      <c r="O51" s="7"/>
    </row>
    <row r="52" customFormat="false" ht="13.8" hidden="false" customHeight="false" outlineLevel="0" collapsed="false">
      <c r="A52" s="31" t="n">
        <v>10</v>
      </c>
      <c r="B52" s="15" t="n">
        <v>2017</v>
      </c>
      <c r="C52" s="32" t="n">
        <v>1203000</v>
      </c>
      <c r="D52" s="7" t="n">
        <v>1260000</v>
      </c>
      <c r="E52" s="32" t="n">
        <v>0.95</v>
      </c>
      <c r="F52" s="33" t="n">
        <v>4200</v>
      </c>
      <c r="G52" s="34" t="n">
        <v>13436864</v>
      </c>
      <c r="H52" s="7" t="n">
        <v>10404228</v>
      </c>
      <c r="I52" s="20" t="n">
        <v>0</v>
      </c>
      <c r="J52" s="35" t="n">
        <v>1664100</v>
      </c>
      <c r="K52" s="0" t="n">
        <v>0</v>
      </c>
      <c r="L52" s="0"/>
      <c r="N52" s="7"/>
      <c r="O52" s="7"/>
    </row>
    <row r="53" customFormat="false" ht="13.8" hidden="false" customHeight="false" outlineLevel="0" collapsed="false">
      <c r="A53" s="31" t="n">
        <v>11</v>
      </c>
      <c r="B53" s="15" t="n">
        <v>2017</v>
      </c>
      <c r="C53" s="16" t="n">
        <v>1380000</v>
      </c>
      <c r="D53" s="7" t="n">
        <v>1509000</v>
      </c>
      <c r="E53" s="16" t="n">
        <v>0.91</v>
      </c>
      <c r="F53" s="17" t="n">
        <v>6000</v>
      </c>
      <c r="G53" s="18" t="n">
        <v>16479600</v>
      </c>
      <c r="H53" s="7" t="n">
        <v>11968128</v>
      </c>
      <c r="I53" s="20" t="n">
        <v>0</v>
      </c>
      <c r="J53" s="35" t="n">
        <v>1971000</v>
      </c>
      <c r="K53" s="35" t="n">
        <v>700000</v>
      </c>
      <c r="L53" s="28" t="s">
        <v>23</v>
      </c>
      <c r="N53" s="0"/>
      <c r="O53" s="7"/>
    </row>
    <row r="54" customFormat="false" ht="13.8" hidden="false" customHeight="false" outlineLevel="0" collapsed="false">
      <c r="A54" s="31" t="n">
        <v>12</v>
      </c>
      <c r="B54" s="15" t="n">
        <v>2017</v>
      </c>
      <c r="C54" s="16" t="n">
        <v>1143000</v>
      </c>
      <c r="D54" s="7" t="n">
        <v>1272000</v>
      </c>
      <c r="E54" s="16" t="n">
        <v>0.9</v>
      </c>
      <c r="F54" s="17" t="n">
        <v>2700</v>
      </c>
      <c r="G54" s="18" t="n">
        <v>12747500</v>
      </c>
      <c r="H54" s="7" t="n">
        <v>9891444</v>
      </c>
      <c r="I54" s="20" t="n">
        <v>0</v>
      </c>
      <c r="J54" s="35" t="n">
        <v>1513350</v>
      </c>
      <c r="K54" s="0" t="n">
        <v>0</v>
      </c>
      <c r="N54" s="7"/>
      <c r="O54" s="7"/>
    </row>
    <row r="55" customFormat="false" ht="13.8" hidden="false" customHeight="false" outlineLevel="0" collapsed="false">
      <c r="A55" s="36" t="n">
        <v>1</v>
      </c>
      <c r="B55" s="37" t="n">
        <v>2018</v>
      </c>
      <c r="C55" s="32" t="n">
        <v>1299000</v>
      </c>
      <c r="D55" s="7" t="n">
        <v>1365000</v>
      </c>
      <c r="E55" s="32" t="n">
        <v>0.95</v>
      </c>
      <c r="F55" s="33" t="n">
        <v>3600</v>
      </c>
      <c r="G55" s="34" t="n">
        <v>14308700</v>
      </c>
      <c r="H55" s="7" t="n">
        <v>11074085</v>
      </c>
      <c r="I55" s="20" t="n">
        <v>0</v>
      </c>
      <c r="J55" s="35" t="n">
        <v>1747800</v>
      </c>
      <c r="K55" s="32" t="n">
        <v>0</v>
      </c>
      <c r="N55" s="7"/>
      <c r="O55" s="7"/>
    </row>
    <row r="56" customFormat="false" ht="13.8" hidden="false" customHeight="false" outlineLevel="0" collapsed="false">
      <c r="A56" s="36" t="n">
        <v>2</v>
      </c>
      <c r="B56" s="37" t="n">
        <v>2018</v>
      </c>
      <c r="C56" s="38" t="n">
        <v>1191000</v>
      </c>
      <c r="D56" s="7" t="n">
        <v>1338000</v>
      </c>
      <c r="E56" s="38" t="n">
        <v>0.89</v>
      </c>
      <c r="F56" s="39" t="n">
        <v>3600</v>
      </c>
      <c r="G56" s="40" t="n">
        <v>13384874</v>
      </c>
      <c r="H56" s="7" t="n">
        <v>10385348</v>
      </c>
      <c r="I56" s="20" t="n">
        <v>107880</v>
      </c>
      <c r="J56" s="35" t="n">
        <v>1618200</v>
      </c>
      <c r="K56" s="32" t="n">
        <v>0</v>
      </c>
      <c r="N56" s="7"/>
      <c r="O56" s="7"/>
    </row>
    <row r="57" customFormat="false" ht="13.8" hidden="false" customHeight="false" outlineLevel="0" collapsed="false">
      <c r="A57" s="36" t="n">
        <v>3</v>
      </c>
      <c r="B57" s="37" t="n">
        <v>2018</v>
      </c>
      <c r="C57" s="41" t="n">
        <v>1278000</v>
      </c>
      <c r="D57" s="7" t="n">
        <v>1389000</v>
      </c>
      <c r="E57" s="41" t="n">
        <v>0.92</v>
      </c>
      <c r="F57" s="42" t="n">
        <v>6300</v>
      </c>
      <c r="G57" s="41" t="n">
        <v>15835500</v>
      </c>
      <c r="H57" s="7" t="n">
        <v>11651613</v>
      </c>
      <c r="I57" s="20" t="n">
        <v>0</v>
      </c>
      <c r="J57" s="35" t="n">
        <v>1864350</v>
      </c>
      <c r="K57" s="41" t="n">
        <v>910000</v>
      </c>
      <c r="N57" s="7"/>
      <c r="O57" s="7"/>
    </row>
    <row r="58" customFormat="false" ht="13.8" hidden="false" customHeight="false" outlineLevel="0" collapsed="false">
      <c r="A58" s="36" t="n">
        <v>4</v>
      </c>
      <c r="B58" s="37" t="n">
        <v>2018</v>
      </c>
      <c r="C58" s="41" t="n">
        <v>1530000</v>
      </c>
      <c r="D58" s="7" t="n">
        <v>1581000</v>
      </c>
      <c r="E58" s="41" t="n">
        <v>0.97</v>
      </c>
      <c r="F58" s="42" t="n">
        <v>3600</v>
      </c>
      <c r="G58" s="41" t="n">
        <v>16526300</v>
      </c>
      <c r="H58" s="7" t="n">
        <v>12817011</v>
      </c>
      <c r="I58" s="20" t="n">
        <v>0</v>
      </c>
      <c r="J58" s="35" t="n">
        <v>2025000</v>
      </c>
      <c r="K58" s="41" t="n">
        <v>0</v>
      </c>
      <c r="N58" s="7"/>
      <c r="O58" s="7"/>
    </row>
    <row r="59" customFormat="false" ht="13.8" hidden="false" customHeight="false" outlineLevel="0" collapsed="false">
      <c r="A59" s="36" t="n">
        <v>5</v>
      </c>
      <c r="B59" s="37" t="n">
        <v>2018</v>
      </c>
      <c r="C59" s="41" t="n">
        <v>2502000</v>
      </c>
      <c r="D59" s="7" t="n">
        <v>2613000</v>
      </c>
      <c r="E59" s="41" t="n">
        <v>0.92</v>
      </c>
      <c r="F59" s="42" t="n">
        <v>8400</v>
      </c>
      <c r="G59" s="41" t="n">
        <v>29938200</v>
      </c>
      <c r="H59" s="7" t="n">
        <v>21840741</v>
      </c>
      <c r="I59" s="20" t="n">
        <v>0</v>
      </c>
      <c r="J59" s="35" t="n">
        <v>3443400</v>
      </c>
      <c r="K59" s="41" t="n">
        <v>2380000</v>
      </c>
      <c r="N59" s="7"/>
    </row>
    <row r="60" customFormat="false" ht="13.8" hidden="false" customHeight="false" outlineLevel="0" collapsed="false">
      <c r="A60" s="0"/>
      <c r="I60" s="0"/>
      <c r="J60" s="0"/>
      <c r="K60" s="0"/>
    </row>
    <row r="61" customFormat="false" ht="13.8" hidden="false" customHeight="false" outlineLevel="0" collapsed="false">
      <c r="A61" s="6" t="s">
        <v>9</v>
      </c>
      <c r="I61" s="6" t="n">
        <f aca="false">+SUM(I7:I59)</f>
        <v>53277427.6</v>
      </c>
      <c r="J61" s="6" t="n">
        <f aca="false">+SUM(J7:J59)</f>
        <v>22182150</v>
      </c>
      <c r="K61" s="6" t="n">
        <f aca="false">+SUM(K7:K59)</f>
        <v>9813435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3" min="3" style="0" width="13.0918367346939"/>
    <col collapsed="false" hidden="false" max="4" min="4" style="43" width="12.1479591836735"/>
    <col collapsed="false" hidden="false" max="5" min="5" style="0" width="9.17857142857143"/>
    <col collapsed="false" hidden="false" max="7" min="7" style="0" width="13.2295918367347"/>
    <col collapsed="false" hidden="false" max="8" min="8" style="0" width="12.6887755102041"/>
    <col collapsed="false" hidden="false" max="9" min="9" style="0" width="15.3877551020408"/>
    <col collapsed="false" hidden="false" max="10" min="10" style="0" width="17.280612244898"/>
    <col collapsed="false" hidden="false" max="11" min="11" style="0" width="19.1683673469388"/>
  </cols>
  <sheetData>
    <row r="1" customFormat="false" ht="31.45" hidden="false" customHeight="true" outlineLevel="0" collapsed="false">
      <c r="A1" s="9" t="s">
        <v>1</v>
      </c>
      <c r="B1" s="9" t="s">
        <v>13</v>
      </c>
      <c r="C1" s="44" t="s">
        <v>14</v>
      </c>
      <c r="D1" s="45" t="s">
        <v>15</v>
      </c>
      <c r="E1" s="9" t="s">
        <v>5</v>
      </c>
      <c r="F1" s="12" t="s">
        <v>16</v>
      </c>
      <c r="G1" s="12" t="s">
        <v>17</v>
      </c>
      <c r="H1" s="12" t="s">
        <v>18</v>
      </c>
      <c r="I1" s="13" t="s">
        <v>19</v>
      </c>
      <c r="J1" s="13" t="s">
        <v>20</v>
      </c>
      <c r="K1" s="13" t="s">
        <v>21</v>
      </c>
    </row>
    <row r="2" customFormat="false" ht="15.75" hidden="false" customHeight="true" outlineLevel="0" collapsed="false">
      <c r="A2" s="46" t="n">
        <v>9</v>
      </c>
      <c r="B2" s="47" t="n">
        <v>2015</v>
      </c>
      <c r="C2" s="48" t="s">
        <v>24</v>
      </c>
      <c r="D2" s="48"/>
      <c r="E2" s="48"/>
      <c r="F2" s="48"/>
      <c r="G2" s="48"/>
      <c r="H2" s="48"/>
      <c r="I2" s="48"/>
      <c r="J2" s="48"/>
      <c r="K2" s="48"/>
    </row>
    <row r="3" customFormat="false" ht="13.8" hidden="false" customHeight="false" outlineLevel="0" collapsed="false">
      <c r="A3" s="46" t="n">
        <v>10</v>
      </c>
      <c r="B3" s="47" t="n">
        <v>2015</v>
      </c>
      <c r="C3" s="49" t="s">
        <v>22</v>
      </c>
      <c r="D3" s="49" t="s">
        <v>22</v>
      </c>
      <c r="E3" s="50" t="s">
        <v>22</v>
      </c>
      <c r="F3" s="49" t="s">
        <v>22</v>
      </c>
      <c r="G3" s="51" t="n">
        <v>1577000</v>
      </c>
      <c r="H3" s="51" t="n">
        <v>1577000</v>
      </c>
      <c r="I3" s="52" t="s">
        <v>22</v>
      </c>
      <c r="J3" s="49" t="s">
        <v>22</v>
      </c>
      <c r="K3" s="49" t="s">
        <v>22</v>
      </c>
    </row>
    <row r="4" customFormat="false" ht="13.8" hidden="false" customHeight="false" outlineLevel="0" collapsed="false">
      <c r="A4" s="46" t="n">
        <v>11</v>
      </c>
      <c r="B4" s="47" t="n">
        <v>2015</v>
      </c>
      <c r="C4" s="49" t="s">
        <v>22</v>
      </c>
      <c r="D4" s="49" t="s">
        <v>22</v>
      </c>
      <c r="E4" s="50" t="s">
        <v>22</v>
      </c>
      <c r="F4" s="49" t="s">
        <v>22</v>
      </c>
      <c r="G4" s="51" t="n">
        <v>1577000</v>
      </c>
      <c r="H4" s="51" t="n">
        <v>1577000</v>
      </c>
      <c r="I4" s="52" t="s">
        <v>22</v>
      </c>
      <c r="J4" s="49" t="s">
        <v>22</v>
      </c>
      <c r="K4" s="49" t="s">
        <v>22</v>
      </c>
    </row>
    <row r="5" customFormat="false" ht="13.8" hidden="false" customHeight="false" outlineLevel="0" collapsed="false">
      <c r="A5" s="46" t="n">
        <v>12</v>
      </c>
      <c r="B5" s="47" t="n">
        <v>2015</v>
      </c>
      <c r="C5" s="49" t="s">
        <v>22</v>
      </c>
      <c r="D5" s="49" t="s">
        <v>22</v>
      </c>
      <c r="E5" s="50" t="s">
        <v>22</v>
      </c>
      <c r="F5" s="49" t="s">
        <v>22</v>
      </c>
      <c r="G5" s="51" t="n">
        <v>1577000</v>
      </c>
      <c r="H5" s="51" t="n">
        <v>1577000</v>
      </c>
      <c r="I5" s="52" t="s">
        <v>22</v>
      </c>
      <c r="J5" s="49" t="s">
        <v>22</v>
      </c>
      <c r="K5" s="49" t="s">
        <v>22</v>
      </c>
    </row>
    <row r="6" customFormat="false" ht="13.8" hidden="false" customHeight="false" outlineLevel="0" collapsed="false">
      <c r="A6" s="46" t="n">
        <v>1</v>
      </c>
      <c r="B6" s="46" t="n">
        <v>2016</v>
      </c>
      <c r="C6" s="38" t="n">
        <v>0</v>
      </c>
      <c r="D6" s="53"/>
      <c r="E6" s="54" t="n">
        <v>0</v>
      </c>
      <c r="F6" s="38" t="n">
        <v>0</v>
      </c>
      <c r="G6" s="51" t="n">
        <v>1577000</v>
      </c>
      <c r="H6" s="51" t="n">
        <v>1577000</v>
      </c>
      <c r="I6" s="55" t="n">
        <f aca="false">(G6+M6)*N6</f>
        <v>0</v>
      </c>
      <c r="J6" s="49" t="s">
        <v>22</v>
      </c>
      <c r="K6" s="49" t="s">
        <v>22</v>
      </c>
    </row>
    <row r="7" customFormat="false" ht="13.8" hidden="false" customHeight="false" outlineLevel="0" collapsed="false">
      <c r="A7" s="46" t="n">
        <v>2</v>
      </c>
      <c r="B7" s="46" t="n">
        <v>2016</v>
      </c>
      <c r="C7" s="56" t="n">
        <v>354000</v>
      </c>
      <c r="D7" s="53"/>
      <c r="E7" s="57" t="n">
        <v>0.6</v>
      </c>
      <c r="F7" s="56" t="n">
        <v>1200</v>
      </c>
      <c r="G7" s="51" t="n">
        <v>6620360</v>
      </c>
      <c r="H7" s="51" t="n">
        <v>6620360</v>
      </c>
      <c r="I7" s="55" t="n">
        <v>1951200</v>
      </c>
      <c r="J7" s="49" t="s">
        <v>22</v>
      </c>
      <c r="K7" s="49" t="s">
        <v>22</v>
      </c>
    </row>
    <row r="8" customFormat="false" ht="13.8" hidden="false" customHeight="false" outlineLevel="0" collapsed="false">
      <c r="A8" s="46" t="n">
        <v>3</v>
      </c>
      <c r="B8" s="46" t="n">
        <v>2016</v>
      </c>
      <c r="C8" s="56" t="n">
        <v>375000</v>
      </c>
      <c r="D8" s="53"/>
      <c r="E8" s="57" t="n">
        <v>0.44</v>
      </c>
      <c r="F8" s="56" t="n">
        <v>1200</v>
      </c>
      <c r="G8" s="51" t="n">
        <v>8051720</v>
      </c>
      <c r="H8" s="51" t="n">
        <v>8051720</v>
      </c>
      <c r="I8" s="55" t="n">
        <v>3146400</v>
      </c>
      <c r="J8" s="49" t="s">
        <v>22</v>
      </c>
      <c r="K8" s="49" t="s">
        <v>22</v>
      </c>
    </row>
    <row r="9" customFormat="false" ht="13.8" hidden="false" customHeight="false" outlineLevel="0" collapsed="false">
      <c r="A9" s="46" t="n">
        <v>4</v>
      </c>
      <c r="B9" s="46" t="n">
        <v>2016</v>
      </c>
      <c r="C9" s="56" t="n">
        <v>489000</v>
      </c>
      <c r="D9" s="53" t="n">
        <v>984000</v>
      </c>
      <c r="E9" s="57" t="n">
        <v>0.5</v>
      </c>
      <c r="F9" s="56" t="n">
        <v>1500</v>
      </c>
      <c r="G9" s="51" t="n">
        <v>9437930</v>
      </c>
      <c r="H9" s="51" t="n">
        <v>9437930</v>
      </c>
      <c r="I9" s="55" t="n">
        <v>3549600</v>
      </c>
      <c r="J9" s="49" t="s">
        <v>22</v>
      </c>
      <c r="K9" s="49" t="s">
        <v>22</v>
      </c>
    </row>
    <row r="10" customFormat="false" ht="13.8" hidden="false" customHeight="false" outlineLevel="0" collapsed="false">
      <c r="A10" s="46" t="n">
        <v>5</v>
      </c>
      <c r="B10" s="46" t="n">
        <v>2016</v>
      </c>
      <c r="C10" s="56" t="n">
        <v>441000</v>
      </c>
      <c r="D10" s="53" t="n">
        <v>963000</v>
      </c>
      <c r="E10" s="57" t="n">
        <v>0.46</v>
      </c>
      <c r="F10" s="56" t="n">
        <v>1500</v>
      </c>
      <c r="G10" s="51" t="n">
        <v>9048622</v>
      </c>
      <c r="H10" s="51" t="n">
        <v>9048622</v>
      </c>
      <c r="I10" s="55" t="n">
        <v>3566640</v>
      </c>
      <c r="J10" s="49" t="s">
        <v>22</v>
      </c>
      <c r="K10" s="49" t="s">
        <v>22</v>
      </c>
    </row>
    <row r="11" customFormat="false" ht="13.8" hidden="false" customHeight="false" outlineLevel="0" collapsed="false">
      <c r="A11" s="46" t="n">
        <v>6</v>
      </c>
      <c r="B11" s="46" t="n">
        <v>2016</v>
      </c>
      <c r="C11" s="56" t="n">
        <v>513000</v>
      </c>
      <c r="D11" s="53" t="n">
        <v>1185000</v>
      </c>
      <c r="E11" s="57" t="n">
        <v>0.43</v>
      </c>
      <c r="F11" s="56" t="n">
        <v>1500</v>
      </c>
      <c r="G11" s="51" t="n">
        <v>10481273</v>
      </c>
      <c r="H11" s="51" t="n">
        <v>10481273</v>
      </c>
      <c r="I11" s="55" t="n">
        <v>4351260</v>
      </c>
      <c r="J11" s="49" t="s">
        <v>22</v>
      </c>
      <c r="K11" s="49" t="s">
        <v>22</v>
      </c>
    </row>
    <row r="12" customFormat="false" ht="13.8" hidden="false" customHeight="false" outlineLevel="0" collapsed="false">
      <c r="A12" s="46" t="n">
        <v>7</v>
      </c>
      <c r="B12" s="46" t="n">
        <v>2016</v>
      </c>
      <c r="C12" s="56" t="n">
        <v>561000</v>
      </c>
      <c r="D12" s="53" t="n">
        <v>1188000</v>
      </c>
      <c r="E12" s="57" t="n">
        <v>0.47</v>
      </c>
      <c r="F12" s="56" t="n">
        <v>2400</v>
      </c>
      <c r="G12" s="51" t="n">
        <v>9939788</v>
      </c>
      <c r="H12" s="51" t="n">
        <v>9939788</v>
      </c>
      <c r="I12" s="55" t="n">
        <v>3436560</v>
      </c>
      <c r="J12" s="49" t="s">
        <v>22</v>
      </c>
      <c r="K12" s="49" t="s">
        <v>22</v>
      </c>
    </row>
    <row r="13" customFormat="false" ht="13.8" hidden="false" customHeight="false" outlineLevel="0" collapsed="false">
      <c r="A13" s="46" t="n">
        <v>8</v>
      </c>
      <c r="B13" s="46" t="n">
        <v>2016</v>
      </c>
      <c r="C13" s="56" t="n">
        <v>597000</v>
      </c>
      <c r="D13" s="53" t="n">
        <v>1308000</v>
      </c>
      <c r="E13" s="57" t="n">
        <v>0.46</v>
      </c>
      <c r="F13" s="56" t="n">
        <v>1800</v>
      </c>
      <c r="G13" s="51" t="n">
        <v>14793644</v>
      </c>
      <c r="H13" s="58" t="n">
        <v>9000716</v>
      </c>
      <c r="I13" s="59" t="n">
        <v>4757280</v>
      </c>
      <c r="J13" s="49" t="s">
        <v>22</v>
      </c>
      <c r="K13" s="49" t="s">
        <v>22</v>
      </c>
    </row>
    <row r="14" customFormat="false" ht="13.8" hidden="false" customHeight="false" outlineLevel="0" collapsed="false">
      <c r="A14" s="46" t="n">
        <v>9</v>
      </c>
      <c r="B14" s="46" t="n">
        <v>2016</v>
      </c>
      <c r="C14" s="38" t="n">
        <v>594000</v>
      </c>
      <c r="D14" s="60" t="n">
        <v>1371000</v>
      </c>
      <c r="E14" s="54" t="n">
        <v>0.43</v>
      </c>
      <c r="F14" s="38" t="n">
        <v>2100</v>
      </c>
      <c r="G14" s="51" t="n">
        <v>12019019</v>
      </c>
      <c r="H14" s="58" t="n">
        <v>9349346</v>
      </c>
      <c r="I14" s="59" t="n">
        <v>5157780</v>
      </c>
      <c r="J14" s="49" t="s">
        <v>22</v>
      </c>
      <c r="K14" s="49" t="s">
        <v>22</v>
      </c>
    </row>
    <row r="15" customFormat="false" ht="13.8" hidden="false" customHeight="false" outlineLevel="0" collapsed="false">
      <c r="A15" s="46" t="n">
        <v>10</v>
      </c>
      <c r="B15" s="46" t="n">
        <v>2016</v>
      </c>
      <c r="C15" s="38" t="n">
        <v>636000</v>
      </c>
      <c r="D15" s="60" t="n">
        <v>1398000</v>
      </c>
      <c r="E15" s="54" t="n">
        <v>0.45</v>
      </c>
      <c r="F15" s="38" t="n">
        <v>2700</v>
      </c>
      <c r="G15" s="51" t="n">
        <v>12667835</v>
      </c>
      <c r="H15" s="58" t="n">
        <v>10058373</v>
      </c>
      <c r="I15" s="59" t="n">
        <v>5429700</v>
      </c>
      <c r="J15" s="49" t="s">
        <v>22</v>
      </c>
      <c r="K15" s="49" t="s">
        <v>22</v>
      </c>
    </row>
    <row r="16" customFormat="false" ht="13.8" hidden="false" customHeight="false" outlineLevel="0" collapsed="false">
      <c r="A16" s="46" t="n">
        <v>11</v>
      </c>
      <c r="B16" s="46" t="n">
        <v>2016</v>
      </c>
      <c r="C16" s="38" t="n">
        <v>1038000</v>
      </c>
      <c r="D16" s="60" t="n">
        <v>1194000</v>
      </c>
      <c r="E16" s="54" t="n">
        <v>0.87</v>
      </c>
      <c r="F16" s="38" t="n">
        <v>3900</v>
      </c>
      <c r="G16" s="51" t="n">
        <v>10669023.5</v>
      </c>
      <c r="H16" s="58" t="n">
        <v>7826069</v>
      </c>
      <c r="I16" s="59" t="n">
        <v>290070</v>
      </c>
      <c r="J16" s="49" t="s">
        <v>22</v>
      </c>
      <c r="K16" s="49" t="s">
        <v>22</v>
      </c>
    </row>
    <row r="17" customFormat="false" ht="13.8" hidden="false" customHeight="false" outlineLevel="0" collapsed="false">
      <c r="A17" s="46" t="n">
        <v>12</v>
      </c>
      <c r="B17" s="46" t="n">
        <v>2016</v>
      </c>
      <c r="C17" s="38" t="n">
        <v>168000</v>
      </c>
      <c r="D17" s="60" t="n">
        <v>189000</v>
      </c>
      <c r="E17" s="54" t="n">
        <v>0.89</v>
      </c>
      <c r="F17" s="38" t="n">
        <v>3000</v>
      </c>
      <c r="G17" s="51" t="n">
        <v>3078405.5</v>
      </c>
      <c r="H17" s="58" t="n">
        <v>2468294</v>
      </c>
      <c r="I17" s="59" t="n">
        <v>35910</v>
      </c>
      <c r="J17" s="49" t="s">
        <v>22</v>
      </c>
      <c r="K17" s="49" t="s">
        <v>22</v>
      </c>
    </row>
    <row r="18" customFormat="false" ht="13.8" hidden="false" customHeight="false" outlineLevel="0" collapsed="false">
      <c r="A18" s="61" t="n">
        <v>1</v>
      </c>
      <c r="B18" s="46" t="n">
        <v>2017</v>
      </c>
      <c r="C18" s="38" t="n">
        <v>1062000</v>
      </c>
      <c r="D18" s="60" t="n">
        <v>1264000</v>
      </c>
      <c r="E18" s="54" t="n">
        <v>0.84</v>
      </c>
      <c r="F18" s="38" t="n">
        <v>3600</v>
      </c>
      <c r="G18" s="18" t="n">
        <v>11482742</v>
      </c>
      <c r="H18" s="58" t="n">
        <v>8838236</v>
      </c>
      <c r="I18" s="59" t="n">
        <v>878040.000000001</v>
      </c>
      <c r="J18" s="49" t="s">
        <v>22</v>
      </c>
      <c r="K18" s="49" t="s">
        <v>22</v>
      </c>
    </row>
    <row r="19" customFormat="false" ht="13.8" hidden="false" customHeight="false" outlineLevel="0" collapsed="false">
      <c r="A19" s="61" t="n">
        <v>2</v>
      </c>
      <c r="B19" s="46" t="n">
        <v>2017</v>
      </c>
      <c r="C19" s="38" t="n">
        <v>525000</v>
      </c>
      <c r="D19" s="60" t="n">
        <v>630000</v>
      </c>
      <c r="E19" s="54" t="n">
        <v>0.83</v>
      </c>
      <c r="F19" s="38" t="n">
        <v>3900</v>
      </c>
      <c r="G19" s="34" t="n">
        <v>6668791.25</v>
      </c>
      <c r="H19" s="58" t="n">
        <v>5192099</v>
      </c>
      <c r="I19" s="59" t="n">
        <v>584325.000000001</v>
      </c>
      <c r="J19" s="49" t="s">
        <v>22</v>
      </c>
      <c r="K19" s="49" t="s">
        <v>22</v>
      </c>
    </row>
    <row r="20" customFormat="false" ht="13.8" hidden="false" customHeight="false" outlineLevel="0" collapsed="false">
      <c r="A20" s="61" t="n">
        <v>3</v>
      </c>
      <c r="B20" s="46" t="n">
        <v>2017</v>
      </c>
      <c r="C20" s="38" t="n">
        <v>1746000</v>
      </c>
      <c r="D20" s="60" t="n">
        <v>1992000</v>
      </c>
      <c r="E20" s="54" t="n">
        <v>0.88</v>
      </c>
      <c r="F20" s="38" t="n">
        <v>4500</v>
      </c>
      <c r="G20" s="18" t="n">
        <v>16648553</v>
      </c>
      <c r="H20" s="58" t="n">
        <v>12723919</v>
      </c>
      <c r="I20" s="59" t="n">
        <v>310860</v>
      </c>
      <c r="J20" s="49" t="s">
        <v>22</v>
      </c>
      <c r="K20" s="49" t="s">
        <v>22</v>
      </c>
    </row>
    <row r="21" customFormat="false" ht="13.8" hidden="false" customHeight="false" outlineLevel="0" collapsed="false">
      <c r="A21" s="61" t="n">
        <v>4</v>
      </c>
      <c r="B21" s="46" t="n">
        <v>2017</v>
      </c>
      <c r="C21" s="38" t="n">
        <v>1938000</v>
      </c>
      <c r="D21" s="60" t="n">
        <v>2106000</v>
      </c>
      <c r="E21" s="54" t="n">
        <v>0.92</v>
      </c>
      <c r="F21" s="38" t="n">
        <v>5100</v>
      </c>
      <c r="G21" s="34" t="n">
        <v>17945450</v>
      </c>
      <c r="H21" s="58" t="n">
        <v>13722636</v>
      </c>
      <c r="I21" s="62" t="n">
        <v>0</v>
      </c>
      <c r="J21" s="49" t="s">
        <v>22</v>
      </c>
      <c r="K21" s="56" t="n">
        <v>70000</v>
      </c>
    </row>
    <row r="22" customFormat="false" ht="13.8" hidden="false" customHeight="false" outlineLevel="0" collapsed="false">
      <c r="A22" s="61" t="n">
        <v>5</v>
      </c>
      <c r="B22" s="46" t="n">
        <v>2017</v>
      </c>
      <c r="C22" s="38" t="n">
        <v>2085000</v>
      </c>
      <c r="D22" s="60" t="n">
        <v>2316000</v>
      </c>
      <c r="E22" s="54" t="n">
        <v>0.9</v>
      </c>
      <c r="F22" s="38" t="n">
        <v>5700</v>
      </c>
      <c r="G22" s="18" t="n">
        <v>20093850</v>
      </c>
      <c r="H22" s="58" t="n">
        <v>15431084</v>
      </c>
      <c r="I22" s="62" t="n">
        <v>0</v>
      </c>
      <c r="J22" s="49" t="s">
        <v>22</v>
      </c>
      <c r="K22" s="56" t="n">
        <v>490000</v>
      </c>
    </row>
    <row r="23" customFormat="false" ht="13.8" hidden="false" customHeight="false" outlineLevel="0" collapsed="false">
      <c r="A23" s="61" t="n">
        <v>6</v>
      </c>
      <c r="B23" s="46" t="n">
        <v>2017</v>
      </c>
      <c r="C23" s="38" t="n">
        <v>2253000</v>
      </c>
      <c r="D23" s="60" t="n">
        <v>2371000</v>
      </c>
      <c r="E23" s="54" t="n">
        <v>0.95</v>
      </c>
      <c r="F23" s="38" t="n">
        <v>6000</v>
      </c>
      <c r="G23" s="34" t="n">
        <v>21832200</v>
      </c>
      <c r="H23" s="58" t="n">
        <v>15721133</v>
      </c>
      <c r="I23" s="62" t="n">
        <v>0</v>
      </c>
      <c r="J23" s="49" t="s">
        <v>22</v>
      </c>
      <c r="K23" s="56" t="n">
        <v>700000</v>
      </c>
    </row>
    <row r="24" customFormat="false" ht="13.8" hidden="false" customHeight="false" outlineLevel="0" collapsed="false">
      <c r="A24" s="61" t="n">
        <v>7</v>
      </c>
      <c r="B24" s="46" t="n">
        <v>2017</v>
      </c>
      <c r="C24" s="38" t="n">
        <v>1635000</v>
      </c>
      <c r="D24" s="60" t="n">
        <v>1837000</v>
      </c>
      <c r="E24" s="54" t="n">
        <v>0.89</v>
      </c>
      <c r="F24" s="38" t="n">
        <v>4200</v>
      </c>
      <c r="G24" s="18" t="n">
        <v>15537275</v>
      </c>
      <c r="H24" s="58" t="n">
        <v>11893812</v>
      </c>
      <c r="I24" s="59" t="n">
        <v>145500</v>
      </c>
      <c r="J24" s="49" t="s">
        <v>22</v>
      </c>
      <c r="K24" s="49" t="s">
        <v>22</v>
      </c>
    </row>
    <row r="25" customFormat="false" ht="13.8" hidden="false" customHeight="false" outlineLevel="0" collapsed="false">
      <c r="A25" s="61" t="n">
        <v>8</v>
      </c>
      <c r="B25" s="46" t="n">
        <v>2017</v>
      </c>
      <c r="C25" s="38" t="n">
        <v>1923000</v>
      </c>
      <c r="D25" s="60" t="n">
        <v>2136000</v>
      </c>
      <c r="E25" s="54" t="n">
        <v>0.9</v>
      </c>
      <c r="F25" s="38" t="n">
        <v>4200</v>
      </c>
      <c r="G25" s="34" t="n">
        <v>17803700</v>
      </c>
      <c r="H25" s="58" t="n">
        <v>13628824</v>
      </c>
      <c r="I25" s="62" t="n">
        <v>0</v>
      </c>
      <c r="J25" s="49" t="s">
        <v>22</v>
      </c>
      <c r="K25" s="49" t="s">
        <v>22</v>
      </c>
    </row>
    <row r="26" customFormat="false" ht="13.8" hidden="false" customHeight="false" outlineLevel="0" collapsed="false">
      <c r="A26" s="61" t="n">
        <v>9</v>
      </c>
      <c r="B26" s="46" t="n">
        <v>2017</v>
      </c>
      <c r="C26" s="38" t="n">
        <v>2169000</v>
      </c>
      <c r="D26" s="63" t="n">
        <v>2262000</v>
      </c>
      <c r="E26" s="54" t="n">
        <v>0.96</v>
      </c>
      <c r="F26" s="38" t="n">
        <v>4500</v>
      </c>
      <c r="G26" s="18" t="n">
        <v>19875350</v>
      </c>
      <c r="H26" s="58" t="n">
        <v>15213932</v>
      </c>
      <c r="I26" s="62" t="n">
        <v>0</v>
      </c>
      <c r="J26" s="49" t="s">
        <v>22</v>
      </c>
      <c r="K26" s="49" t="s">
        <v>22</v>
      </c>
    </row>
    <row r="27" customFormat="false" ht="13.8" hidden="false" customHeight="false" outlineLevel="0" collapsed="false">
      <c r="A27" s="61" t="n">
        <v>10</v>
      </c>
      <c r="B27" s="46" t="n">
        <v>2017</v>
      </c>
      <c r="C27" s="38" t="n">
        <v>1989000</v>
      </c>
      <c r="D27" s="63" t="n">
        <v>2082000</v>
      </c>
      <c r="E27" s="54" t="n">
        <v>0.96</v>
      </c>
      <c r="F27" s="38" t="n">
        <v>4200</v>
      </c>
      <c r="G27" s="34" t="n">
        <v>18358100</v>
      </c>
      <c r="H27" s="58" t="n">
        <v>14065521</v>
      </c>
      <c r="I27" s="62" t="n">
        <v>0</v>
      </c>
      <c r="J27" s="49" t="s">
        <v>22</v>
      </c>
      <c r="K27" s="49" t="s">
        <v>22</v>
      </c>
    </row>
    <row r="28" customFormat="false" ht="13.8" hidden="false" customHeight="false" outlineLevel="0" collapsed="false">
      <c r="A28" s="61" t="n">
        <v>11</v>
      </c>
      <c r="B28" s="46" t="n">
        <v>2017</v>
      </c>
      <c r="C28" s="38" t="n">
        <v>2103000</v>
      </c>
      <c r="D28" s="63" t="n">
        <v>2280000</v>
      </c>
      <c r="E28" s="54" t="n">
        <v>0.92</v>
      </c>
      <c r="F28" s="38" t="n">
        <v>4500</v>
      </c>
      <c r="G28" s="18" t="n">
        <v>19320950</v>
      </c>
      <c r="H28" s="58" t="n">
        <v>14786719</v>
      </c>
      <c r="I28" s="62" t="n">
        <v>0</v>
      </c>
      <c r="J28" s="49" t="s">
        <v>22</v>
      </c>
      <c r="K28" s="49" t="s">
        <v>22</v>
      </c>
    </row>
    <row r="29" customFormat="false" ht="13.8" hidden="false" customHeight="false" outlineLevel="0" collapsed="false">
      <c r="A29" s="61" t="n">
        <v>12</v>
      </c>
      <c r="B29" s="46" t="n">
        <v>2017</v>
      </c>
      <c r="C29" s="38" t="n">
        <v>2052000</v>
      </c>
      <c r="D29" s="63" t="n">
        <v>2282000</v>
      </c>
      <c r="E29" s="54" t="n">
        <v>0.91</v>
      </c>
      <c r="F29" s="38" t="n">
        <v>4500</v>
      </c>
      <c r="G29" s="18" t="n">
        <v>18892550</v>
      </c>
      <c r="H29" s="58" t="n">
        <v>14461776</v>
      </c>
      <c r="I29" s="62" t="n">
        <v>0</v>
      </c>
      <c r="J29" s="49" t="s">
        <v>22</v>
      </c>
      <c r="K29" s="49" t="s">
        <v>22</v>
      </c>
    </row>
    <row r="30" customFormat="false" ht="13.8" hidden="false" customHeight="false" outlineLevel="0" collapsed="false">
      <c r="A30" s="64" t="n">
        <v>1</v>
      </c>
      <c r="B30" s="65" t="n">
        <v>2018</v>
      </c>
      <c r="C30" s="38" t="n">
        <v>1998000</v>
      </c>
      <c r="D30" s="63" t="n">
        <v>2214000</v>
      </c>
      <c r="E30" s="54" t="n">
        <v>0.9</v>
      </c>
      <c r="F30" s="38" t="n">
        <v>4200</v>
      </c>
      <c r="G30" s="51" t="n">
        <v>18433700</v>
      </c>
      <c r="H30" s="58" t="n">
        <v>14124867</v>
      </c>
      <c r="I30" s="66" t="n">
        <v>0</v>
      </c>
      <c r="J30" s="49" t="s">
        <v>22</v>
      </c>
      <c r="K30" s="49" t="s">
        <v>22</v>
      </c>
    </row>
    <row r="31" customFormat="false" ht="13.8" hidden="false" customHeight="false" outlineLevel="0" collapsed="false">
      <c r="A31" s="64" t="n">
        <v>2</v>
      </c>
      <c r="B31" s="65" t="n">
        <v>2018</v>
      </c>
      <c r="C31" s="38" t="n">
        <v>2112000</v>
      </c>
      <c r="D31" s="63" t="n">
        <v>2319000</v>
      </c>
      <c r="E31" s="54" t="n">
        <v>0.91</v>
      </c>
      <c r="F31" s="38" t="n">
        <v>5400</v>
      </c>
      <c r="G31" s="51" t="n">
        <v>20007300</v>
      </c>
      <c r="H31" s="58" t="n">
        <v>15354111</v>
      </c>
      <c r="I31" s="66" t="n">
        <v>0</v>
      </c>
      <c r="J31" s="49" t="s">
        <v>22</v>
      </c>
      <c r="K31" s="56" t="n">
        <v>280000</v>
      </c>
    </row>
    <row r="32" customFormat="false" ht="13.8" hidden="false" customHeight="false" outlineLevel="0" collapsed="false">
      <c r="A32" s="64" t="n">
        <v>3</v>
      </c>
      <c r="B32" s="65" t="n">
        <v>2018</v>
      </c>
      <c r="C32" s="38" t="n">
        <v>2187000</v>
      </c>
      <c r="D32" s="63" t="n">
        <v>2412000</v>
      </c>
      <c r="E32" s="54" t="n">
        <v>0.9</v>
      </c>
      <c r="F32" s="38" t="n">
        <v>5700</v>
      </c>
      <c r="G32" s="51" t="n">
        <v>20957550</v>
      </c>
      <c r="H32" s="58" t="n">
        <v>16098597</v>
      </c>
      <c r="I32" s="66" t="n">
        <v>0</v>
      </c>
      <c r="J32" s="49" t="s">
        <v>22</v>
      </c>
      <c r="K32" s="56" t="n">
        <v>490000</v>
      </c>
    </row>
    <row r="33" customFormat="false" ht="13.8" hidden="false" customHeight="false" outlineLevel="0" collapsed="false">
      <c r="A33" s="64" t="n">
        <v>4</v>
      </c>
      <c r="B33" s="65" t="n">
        <v>2018</v>
      </c>
      <c r="C33" s="38" t="n">
        <v>2778000</v>
      </c>
      <c r="D33" s="63" t="n">
        <v>3000000</v>
      </c>
      <c r="E33" s="54" t="n">
        <v>0.93</v>
      </c>
      <c r="F33" s="38" t="n">
        <v>6000</v>
      </c>
      <c r="G33" s="51" t="n">
        <v>26463327</v>
      </c>
      <c r="H33" s="58" t="n">
        <v>20360965</v>
      </c>
      <c r="I33" s="66" t="n">
        <v>0</v>
      </c>
      <c r="J33" s="56" t="n">
        <v>221127</v>
      </c>
      <c r="K33" s="56" t="n">
        <v>700000</v>
      </c>
    </row>
    <row r="34" customFormat="false" ht="13.8" hidden="false" customHeight="false" outlineLevel="0" collapsed="false">
      <c r="A34" s="64" t="n">
        <v>5</v>
      </c>
      <c r="B34" s="65" t="n">
        <v>2018</v>
      </c>
      <c r="C34" s="41" t="n">
        <v>2604000</v>
      </c>
      <c r="D34" s="63" t="n">
        <v>2742000</v>
      </c>
      <c r="E34" s="67" t="n">
        <v>0.95</v>
      </c>
      <c r="F34" s="68" t="n">
        <v>7500</v>
      </c>
      <c r="G34" s="41" t="n">
        <v>26375500</v>
      </c>
      <c r="H34" s="58" t="n">
        <v>19815974</v>
      </c>
      <c r="I34" s="66" t="n">
        <v>0</v>
      </c>
      <c r="J34" s="63" t="n">
        <v>0</v>
      </c>
      <c r="K34" s="56" t="n">
        <v>1750000</v>
      </c>
    </row>
    <row r="36" customFormat="false" ht="13.8" hidden="false" customHeight="false" outlineLevel="0" collapsed="false">
      <c r="A36" s="0" t="s">
        <v>9</v>
      </c>
      <c r="I36" s="69" t="n">
        <f aca="false">+SUM(I6:I34)</f>
        <v>37591125</v>
      </c>
      <c r="J36" s="69" t="n">
        <f aca="false">+SUM(J6:J34)</f>
        <v>221127</v>
      </c>
      <c r="K36" s="69" t="n">
        <f aca="false">+SUM(K6:K34)</f>
        <v>4480000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2018-06-18T10:25:18Z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