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NoahA\Documents\"/>
    </mc:Choice>
  </mc:AlternateContent>
  <xr:revisionPtr revIDLastSave="0" documentId="13_ncr:1_{09B8A794-1EDF-4AA5-9971-6E794F40D96C}" xr6:coauthVersionLast="47" xr6:coauthVersionMax="47" xr10:uidLastSave="{00000000-0000-0000-0000-000000000000}"/>
  <bookViews>
    <workbookView xWindow="-110" yWindow="-110" windowWidth="25820" windowHeight="14020" xr2:uid="{85AB6A4E-39E6-4A6C-9F2C-5738CA55E6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5" i="1" l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C66" i="1"/>
  <c r="C67" i="1"/>
  <c r="C68" i="1"/>
  <c r="C69" i="1"/>
  <c r="C70" i="1"/>
  <c r="C71" i="1"/>
  <c r="C72" i="1"/>
  <c r="C65" i="1"/>
  <c r="N18" i="1"/>
  <c r="N20" i="1"/>
  <c r="N19" i="1"/>
  <c r="N17" i="1"/>
  <c r="BY8" i="1"/>
  <c r="BL8" i="1"/>
  <c r="AZ8" i="1"/>
  <c r="AH8" i="1"/>
  <c r="AH7" i="1"/>
  <c r="AZ7" i="1"/>
  <c r="BY9" i="1"/>
  <c r="BY10" i="1"/>
  <c r="BY7" i="1"/>
  <c r="BL9" i="1"/>
  <c r="BL10" i="1"/>
  <c r="BL7" i="1"/>
  <c r="AQ18" i="1"/>
  <c r="AQ19" i="1"/>
  <c r="AQ20" i="1"/>
  <c r="AQ17" i="1"/>
  <c r="AZ9" i="1"/>
  <c r="AZ10" i="1"/>
  <c r="AH9" i="1"/>
  <c r="AH10" i="1"/>
</calcChain>
</file>

<file path=xl/sharedStrings.xml><?xml version="1.0" encoding="utf-8"?>
<sst xmlns="http://schemas.openxmlformats.org/spreadsheetml/2006/main" count="97" uniqueCount="34">
  <si>
    <t>BFS</t>
  </si>
  <si>
    <t>Input(Size of Graph)</t>
  </si>
  <si>
    <t>SDC</t>
  </si>
  <si>
    <t>Hang Count</t>
  </si>
  <si>
    <t>Benign Count</t>
  </si>
  <si>
    <t>Crash Count</t>
  </si>
  <si>
    <t>Starting Vertex is 0</t>
  </si>
  <si>
    <t>Size is 64</t>
  </si>
  <si>
    <t>Starting Vertex</t>
  </si>
  <si>
    <t>DFS</t>
  </si>
  <si>
    <t>Size it 100</t>
  </si>
  <si>
    <t>Bellman-Ford</t>
  </si>
  <si>
    <t>Starting Vertex is 0, weight is 1</t>
  </si>
  <si>
    <t>Size is 100. Weigt is 1</t>
  </si>
  <si>
    <t>Size is 100, Vertex is 0</t>
  </si>
  <si>
    <t>Weight</t>
  </si>
  <si>
    <t>Dijkstra's</t>
  </si>
  <si>
    <t>Size is 5</t>
  </si>
  <si>
    <t>AVERAGE</t>
  </si>
  <si>
    <t>size is 100</t>
  </si>
  <si>
    <t>BFS FI Count</t>
  </si>
  <si>
    <t>100, 0</t>
  </si>
  <si>
    <t>getelementptr</t>
  </si>
  <si>
    <t>alloca</t>
  </si>
  <si>
    <t>call</t>
  </si>
  <si>
    <t>load</t>
  </si>
  <si>
    <t>sext</t>
  </si>
  <si>
    <t>xor</t>
  </si>
  <si>
    <t>icmp</t>
  </si>
  <si>
    <t>add</t>
  </si>
  <si>
    <t>inst\outcome</t>
  </si>
  <si>
    <t>Crash/Hang</t>
  </si>
  <si>
    <t>Benign</t>
  </si>
  <si>
    <t>using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</si>
</sst>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Small Graph Size Variations</a:t>
            </a:r>
            <a:r>
              <a:rPr lang="en-US" baseline="0"/>
              <a:t> Affect SDC </a:t>
            </a:r>
            <a:r>
              <a:rPr lang="en-US" sz="1400" b="0" i="0" u="none" strike="noStrike" baseline="0">
                <a:effectLst/>
              </a:rPr>
              <a:t>in BFS Applications.</a:t>
            </a:r>
          </a:p>
        </c:rich>
      </c:tx>
      <c:layout>
        <c:manualLayout>
          <c:xMode val="edge"/>
          <c:yMode val="edge"/>
          <c:x val="0.12625759451128657"/>
          <c:y val="3.75965029331563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SDC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3"/>
                      <c:pt idx="11">
                        <c:v>20</c:v>
                      </c:pt>
                      <c:pt idx="13">
                        <c:v>24</c:v>
                      </c:pt>
                      <c:pt idx="15">
                        <c:v>32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22</c:v>
                </c:pt>
                <c:pt idx="12">
                  <c:v>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Sheet1!$D$7:$S$7</c15:sqref>
                  </c15:fullRef>
                </c:ext>
              </c:extLst>
              <c:f>(Sheet1!$D$7:$N$7,Sheet1!$P$7,Sheet1!$R$7)</c:f>
              <c:numCache>
                <c:formatCode>General</c:formatCode>
                <c:ptCount val="13"/>
                <c:pt idx="0">
                  <c:v>18</c:v>
                </c:pt>
                <c:pt idx="1">
                  <c:v>19.399999999999999</c:v>
                </c:pt>
                <c:pt idx="2">
                  <c:v>18.3</c:v>
                </c:pt>
                <c:pt idx="3">
                  <c:v>18</c:v>
                </c:pt>
                <c:pt idx="4">
                  <c:v>19.5</c:v>
                </c:pt>
                <c:pt idx="5">
                  <c:v>18.899999999999999</c:v>
                </c:pt>
                <c:pt idx="6">
                  <c:v>22.1</c:v>
                </c:pt>
                <c:pt idx="7">
                  <c:v>20.3</c:v>
                </c:pt>
                <c:pt idx="8">
                  <c:v>16.5</c:v>
                </c:pt>
                <c:pt idx="9">
                  <c:v>21.3</c:v>
                </c:pt>
                <c:pt idx="10">
                  <c:v>22.3</c:v>
                </c:pt>
                <c:pt idx="11">
                  <c:v>21.2</c:v>
                </c:pt>
                <c:pt idx="12">
                  <c:v>18.899999999999999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9-47FF-B6F8-2F8610FE4501}"/>
            </c:ext>
          </c:extLst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Crash 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3"/>
                      <c:pt idx="11">
                        <c:v>20</c:v>
                      </c:pt>
                      <c:pt idx="13">
                        <c:v>24</c:v>
                      </c:pt>
                      <c:pt idx="15">
                        <c:v>32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22</c:v>
                </c:pt>
                <c:pt idx="12">
                  <c:v>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Sheet1!$D$8:$S$8</c15:sqref>
                  </c15:fullRef>
                </c:ext>
              </c:extLst>
              <c:f>(Sheet1!$D$8:$N$8,Sheet1!$P$8,Sheet1!$R$8)</c:f>
              <c:numCache>
                <c:formatCode>General</c:formatCode>
                <c:ptCount val="13"/>
                <c:pt idx="0">
                  <c:v>62.4</c:v>
                </c:pt>
                <c:pt idx="1">
                  <c:v>62.6</c:v>
                </c:pt>
                <c:pt idx="2">
                  <c:v>67.099999999999994</c:v>
                </c:pt>
                <c:pt idx="3">
                  <c:v>62</c:v>
                </c:pt>
                <c:pt idx="4">
                  <c:v>64.7</c:v>
                </c:pt>
                <c:pt idx="5">
                  <c:v>63</c:v>
                </c:pt>
                <c:pt idx="6">
                  <c:v>60.3</c:v>
                </c:pt>
                <c:pt idx="7">
                  <c:v>58.6</c:v>
                </c:pt>
                <c:pt idx="8">
                  <c:v>65.7</c:v>
                </c:pt>
                <c:pt idx="9">
                  <c:v>61.8</c:v>
                </c:pt>
                <c:pt idx="10">
                  <c:v>62.8</c:v>
                </c:pt>
                <c:pt idx="11">
                  <c:v>63.2</c:v>
                </c:pt>
                <c:pt idx="12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E9-47FF-B6F8-2F8610FE4501}"/>
            </c:ext>
          </c:extLst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Benign Count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3"/>
                      <c:pt idx="11">
                        <c:v>20</c:v>
                      </c:pt>
                      <c:pt idx="13">
                        <c:v>24</c:v>
                      </c:pt>
                      <c:pt idx="15">
                        <c:v>32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3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22</c:v>
                </c:pt>
                <c:pt idx="12">
                  <c:v>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Sheet1!$D$9:$S$9</c15:sqref>
                  </c15:fullRef>
                </c:ext>
              </c:extLst>
              <c:f>(Sheet1!$D$9:$N$9,Sheet1!$P$9,Sheet1!$R$9)</c:f>
              <c:numCache>
                <c:formatCode>General</c:formatCode>
                <c:ptCount val="13"/>
                <c:pt idx="0">
                  <c:v>19.399999999999999</c:v>
                </c:pt>
                <c:pt idx="1">
                  <c:v>17.8</c:v>
                </c:pt>
                <c:pt idx="2">
                  <c:v>14.5</c:v>
                </c:pt>
                <c:pt idx="3">
                  <c:v>19.7</c:v>
                </c:pt>
                <c:pt idx="4">
                  <c:v>15.1</c:v>
                </c:pt>
                <c:pt idx="5">
                  <c:v>18</c:v>
                </c:pt>
                <c:pt idx="6">
                  <c:v>17.3</c:v>
                </c:pt>
                <c:pt idx="7">
                  <c:v>21.1</c:v>
                </c:pt>
                <c:pt idx="8">
                  <c:v>17.8</c:v>
                </c:pt>
                <c:pt idx="9">
                  <c:v>16.899999999999999</c:v>
                </c:pt>
                <c:pt idx="10">
                  <c:v>14.9</c:v>
                </c:pt>
                <c:pt idx="11">
                  <c:v>15.6</c:v>
                </c:pt>
                <c:pt idx="12">
                  <c:v>17.100000000000001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E9-47FF-B6F8-2F8610FE4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5398160"/>
        <c:axId val="385398576"/>
      </c:barChart>
      <c:catAx>
        <c:axId val="38539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</a:t>
                </a:r>
                <a:r>
                  <a:rPr lang="en-US" baseline="0"/>
                  <a:t> Size (Number of Nodes)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98576"/>
        <c:crosses val="autoZero"/>
        <c:auto val="1"/>
        <c:lblAlgn val="ctr"/>
        <c:lblOffset val="100"/>
        <c:noMultiLvlLbl val="0"/>
      </c:catAx>
      <c:valAx>
        <c:axId val="38539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9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Graph Size Variations Affect SDC in Dijskra's Applications.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Sheet1!$BP$7</c:f>
              <c:strCache>
                <c:ptCount val="1"/>
                <c:pt idx="0">
                  <c:v>SDC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2</c:v>
              </c:pt>
              <c:pt idx="1">
                <c:v>5</c:v>
              </c:pt>
              <c:pt idx="2">
                <c:v>10</c:v>
              </c:pt>
              <c:pt idx="3">
                <c:v>100</c:v>
              </c:pt>
              <c:pt idx="4">
                <c:v>1000</c:v>
              </c:pt>
            </c:numLit>
          </c:cat>
          <c:val>
            <c:numRef>
              <c:f>Sheet1!$BT$7:$BX$7</c:f>
              <c:numCache>
                <c:formatCode>General</c:formatCode>
                <c:ptCount val="5"/>
                <c:pt idx="0">
                  <c:v>17.5</c:v>
                </c:pt>
                <c:pt idx="1">
                  <c:v>15.7</c:v>
                </c:pt>
                <c:pt idx="2">
                  <c:v>17.399999999999999</c:v>
                </c:pt>
                <c:pt idx="3">
                  <c:v>13.3</c:v>
                </c:pt>
                <c:pt idx="4">
                  <c:v>10.4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D-4C7E-A2A5-EB4BEDEDEF6A}"/>
            </c:ext>
          </c:extLst>
        </c:ser>
        <c:ser>
          <c:idx val="1"/>
          <c:order val="1"/>
          <c:tx>
            <c:strRef>
              <c:f>Sheet1!$BP$8</c:f>
              <c:strCache>
                <c:ptCount val="1"/>
                <c:pt idx="0">
                  <c:v>Crash 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2</c:v>
              </c:pt>
              <c:pt idx="1">
                <c:v>5</c:v>
              </c:pt>
              <c:pt idx="2">
                <c:v>10</c:v>
              </c:pt>
              <c:pt idx="3">
                <c:v>100</c:v>
              </c:pt>
              <c:pt idx="4">
                <c:v>1000</c:v>
              </c:pt>
            </c:numLit>
          </c:cat>
          <c:val>
            <c:numRef>
              <c:f>Sheet1!$BT$8:$BX$8</c:f>
              <c:numCache>
                <c:formatCode>General</c:formatCode>
                <c:ptCount val="5"/>
                <c:pt idx="0">
                  <c:v>43.8</c:v>
                </c:pt>
                <c:pt idx="1">
                  <c:v>42.2</c:v>
                </c:pt>
                <c:pt idx="2">
                  <c:v>41</c:v>
                </c:pt>
                <c:pt idx="3">
                  <c:v>38.6</c:v>
                </c:pt>
                <c:pt idx="4">
                  <c:v>38.200000000000003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D-4C7E-A2A5-EB4BEDEDEF6A}"/>
            </c:ext>
          </c:extLst>
        </c:ser>
        <c:ser>
          <c:idx val="2"/>
          <c:order val="2"/>
          <c:tx>
            <c:strRef>
              <c:f>Sheet1!$BP$9</c:f>
              <c:strCache>
                <c:ptCount val="1"/>
                <c:pt idx="0">
                  <c:v>Benign Count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2</c:v>
              </c:pt>
              <c:pt idx="1">
                <c:v>5</c:v>
              </c:pt>
              <c:pt idx="2">
                <c:v>10</c:v>
              </c:pt>
              <c:pt idx="3">
                <c:v>100</c:v>
              </c:pt>
              <c:pt idx="4">
                <c:v>1000</c:v>
              </c:pt>
            </c:numLit>
          </c:cat>
          <c:val>
            <c:numRef>
              <c:f>Sheet1!$BT$9:$BX$9</c:f>
              <c:numCache>
                <c:formatCode>General</c:formatCode>
                <c:ptCount val="5"/>
                <c:pt idx="0">
                  <c:v>38.700000000000003</c:v>
                </c:pt>
                <c:pt idx="1">
                  <c:v>42.1</c:v>
                </c:pt>
                <c:pt idx="2">
                  <c:v>41.6</c:v>
                </c:pt>
                <c:pt idx="3">
                  <c:v>48.1</c:v>
                </c:pt>
                <c:pt idx="4">
                  <c:v>51.4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AD-4C7E-A2A5-EB4BEDEDE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6296800"/>
        <c:axId val="546299712"/>
      </c:barChart>
      <c:catAx>
        <c:axId val="54629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 Size (Number of Nodes)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99712"/>
        <c:crosses val="autoZero"/>
        <c:auto val="1"/>
        <c:lblAlgn val="ctr"/>
        <c:lblOffset val="100"/>
        <c:noMultiLvlLbl val="0"/>
      </c:catAx>
      <c:valAx>
        <c:axId val="54629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29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Starting Node Affects</a:t>
            </a:r>
            <a:r>
              <a:rPr lang="en-US" baseline="0"/>
              <a:t> SDC in Dijskra's Applications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Sheet1!$BP$17</c:f>
              <c:strCache>
                <c:ptCount val="1"/>
                <c:pt idx="0">
                  <c:v>SDC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0</c:v>
              </c:pt>
              <c:pt idx="1">
                <c:v>1</c:v>
              </c:pt>
              <c:pt idx="2">
                <c:v>5</c:v>
              </c:pt>
              <c:pt idx="3">
                <c:v>50</c:v>
              </c:pt>
              <c:pt idx="4">
                <c:v>99</c:v>
              </c:pt>
            </c:numLit>
          </c:cat>
          <c:val>
            <c:numRef>
              <c:f>Sheet1!$BT$17:$BX$17</c:f>
              <c:numCache>
                <c:formatCode>General</c:formatCode>
                <c:ptCount val="5"/>
                <c:pt idx="0">
                  <c:v>17.399999999999999</c:v>
                </c:pt>
                <c:pt idx="1">
                  <c:v>11.5</c:v>
                </c:pt>
                <c:pt idx="2">
                  <c:v>10.7</c:v>
                </c:pt>
                <c:pt idx="3">
                  <c:v>10.1</c:v>
                </c:pt>
                <c:pt idx="4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21-4DA1-93FC-2F5E5108C30B}"/>
            </c:ext>
          </c:extLst>
        </c:ser>
        <c:ser>
          <c:idx val="1"/>
          <c:order val="1"/>
          <c:tx>
            <c:strRef>
              <c:f>Sheet1!$BP$18</c:f>
              <c:strCache>
                <c:ptCount val="1"/>
                <c:pt idx="0">
                  <c:v>Crash 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0</c:v>
              </c:pt>
              <c:pt idx="1">
                <c:v>1</c:v>
              </c:pt>
              <c:pt idx="2">
                <c:v>5</c:v>
              </c:pt>
              <c:pt idx="3">
                <c:v>50</c:v>
              </c:pt>
              <c:pt idx="4">
                <c:v>99</c:v>
              </c:pt>
            </c:numLit>
          </c:cat>
          <c:val>
            <c:numRef>
              <c:f>Sheet1!$BT$18:$BX$18</c:f>
              <c:numCache>
                <c:formatCode>General</c:formatCode>
                <c:ptCount val="5"/>
                <c:pt idx="0">
                  <c:v>41</c:v>
                </c:pt>
                <c:pt idx="1">
                  <c:v>40.5</c:v>
                </c:pt>
                <c:pt idx="2">
                  <c:v>38</c:v>
                </c:pt>
                <c:pt idx="3">
                  <c:v>38.6</c:v>
                </c:pt>
                <c:pt idx="4">
                  <c:v>38.6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21-4DA1-93FC-2F5E5108C30B}"/>
            </c:ext>
          </c:extLst>
        </c:ser>
        <c:ser>
          <c:idx val="2"/>
          <c:order val="2"/>
          <c:tx>
            <c:strRef>
              <c:f>Sheet1!$BP$19</c:f>
              <c:strCache>
                <c:ptCount val="1"/>
                <c:pt idx="0">
                  <c:v>Benign Count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0</c:v>
              </c:pt>
              <c:pt idx="1">
                <c:v>1</c:v>
              </c:pt>
              <c:pt idx="2">
                <c:v>5</c:v>
              </c:pt>
              <c:pt idx="3">
                <c:v>50</c:v>
              </c:pt>
              <c:pt idx="4">
                <c:v>99</c:v>
              </c:pt>
            </c:numLit>
          </c:cat>
          <c:val>
            <c:numRef>
              <c:f>Sheet1!$BT$19:$BX$19</c:f>
              <c:numCache>
                <c:formatCode>General</c:formatCode>
                <c:ptCount val="5"/>
                <c:pt idx="0">
                  <c:v>41.6</c:v>
                </c:pt>
                <c:pt idx="1">
                  <c:v>48</c:v>
                </c:pt>
                <c:pt idx="2">
                  <c:v>51.3</c:v>
                </c:pt>
                <c:pt idx="3">
                  <c:v>51.3</c:v>
                </c:pt>
                <c:pt idx="4">
                  <c:v>52.2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21-4DA1-93FC-2F5E5108C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1424816"/>
        <c:axId val="711427728"/>
      </c:barChart>
      <c:catAx>
        <c:axId val="71142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Starting</a:t>
                </a:r>
                <a:r>
                  <a:rPr lang="en-US" baseline="0"/>
                  <a:t> Node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27728"/>
        <c:crosses val="autoZero"/>
        <c:auto val="1"/>
        <c:lblAlgn val="ctr"/>
        <c:lblOffset val="100"/>
        <c:noMultiLvlLbl val="0"/>
      </c:catAx>
      <c:valAx>
        <c:axId val="71142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2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Different Sorting Algorithms</a:t>
            </a:r>
            <a:r>
              <a:rPr lang="en-US" baseline="0"/>
              <a:t> Compare with Fault Injection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304188976377956E-2"/>
          <c:y val="7.9911859670614108E-2"/>
          <c:w val="0.90221656692913377"/>
          <c:h val="0.7891010298094418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SDC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BFS</c:v>
              </c:pt>
              <c:pt idx="1">
                <c:v>DFS</c:v>
              </c:pt>
              <c:pt idx="2">
                <c:v>Bellman-Ford</c:v>
              </c:pt>
              <c:pt idx="3">
                <c:v>Dijskra's</c:v>
              </c:pt>
            </c:strLit>
          </c:cat>
          <c:val>
            <c:numRef>
              <c:f>(Sheet1!$AH$7,Sheet1!$AZ$7,Sheet1!$BL$7,Sheet1!$BY$7)</c:f>
              <c:numCache>
                <c:formatCode>0.0</c:formatCode>
                <c:ptCount val="4"/>
                <c:pt idx="0">
                  <c:v>23.240000000000002</c:v>
                </c:pt>
                <c:pt idx="1">
                  <c:v>13.507692307692308</c:v>
                </c:pt>
                <c:pt idx="2">
                  <c:v>5.0600000000000005</c:v>
                </c:pt>
                <c:pt idx="3">
                  <c:v>14.860000000000003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9-4865-9CF8-BE4BD9339ABA}"/>
            </c:ext>
          </c:extLst>
        </c:ser>
        <c:ser>
          <c:idx val="1"/>
          <c:order val="1"/>
          <c:tx>
            <c:strRef>
              <c:f>Sheet1!$B$8</c:f>
              <c:strCache>
                <c:ptCount val="1"/>
                <c:pt idx="0">
                  <c:v>Crash 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BFS</c:v>
              </c:pt>
              <c:pt idx="1">
                <c:v>DFS</c:v>
              </c:pt>
              <c:pt idx="2">
                <c:v>Bellman-Ford</c:v>
              </c:pt>
              <c:pt idx="3">
                <c:v>Dijskra's</c:v>
              </c:pt>
            </c:strLit>
          </c:cat>
          <c:val>
            <c:numRef>
              <c:f>(Sheet1!$AH$8,Sheet1!$AZ$8,Sheet1!$BL$8,Sheet1!$BY$8)</c:f>
              <c:numCache>
                <c:formatCode>0.0</c:formatCode>
                <c:ptCount val="4"/>
                <c:pt idx="0">
                  <c:v>60.710000000000008</c:v>
                </c:pt>
                <c:pt idx="1">
                  <c:v>70.015384615384619</c:v>
                </c:pt>
                <c:pt idx="2">
                  <c:v>54.040000000000006</c:v>
                </c:pt>
                <c:pt idx="3">
                  <c:v>40.760000000000005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9-4865-9CF8-BE4BD9339ABA}"/>
            </c:ext>
          </c:extLst>
        </c:ser>
        <c:ser>
          <c:idx val="2"/>
          <c:order val="2"/>
          <c:tx>
            <c:strRef>
              <c:f>Sheet1!$B$9</c:f>
              <c:strCache>
                <c:ptCount val="1"/>
                <c:pt idx="0">
                  <c:v>Benign 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BFS</c:v>
              </c:pt>
              <c:pt idx="1">
                <c:v>DFS</c:v>
              </c:pt>
              <c:pt idx="2">
                <c:v>Bellman-Ford</c:v>
              </c:pt>
              <c:pt idx="3">
                <c:v>Dijskra's</c:v>
              </c:pt>
            </c:strLit>
          </c:cat>
          <c:val>
            <c:numRef>
              <c:f>(Sheet1!$AH$9,Sheet1!$AZ$9,Sheet1!$BL$9,Sheet1!$BY$9)</c:f>
              <c:numCache>
                <c:formatCode>0.0</c:formatCode>
                <c:ptCount val="4"/>
                <c:pt idx="0">
                  <c:v>14.643333333333329</c:v>
                </c:pt>
                <c:pt idx="1">
                  <c:v>16.476923076923079</c:v>
                </c:pt>
                <c:pt idx="2">
                  <c:v>40.9</c:v>
                </c:pt>
                <c:pt idx="3">
                  <c:v>44.38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19-4865-9CF8-BE4BD9339A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8335264"/>
        <c:axId val="658342336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Sheet1!$B$10</c15:sqref>
                        </c15:formulaRef>
                      </c:ext>
                    </c:extLst>
                    <c:strCache>
                      <c:ptCount val="1"/>
                      <c:pt idx="0">
                        <c:v>Hang Count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Lit>
                    <c:ptCount val="4"/>
                    <c:pt idx="0">
                      <c:v>BFS</c:v>
                    </c:pt>
                    <c:pt idx="1">
                      <c:v>DFS</c:v>
                    </c:pt>
                    <c:pt idx="2">
                      <c:v>Bellman-Ford</c:v>
                    </c:pt>
                    <c:pt idx="3">
                      <c:v>Dijskra's</c:v>
                    </c:pt>
                  </c:strLit>
                </c:cat>
                <c:val>
                  <c:numRef>
                    <c:extLst>
                      <c:ext uri="{02D57815-91ED-43cb-92C2-25804820EDAC}">
                        <c15:formulaRef>
                          <c15:sqref>(Sheet1!$AH$10,Sheet1!$AZ$10,Sheet1!$BL$10,Sheet1!$BY$10)</c15:sqref>
                        </c15:formulaRef>
                      </c:ext>
                    </c:extLst>
                    <c:numCache>
                      <c:formatCode>0.0</c:formatCode>
                      <c:ptCount val="4"/>
                      <c:pt idx="0">
                        <c:v>8.3333333333333343E-2</c:v>
                      </c:pt>
                      <c:pt idx="1">
                        <c:v>0.12307692307692308</c:v>
                      </c:pt>
                      <c:pt idx="2">
                        <c:v>0.02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9019-4865-9CF8-BE4BD9339ABA}"/>
                  </c:ext>
                </c:extLst>
              </c15:ser>
            </c15:filteredBarSeries>
          </c:ext>
        </c:extLst>
      </c:barChart>
      <c:catAx>
        <c:axId val="65833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Algorithm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42336"/>
        <c:crosses val="autoZero"/>
        <c:auto val="1"/>
        <c:lblAlgn val="ctr"/>
        <c:lblOffset val="100"/>
        <c:noMultiLvlLbl val="0"/>
      </c:catAx>
      <c:valAx>
        <c:axId val="65834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Outcome</a:t>
                </a:r>
              </a:p>
            </c:rich>
          </c:tx>
          <c:layout>
            <c:manualLayout>
              <c:xMode val="edge"/>
              <c:yMode val="edge"/>
              <c:x val="1.8497511811023621E-2"/>
              <c:y val="0.36131114310002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33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891662887107207E-2"/>
          <c:y val="0.93318915745511666"/>
          <c:w val="0.28511822918581903"/>
          <c:h val="5.45049201274055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Which</a:t>
            </a:r>
            <a:r>
              <a:rPr lang="en-US" baseline="0"/>
              <a:t> </a:t>
            </a:r>
            <a:r>
              <a:rPr lang="en-US" sz="1600" b="1" i="0" u="none" strike="noStrike" cap="all" baseline="0">
                <a:effectLst/>
              </a:rPr>
              <a:t>corrupted </a:t>
            </a:r>
            <a:r>
              <a:rPr lang="en-US"/>
              <a:t>Instructions Cause SDC in BFS?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Sheet1!$C$64</c:f>
              <c:strCache>
                <c:ptCount val="1"/>
                <c:pt idx="0">
                  <c:v>SDC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B66-4F0C-B772-2AE4ABB0BE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B66-4F0C-B772-2AE4ABB0BE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B66-4F0C-B772-2AE4ABB0BE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B66-4F0C-B772-2AE4ABB0BE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B66-4F0C-B772-2AE4ABB0BED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B66-4F0C-B772-2AE4ABB0BED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9B66-4F0C-B772-2AE4ABB0BED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B66-4F0C-B772-2AE4ABB0BED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9B66-4F0C-B772-2AE4ABB0BED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9B66-4F0C-B772-2AE4ABB0BED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9B66-4F0C-B772-2AE4ABB0BED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9B66-4F0C-B772-2AE4ABB0BED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9B66-4F0C-B772-2AE4ABB0BEDC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9B66-4F0C-B772-2AE4ABB0BEDC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9B66-4F0C-B772-2AE4ABB0BEDC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9B66-4F0C-B772-2AE4ABB0BED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Sheet1!$B$65:$B$72</c:f>
              <c:strCache>
                <c:ptCount val="8"/>
                <c:pt idx="0">
                  <c:v>getelementptr</c:v>
                </c:pt>
                <c:pt idx="1">
                  <c:v>alloca</c:v>
                </c:pt>
                <c:pt idx="2">
                  <c:v>call</c:v>
                </c:pt>
                <c:pt idx="3">
                  <c:v>load</c:v>
                </c:pt>
                <c:pt idx="4">
                  <c:v>sext</c:v>
                </c:pt>
                <c:pt idx="5">
                  <c:v>xor</c:v>
                </c:pt>
                <c:pt idx="6">
                  <c:v>icmp</c:v>
                </c:pt>
                <c:pt idx="7">
                  <c:v>add</c:v>
                </c:pt>
              </c:strCache>
            </c:strRef>
          </c:cat>
          <c:val>
            <c:numRef>
              <c:f>Sheet1!$C$65:$C$72</c:f>
              <c:numCache>
                <c:formatCode>0.0%</c:formatCode>
                <c:ptCount val="8"/>
                <c:pt idx="0">
                  <c:v>0.11160714285714286</c:v>
                </c:pt>
                <c:pt idx="1">
                  <c:v>8.9285714285714281E-3</c:v>
                </c:pt>
                <c:pt idx="2">
                  <c:v>8.0357142857142863E-2</c:v>
                </c:pt>
                <c:pt idx="3">
                  <c:v>0.4375</c:v>
                </c:pt>
                <c:pt idx="4">
                  <c:v>2.6785714285714284E-2</c:v>
                </c:pt>
                <c:pt idx="5">
                  <c:v>2.6785714285714284E-2</c:v>
                </c:pt>
                <c:pt idx="6">
                  <c:v>0.27232142857142855</c:v>
                </c:pt>
                <c:pt idx="7">
                  <c:v>3.5714285714285712E-2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6-4F0C-B772-2AE4ABB0BED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Which</a:t>
            </a:r>
            <a:r>
              <a:rPr lang="en-US" baseline="0"/>
              <a:t> </a:t>
            </a:r>
            <a:r>
              <a:rPr lang="en-US" sz="1600" b="1" i="0" u="none" strike="noStrike" cap="all" baseline="0">
                <a:effectLst/>
              </a:rPr>
              <a:t>corrupted</a:t>
            </a:r>
            <a:r>
              <a:rPr lang="en-US"/>
              <a:t> instructions cause Crashes/hangs in BFS?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7AB2-4729-84D4-65F4C50A332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AB2-4729-84D4-65F4C50A332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7AB2-4729-84D4-65F4C50A332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AB2-4729-84D4-65F4C50A332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AB2-4729-84D4-65F4C50A332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AB2-4729-84D4-65F4C50A332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7AB2-4729-84D4-65F4C50A332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AB2-4729-84D4-65F4C50A332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7AB2-4729-84D4-65F4C50A332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7AB2-4729-84D4-65F4C50A332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7AB2-4729-84D4-65F4C50A332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7AB2-4729-84D4-65F4C50A3325}"/>
                </c:ext>
              </c:extLst>
            </c:dLbl>
            <c:dLbl>
              <c:idx val="4"/>
              <c:layout>
                <c:manualLayout>
                  <c:x val="8.3333333333332829E-3"/>
                  <c:y val="9.259259259259258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AB2-4729-84D4-65F4C50A3325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B2-4729-84D4-65F4C50A3325}"/>
                </c:ext>
              </c:extLst>
            </c:dLbl>
            <c:dLbl>
              <c:idx val="6"/>
              <c:layout>
                <c:manualLayout>
                  <c:x val="5.5555555555555046E-3"/>
                  <c:y val="1.38888888888888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B2-4729-84D4-65F4C50A3325}"/>
                </c:ext>
              </c:extLst>
            </c:dLbl>
            <c:dLbl>
              <c:idx val="7"/>
              <c:layout>
                <c:manualLayout>
                  <c:x val="4.4444444444444342E-2"/>
                  <c:y val="-2.314814814814819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B2-4729-84D4-65F4C50A332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Sheet1!$B$65:$B$72</c:f>
              <c:strCache>
                <c:ptCount val="8"/>
                <c:pt idx="0">
                  <c:v>getelementptr</c:v>
                </c:pt>
                <c:pt idx="1">
                  <c:v>alloca</c:v>
                </c:pt>
                <c:pt idx="2">
                  <c:v>call</c:v>
                </c:pt>
                <c:pt idx="3">
                  <c:v>load</c:v>
                </c:pt>
                <c:pt idx="4">
                  <c:v>sext</c:v>
                </c:pt>
                <c:pt idx="5">
                  <c:v>xor</c:v>
                </c:pt>
                <c:pt idx="6">
                  <c:v>icmp</c:v>
                </c:pt>
                <c:pt idx="7">
                  <c:v>add</c:v>
                </c:pt>
              </c:strCache>
            </c:strRef>
          </c:cat>
          <c:val>
            <c:numRef>
              <c:f>Sheet1!$D$65:$D$72</c:f>
              <c:numCache>
                <c:formatCode>0.0%</c:formatCode>
                <c:ptCount val="8"/>
                <c:pt idx="0">
                  <c:v>0.27796610169491526</c:v>
                </c:pt>
                <c:pt idx="1">
                  <c:v>0.1</c:v>
                </c:pt>
                <c:pt idx="2">
                  <c:v>2.0338983050847456E-2</c:v>
                </c:pt>
                <c:pt idx="3">
                  <c:v>0.47796610169491527</c:v>
                </c:pt>
                <c:pt idx="4">
                  <c:v>7.2881355932203393E-2</c:v>
                </c:pt>
                <c:pt idx="5">
                  <c:v>0</c:v>
                </c:pt>
                <c:pt idx="6">
                  <c:v>3.898305084745763E-2</c:v>
                </c:pt>
                <c:pt idx="7">
                  <c:v>1.1864406779661017E-2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2-4729-84D4-65F4C50A332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which</a:t>
            </a:r>
            <a:r>
              <a:rPr lang="en-US" baseline="0"/>
              <a:t> corrupted instructions cause Masked error in bfs?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090616797900262"/>
          <c:y val="0.32664916885389328"/>
          <c:w val="0.34707655293088363"/>
          <c:h val="0.5784609215514727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3210-4C4C-998B-8EC1125863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210-4C4C-998B-8EC1125863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3210-4C4C-998B-8EC1125863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210-4C4C-998B-8EC1125863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3210-4C4C-998B-8EC11258632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210-4C4C-998B-8EC1125863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210-4C4C-998B-8EC1125863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3210-4C4C-998B-8EC11258632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3210-4C4C-998B-8EC11258632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3210-4C4C-998B-8EC11258632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3210-4C4C-998B-8EC11258632A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3210-4C4C-998B-8EC11258632A}"/>
                </c:ext>
              </c:extLst>
            </c:dLbl>
            <c:dLbl>
              <c:idx val="4"/>
              <c:layout>
                <c:manualLayout>
                  <c:x val="-5.5555555555556572E-3"/>
                  <c:y val="1.388888888888884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210-4C4C-998B-8EC11258632A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210-4C4C-998B-8EC11258632A}"/>
                </c:ext>
              </c:extLst>
            </c:dLbl>
            <c:dLbl>
              <c:idx val="6"/>
              <c:layout>
                <c:manualLayout>
                  <c:x val="5.5555555555555558E-3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210-4C4C-998B-8EC11258632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210-4C4C-998B-8EC11258632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Sheet1!$B$65:$B$72</c:f>
              <c:strCache>
                <c:ptCount val="8"/>
                <c:pt idx="0">
                  <c:v>getelementptr</c:v>
                </c:pt>
                <c:pt idx="1">
                  <c:v>alloca</c:v>
                </c:pt>
                <c:pt idx="2">
                  <c:v>call</c:v>
                </c:pt>
                <c:pt idx="3">
                  <c:v>load</c:v>
                </c:pt>
                <c:pt idx="4">
                  <c:v>sext</c:v>
                </c:pt>
                <c:pt idx="5">
                  <c:v>xor</c:v>
                </c:pt>
                <c:pt idx="6">
                  <c:v>icmp</c:v>
                </c:pt>
                <c:pt idx="7">
                  <c:v>add</c:v>
                </c:pt>
              </c:strCache>
            </c:strRef>
          </c:cat>
          <c:val>
            <c:numRef>
              <c:f>Sheet1!$E$65:$E$72</c:f>
              <c:numCache>
                <c:formatCode>0.0%</c:formatCode>
                <c:ptCount val="8"/>
                <c:pt idx="0">
                  <c:v>0.11827956989247312</c:v>
                </c:pt>
                <c:pt idx="1">
                  <c:v>7.5268817204301078E-2</c:v>
                </c:pt>
                <c:pt idx="2">
                  <c:v>8.6021505376344093E-2</c:v>
                </c:pt>
                <c:pt idx="3">
                  <c:v>0.65591397849462363</c:v>
                </c:pt>
                <c:pt idx="4">
                  <c:v>3.2258064516129031E-2</c:v>
                </c:pt>
                <c:pt idx="5">
                  <c:v>0</c:v>
                </c:pt>
                <c:pt idx="6">
                  <c:v>3.2258064516129031E-2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0-4C4C-998B-8EC11258632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Medium Graph Size Variations Affect SDC in BFS Applications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SDC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1">
                        <c:v>56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9"/>
                <c:pt idx="0">
                  <c:v>52</c:v>
                </c:pt>
                <c:pt idx="1">
                  <c:v>57</c:v>
                </c:pt>
                <c:pt idx="2">
                  <c:v>60</c:v>
                </c:pt>
                <c:pt idx="3">
                  <c:v>64</c:v>
                </c:pt>
                <c:pt idx="4">
                  <c:v>100</c:v>
                </c:pt>
                <c:pt idx="5">
                  <c:v>101</c:v>
                </c:pt>
                <c:pt idx="6">
                  <c:v>102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Sheet1!$T$7:$AC$7</c15:sqref>
                  </c15:fullRef>
                </c:ext>
              </c:extLst>
              <c:f>(Sheet1!$T$7,Sheet1!$V$7:$AC$7)</c:f>
              <c:numCache>
                <c:formatCode>General</c:formatCode>
                <c:ptCount val="9"/>
                <c:pt idx="0">
                  <c:v>21.5</c:v>
                </c:pt>
                <c:pt idx="1">
                  <c:v>21.6</c:v>
                </c:pt>
                <c:pt idx="2">
                  <c:v>22.2</c:v>
                </c:pt>
                <c:pt idx="3">
                  <c:v>21.5</c:v>
                </c:pt>
                <c:pt idx="4">
                  <c:v>19.899999999999999</c:v>
                </c:pt>
                <c:pt idx="5">
                  <c:v>24.5</c:v>
                </c:pt>
                <c:pt idx="6">
                  <c:v>13</c:v>
                </c:pt>
                <c:pt idx="7">
                  <c:v>23.6</c:v>
                </c:pt>
                <c:pt idx="8">
                  <c:v>21.9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E-4E68-99B4-0AD7CA6E9E40}"/>
            </c:ext>
          </c:extLst>
        </c:ser>
        <c:ser>
          <c:idx val="1"/>
          <c:order val="1"/>
          <c:tx>
            <c:v>Crash Count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1">
                        <c:v>56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9"/>
                <c:pt idx="0">
                  <c:v>52</c:v>
                </c:pt>
                <c:pt idx="1">
                  <c:v>57</c:v>
                </c:pt>
                <c:pt idx="2">
                  <c:v>60</c:v>
                </c:pt>
                <c:pt idx="3">
                  <c:v>64</c:v>
                </c:pt>
                <c:pt idx="4">
                  <c:v>100</c:v>
                </c:pt>
                <c:pt idx="5">
                  <c:v>101</c:v>
                </c:pt>
                <c:pt idx="6">
                  <c:v>102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Sheet1!$T$8:$AC$8</c15:sqref>
                  </c15:fullRef>
                </c:ext>
              </c:extLst>
              <c:f>(Sheet1!$T$8,Sheet1!$V$8:$AC$8)</c:f>
              <c:numCache>
                <c:formatCode>General</c:formatCode>
                <c:ptCount val="9"/>
                <c:pt idx="0">
                  <c:v>61.8</c:v>
                </c:pt>
                <c:pt idx="1">
                  <c:v>61.8</c:v>
                </c:pt>
                <c:pt idx="2">
                  <c:v>61.3</c:v>
                </c:pt>
                <c:pt idx="3">
                  <c:v>60.9</c:v>
                </c:pt>
                <c:pt idx="4">
                  <c:v>61.4</c:v>
                </c:pt>
                <c:pt idx="5">
                  <c:v>58.2</c:v>
                </c:pt>
                <c:pt idx="6">
                  <c:v>33.5</c:v>
                </c:pt>
                <c:pt idx="7">
                  <c:v>61</c:v>
                </c:pt>
                <c:pt idx="8">
                  <c:v>61.2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DE-4E68-99B4-0AD7CA6E9E40}"/>
            </c:ext>
          </c:extLst>
        </c:ser>
        <c:ser>
          <c:idx val="2"/>
          <c:order val="2"/>
          <c:tx>
            <c:v>Benign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1">
                        <c:v>56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9"/>
                <c:pt idx="0">
                  <c:v>52</c:v>
                </c:pt>
                <c:pt idx="1">
                  <c:v>57</c:v>
                </c:pt>
                <c:pt idx="2">
                  <c:v>60</c:v>
                </c:pt>
                <c:pt idx="3">
                  <c:v>64</c:v>
                </c:pt>
                <c:pt idx="4">
                  <c:v>100</c:v>
                </c:pt>
                <c:pt idx="5">
                  <c:v>101</c:v>
                </c:pt>
                <c:pt idx="6">
                  <c:v>102</c:v>
                </c:pt>
                <c:pt idx="7">
                  <c:v>128</c:v>
                </c:pt>
                <c:pt idx="8">
                  <c:v>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Sheet1!$T$9:$AC$9</c15:sqref>
                  </c15:fullRef>
                </c:ext>
              </c:extLst>
              <c:f>(Sheet1!$T$9,Sheet1!$V$9:$AC$9)</c:f>
              <c:numCache>
                <c:formatCode>General</c:formatCode>
                <c:ptCount val="9"/>
                <c:pt idx="0">
                  <c:v>16.600000000000001</c:v>
                </c:pt>
                <c:pt idx="1">
                  <c:v>16.5</c:v>
                </c:pt>
                <c:pt idx="2">
                  <c:v>16.5</c:v>
                </c:pt>
                <c:pt idx="3">
                  <c:v>17.600000000000001</c:v>
                </c:pt>
                <c:pt idx="4">
                  <c:v>18.7</c:v>
                </c:pt>
                <c:pt idx="5">
                  <c:v>17.2</c:v>
                </c:pt>
                <c:pt idx="6">
                  <c:v>11.2</c:v>
                </c:pt>
                <c:pt idx="7">
                  <c:v>15.4</c:v>
                </c:pt>
                <c:pt idx="8">
                  <c:v>16.899999999999999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DE-4E68-99B4-0AD7CA6E9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4878960"/>
        <c:axId val="226759216"/>
      </c:barChart>
      <c:catAx>
        <c:axId val="22487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 Size (Number of Nodes)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59216"/>
        <c:crosses val="autoZero"/>
        <c:auto val="1"/>
        <c:lblAlgn val="ctr"/>
        <c:lblOffset val="100"/>
        <c:noMultiLvlLbl val="0"/>
      </c:catAx>
      <c:valAx>
        <c:axId val="22675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7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Large Graph Size Variations Affect SDC </a:t>
            </a:r>
            <a:r>
              <a:rPr lang="en-US" sz="1400" b="0" i="0" u="none" strike="noStrike" baseline="0">
                <a:effectLst/>
              </a:rPr>
              <a:t>in BFS Applications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SDC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512</c:v>
              </c:pt>
              <c:pt idx="1">
                <c:v>1024</c:v>
              </c:pt>
              <c:pt idx="2">
                <c:v>2048</c:v>
              </c:pt>
              <c:pt idx="3">
                <c:v>10000</c:v>
              </c:pt>
            </c:numLit>
          </c:cat>
          <c:val>
            <c:numRef>
              <c:f>Sheet1!$AD$7:$AG$7</c:f>
              <c:numCache>
                <c:formatCode>General</c:formatCode>
                <c:ptCount val="4"/>
                <c:pt idx="0">
                  <c:v>21.9</c:v>
                </c:pt>
                <c:pt idx="1">
                  <c:v>27.1</c:v>
                </c:pt>
                <c:pt idx="2">
                  <c:v>24.3</c:v>
                </c:pt>
                <c:pt idx="3">
                  <c:v>24.5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9-4B5C-8925-8B461FBFC0DF}"/>
            </c:ext>
          </c:extLst>
        </c:ser>
        <c:ser>
          <c:idx val="1"/>
          <c:order val="1"/>
          <c:tx>
            <c:v>Crash Count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512</c:v>
              </c:pt>
              <c:pt idx="1">
                <c:v>1024</c:v>
              </c:pt>
              <c:pt idx="2">
                <c:v>2048</c:v>
              </c:pt>
              <c:pt idx="3">
                <c:v>10000</c:v>
              </c:pt>
            </c:numLit>
          </c:cat>
          <c:val>
            <c:numRef>
              <c:f>Sheet1!$AD$8:$AG$8</c:f>
              <c:numCache>
                <c:formatCode>General</c:formatCode>
                <c:ptCount val="4"/>
                <c:pt idx="0">
                  <c:v>61.3</c:v>
                </c:pt>
                <c:pt idx="1">
                  <c:v>56.5</c:v>
                </c:pt>
                <c:pt idx="2">
                  <c:v>60</c:v>
                </c:pt>
                <c:pt idx="3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89-4B5C-8925-8B461FBFC0DF}"/>
            </c:ext>
          </c:extLst>
        </c:ser>
        <c:ser>
          <c:idx val="2"/>
          <c:order val="2"/>
          <c:tx>
            <c:v>Benign Count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512</c:v>
              </c:pt>
              <c:pt idx="1">
                <c:v>1024</c:v>
              </c:pt>
              <c:pt idx="2">
                <c:v>2048</c:v>
              </c:pt>
              <c:pt idx="3">
                <c:v>10000</c:v>
              </c:pt>
            </c:numLit>
          </c:cat>
          <c:val>
            <c:numRef>
              <c:f>Sheet1!$AD$9:$AG$9</c:f>
              <c:numCache>
                <c:formatCode>General</c:formatCode>
                <c:ptCount val="4"/>
                <c:pt idx="0">
                  <c:v>16.8</c:v>
                </c:pt>
                <c:pt idx="1">
                  <c:v>16.399999999999999</c:v>
                </c:pt>
                <c:pt idx="2">
                  <c:v>15.7</c:v>
                </c:pt>
                <c:pt idx="3">
                  <c:v>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89-4B5C-8925-8B461FBFC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7299136"/>
        <c:axId val="527303296"/>
      </c:barChart>
      <c:catAx>
        <c:axId val="52729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 Size (Number of Nodes)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03296"/>
        <c:crosses val="autoZero"/>
        <c:auto val="1"/>
        <c:lblAlgn val="ctr"/>
        <c:lblOffset val="100"/>
        <c:noMultiLvlLbl val="0"/>
      </c:catAx>
      <c:valAx>
        <c:axId val="52730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9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The Starting</a:t>
            </a:r>
            <a:r>
              <a:rPr lang="en-US" baseline="0"/>
              <a:t> Vertex Affects SDC in BFS Applications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SDC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31</c:v>
              </c:pt>
              <c:pt idx="6">
                <c:v>63</c:v>
              </c:pt>
            </c:numLit>
          </c:cat>
          <c:val>
            <c:numRef>
              <c:f>Sheet1!$G$17:$M$17</c:f>
              <c:numCache>
                <c:formatCode>General</c:formatCode>
                <c:ptCount val="7"/>
                <c:pt idx="0">
                  <c:v>24.1</c:v>
                </c:pt>
                <c:pt idx="1">
                  <c:v>22.1</c:v>
                </c:pt>
                <c:pt idx="2">
                  <c:v>23</c:v>
                </c:pt>
                <c:pt idx="3">
                  <c:v>28.6</c:v>
                </c:pt>
                <c:pt idx="4">
                  <c:v>22.3</c:v>
                </c:pt>
                <c:pt idx="5">
                  <c:v>23.6</c:v>
                </c:pt>
                <c:pt idx="6">
                  <c:v>23.6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A-47C0-ABC7-FD12B646A9B0}"/>
            </c:ext>
          </c:extLst>
        </c:ser>
        <c:ser>
          <c:idx val="1"/>
          <c:order val="1"/>
          <c:tx>
            <c:v>Crash Count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31</c:v>
              </c:pt>
              <c:pt idx="6">
                <c:v>63</c:v>
              </c:pt>
            </c:numLit>
          </c:cat>
          <c:val>
            <c:numRef>
              <c:f>Sheet1!$G$18:$M$18</c:f>
              <c:numCache>
                <c:formatCode>General</c:formatCode>
                <c:ptCount val="7"/>
                <c:pt idx="0">
                  <c:v>58.9</c:v>
                </c:pt>
                <c:pt idx="1">
                  <c:v>61.8</c:v>
                </c:pt>
                <c:pt idx="2">
                  <c:v>60.6</c:v>
                </c:pt>
                <c:pt idx="3">
                  <c:v>55.9</c:v>
                </c:pt>
                <c:pt idx="4">
                  <c:v>61.5</c:v>
                </c:pt>
                <c:pt idx="5">
                  <c:v>61.6</c:v>
                </c:pt>
                <c:pt idx="6">
                  <c:v>59.9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9A-47C0-ABC7-FD12B646A9B0}"/>
            </c:ext>
          </c:extLst>
        </c:ser>
        <c:ser>
          <c:idx val="2"/>
          <c:order val="2"/>
          <c:tx>
            <c:v>Benign Count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7"/>
              <c:pt idx="0">
                <c:v>0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31</c:v>
              </c:pt>
              <c:pt idx="6">
                <c:v>63</c:v>
              </c:pt>
            </c:numLit>
          </c:cat>
          <c:val>
            <c:numRef>
              <c:f>Sheet1!$G$19:$M$19</c:f>
              <c:numCache>
                <c:formatCode>General</c:formatCode>
                <c:ptCount val="7"/>
                <c:pt idx="0">
                  <c:v>17</c:v>
                </c:pt>
                <c:pt idx="1">
                  <c:v>16.100000000000001</c:v>
                </c:pt>
                <c:pt idx="2">
                  <c:v>16.399999999999999</c:v>
                </c:pt>
                <c:pt idx="3">
                  <c:v>15.5</c:v>
                </c:pt>
                <c:pt idx="4">
                  <c:v>16.2</c:v>
                </c:pt>
                <c:pt idx="5">
                  <c:v>14.8</c:v>
                </c:pt>
                <c:pt idx="6">
                  <c:v>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9A-47C0-ABC7-FD12B646A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3976288"/>
        <c:axId val="553990432"/>
      </c:barChart>
      <c:catAx>
        <c:axId val="553976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Starting</a:t>
                </a:r>
                <a:r>
                  <a:rPr lang="en-US" baseline="0"/>
                  <a:t> Node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0432"/>
        <c:crosses val="autoZero"/>
        <c:auto val="1"/>
        <c:lblAlgn val="ctr"/>
        <c:lblOffset val="100"/>
        <c:noMultiLvlLbl val="0"/>
      </c:catAx>
      <c:valAx>
        <c:axId val="55399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7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Small Graph Size Variations Affect SDC in DFS Applications.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Sheet1!$AJ$7</c:f>
              <c:strCache>
                <c:ptCount val="1"/>
                <c:pt idx="0">
                  <c:v>SDC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Sheet1!$AM$7:$AT$7</c15:sqref>
                  </c15:fullRef>
                </c:ext>
              </c:extLst>
              <c:f>Sheet1!$AN$7:$AT$7</c:f>
              <c:numCache>
                <c:formatCode>General</c:formatCode>
                <c:ptCount val="7"/>
                <c:pt idx="0">
                  <c:v>3.1</c:v>
                </c:pt>
                <c:pt idx="1">
                  <c:v>10.6</c:v>
                </c:pt>
                <c:pt idx="2">
                  <c:v>11.7</c:v>
                </c:pt>
                <c:pt idx="3">
                  <c:v>13.3</c:v>
                </c:pt>
                <c:pt idx="4">
                  <c:v>12.2</c:v>
                </c:pt>
                <c:pt idx="5">
                  <c:v>15.8</c:v>
                </c:pt>
                <c:pt idx="6">
                  <c:v>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F8-46DB-B12E-E36345F2DC83}"/>
            </c:ext>
          </c:extLst>
        </c:ser>
        <c:ser>
          <c:idx val="1"/>
          <c:order val="1"/>
          <c:tx>
            <c:strRef>
              <c:f>Sheet1!$AJ$8</c:f>
              <c:strCache>
                <c:ptCount val="1"/>
                <c:pt idx="0">
                  <c:v>Crash 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Sheet1!$AM$8:$AT$8</c15:sqref>
                  </c15:fullRef>
                </c:ext>
              </c:extLst>
              <c:f>Sheet1!$AN$8:$AT$8</c:f>
              <c:numCache>
                <c:formatCode>General</c:formatCode>
                <c:ptCount val="7"/>
                <c:pt idx="0">
                  <c:v>73.900000000000006</c:v>
                </c:pt>
                <c:pt idx="1">
                  <c:v>73.599999999999994</c:v>
                </c:pt>
                <c:pt idx="2">
                  <c:v>71.7</c:v>
                </c:pt>
                <c:pt idx="3">
                  <c:v>69.400000000000006</c:v>
                </c:pt>
                <c:pt idx="4">
                  <c:v>71.400000000000006</c:v>
                </c:pt>
                <c:pt idx="5">
                  <c:v>68.400000000000006</c:v>
                </c:pt>
                <c:pt idx="6">
                  <c:v>68.599999999999994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F8-46DB-B12E-E36345F2DC83}"/>
            </c:ext>
          </c:extLst>
        </c:ser>
        <c:ser>
          <c:idx val="2"/>
          <c:order val="2"/>
          <c:tx>
            <c:strRef>
              <c:f>Sheet1!$AJ$9</c:f>
              <c:strCache>
                <c:ptCount val="1"/>
                <c:pt idx="0">
                  <c:v>Benign Count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1"/>
                      <c:pt idx="0">
                        <c:v>0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25</c:v>
                </c:pt>
                <c:pt idx="7">
                  <c:v>100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Sheet1!$AM$9:$AT$9</c15:sqref>
                  </c15:fullRef>
                </c:ext>
              </c:extLst>
              <c:f>Sheet1!$AN$9:$AT$9</c:f>
              <c:numCache>
                <c:formatCode>General</c:formatCode>
                <c:ptCount val="7"/>
                <c:pt idx="0">
                  <c:v>22.9</c:v>
                </c:pt>
                <c:pt idx="1">
                  <c:v>15.6</c:v>
                </c:pt>
                <c:pt idx="2">
                  <c:v>16.399999999999999</c:v>
                </c:pt>
                <c:pt idx="3">
                  <c:v>17</c:v>
                </c:pt>
                <c:pt idx="4">
                  <c:v>16.399999999999999</c:v>
                </c:pt>
                <c:pt idx="5">
                  <c:v>15</c:v>
                </c:pt>
                <c:pt idx="6">
                  <c:v>15.6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F8-46DB-B12E-E36345F2D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3987520"/>
        <c:axId val="553990848"/>
      </c:barChart>
      <c:catAx>
        <c:axId val="55398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 Size (Number of Nodes)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90848"/>
        <c:crosses val="autoZero"/>
        <c:auto val="1"/>
        <c:lblAlgn val="ctr"/>
        <c:lblOffset val="100"/>
        <c:noMultiLvlLbl val="0"/>
      </c:catAx>
      <c:valAx>
        <c:axId val="5539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98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Large Graph Size Variations Affect SDC in</a:t>
            </a:r>
            <a:r>
              <a:rPr lang="en-US" baseline="0"/>
              <a:t> D</a:t>
            </a:r>
            <a:r>
              <a:rPr lang="en-US"/>
              <a:t>FS Applications.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Sheet1!$AJ$7</c:f>
              <c:strCache>
                <c:ptCount val="1"/>
                <c:pt idx="0">
                  <c:v>SDC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100</c:v>
              </c:pt>
              <c:pt idx="1">
                <c:v>500</c:v>
              </c:pt>
              <c:pt idx="2">
                <c:v>1000</c:v>
              </c:pt>
              <c:pt idx="3">
                <c:v>10000</c:v>
              </c:pt>
              <c:pt idx="4">
                <c:v>100000</c:v>
              </c:pt>
            </c:numLit>
          </c:cat>
          <c:val>
            <c:numRef>
              <c:f>Sheet1!$AU$7:$AY$7</c:f>
              <c:numCache>
                <c:formatCode>General</c:formatCode>
                <c:ptCount val="5"/>
                <c:pt idx="0">
                  <c:v>16.899999999999999</c:v>
                </c:pt>
                <c:pt idx="1">
                  <c:v>18.7</c:v>
                </c:pt>
                <c:pt idx="2">
                  <c:v>17.5</c:v>
                </c:pt>
                <c:pt idx="3">
                  <c:v>19.600000000000001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0-46A3-9F88-2FAEAF8A4E16}"/>
            </c:ext>
          </c:extLst>
        </c:ser>
        <c:ser>
          <c:idx val="1"/>
          <c:order val="1"/>
          <c:tx>
            <c:strRef>
              <c:f>Sheet1!$AJ$8</c:f>
              <c:strCache>
                <c:ptCount val="1"/>
                <c:pt idx="0">
                  <c:v>Crash 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100</c:v>
              </c:pt>
              <c:pt idx="1">
                <c:v>500</c:v>
              </c:pt>
              <c:pt idx="2">
                <c:v>1000</c:v>
              </c:pt>
              <c:pt idx="3">
                <c:v>10000</c:v>
              </c:pt>
              <c:pt idx="4">
                <c:v>100000</c:v>
              </c:pt>
            </c:numLit>
          </c:cat>
          <c:val>
            <c:numRef>
              <c:f>Sheet1!$AU$8:$AY$8</c:f>
              <c:numCache>
                <c:formatCode>General</c:formatCode>
                <c:ptCount val="5"/>
                <c:pt idx="0">
                  <c:v>65.7</c:v>
                </c:pt>
                <c:pt idx="1">
                  <c:v>64.5</c:v>
                </c:pt>
                <c:pt idx="2">
                  <c:v>65.5</c:v>
                </c:pt>
                <c:pt idx="3">
                  <c:v>62.1</c:v>
                </c:pt>
                <c:pt idx="4">
                  <c:v>62.5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0-46A3-9F88-2FAEAF8A4E16}"/>
            </c:ext>
          </c:extLst>
        </c:ser>
        <c:ser>
          <c:idx val="2"/>
          <c:order val="2"/>
          <c:tx>
            <c:strRef>
              <c:f>Sheet1!$AJ$9</c:f>
              <c:strCache>
                <c:ptCount val="1"/>
                <c:pt idx="0">
                  <c:v>Benign Count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100</c:v>
              </c:pt>
              <c:pt idx="1">
                <c:v>500</c:v>
              </c:pt>
              <c:pt idx="2">
                <c:v>1000</c:v>
              </c:pt>
              <c:pt idx="3">
                <c:v>10000</c:v>
              </c:pt>
              <c:pt idx="4">
                <c:v>100000</c:v>
              </c:pt>
            </c:numLit>
          </c:cat>
          <c:val>
            <c:numRef>
              <c:f>Sheet1!$AU$9:$AY$9</c:f>
              <c:numCache>
                <c:formatCode>General</c:formatCode>
                <c:ptCount val="5"/>
                <c:pt idx="0">
                  <c:v>17.399999999999999</c:v>
                </c:pt>
                <c:pt idx="1">
                  <c:v>16.8</c:v>
                </c:pt>
                <c:pt idx="2">
                  <c:v>17</c:v>
                </c:pt>
                <c:pt idx="3">
                  <c:v>18.3</c:v>
                </c:pt>
                <c:pt idx="4">
                  <c:v>17.5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E0-46A3-9F88-2FAEAF8A4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7308704"/>
        <c:axId val="527283744"/>
      </c:barChart>
      <c:catAx>
        <c:axId val="52730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 Size (Number of Nodes)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283744"/>
        <c:crosses val="autoZero"/>
        <c:auto val="1"/>
        <c:lblAlgn val="ctr"/>
        <c:lblOffset val="100"/>
        <c:noMultiLvlLbl val="0"/>
      </c:catAx>
      <c:valAx>
        <c:axId val="5272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3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Starting</a:t>
            </a:r>
            <a:r>
              <a:rPr lang="en-US" baseline="0"/>
              <a:t> Vertex </a:t>
            </a:r>
            <a:r>
              <a:rPr lang="en-US"/>
              <a:t>Variations Affect SDC in DFS Applications.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Sheet1!$AJ$17</c:f>
              <c:strCache>
                <c:ptCount val="1"/>
                <c:pt idx="0">
                  <c:v>SDC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5</c:v>
              </c:pt>
              <c:pt idx="3">
                <c:v>50</c:v>
              </c:pt>
            </c:numLit>
          </c:cat>
          <c:val>
            <c:numRef>
              <c:f>Sheet1!$AM$17:$AP$17</c:f>
              <c:numCache>
                <c:formatCode>General</c:formatCode>
                <c:ptCount val="4"/>
                <c:pt idx="0">
                  <c:v>16.899999999999999</c:v>
                </c:pt>
                <c:pt idx="1">
                  <c:v>17.600000000000001</c:v>
                </c:pt>
                <c:pt idx="2">
                  <c:v>16.5</c:v>
                </c:pt>
                <c:pt idx="3">
                  <c:v>16.2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2-4B64-8849-61CE717103C3}"/>
            </c:ext>
          </c:extLst>
        </c:ser>
        <c:ser>
          <c:idx val="1"/>
          <c:order val="1"/>
          <c:tx>
            <c:strRef>
              <c:f>Sheet1!$AJ$18</c:f>
              <c:strCache>
                <c:ptCount val="1"/>
                <c:pt idx="0">
                  <c:v>Crash 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5</c:v>
              </c:pt>
              <c:pt idx="3">
                <c:v>50</c:v>
              </c:pt>
            </c:numLit>
          </c:cat>
          <c:val>
            <c:numRef>
              <c:f>Sheet1!$AM$18:$AP$18</c:f>
              <c:numCache>
                <c:formatCode>General</c:formatCode>
                <c:ptCount val="4"/>
                <c:pt idx="0">
                  <c:v>65.7</c:v>
                </c:pt>
                <c:pt idx="1">
                  <c:v>64.900000000000006</c:v>
                </c:pt>
                <c:pt idx="2">
                  <c:v>66.3</c:v>
                </c:pt>
                <c:pt idx="3">
                  <c:v>67.8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B2-4B64-8849-61CE717103C3}"/>
            </c:ext>
          </c:extLst>
        </c:ser>
        <c:ser>
          <c:idx val="2"/>
          <c:order val="2"/>
          <c:tx>
            <c:strRef>
              <c:f>Sheet1!$AJ$19</c:f>
              <c:strCache>
                <c:ptCount val="1"/>
                <c:pt idx="0">
                  <c:v>Benign Count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5</c:v>
              </c:pt>
              <c:pt idx="3">
                <c:v>50</c:v>
              </c:pt>
            </c:numLit>
          </c:cat>
          <c:val>
            <c:numRef>
              <c:f>Sheet1!$AM$19:$AP$19</c:f>
              <c:numCache>
                <c:formatCode>General</c:formatCode>
                <c:ptCount val="4"/>
                <c:pt idx="0">
                  <c:v>17.399999999999999</c:v>
                </c:pt>
                <c:pt idx="1">
                  <c:v>17.3</c:v>
                </c:pt>
                <c:pt idx="2">
                  <c:v>17.100000000000001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B2-4B64-8849-61CE71710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9194272"/>
        <c:axId val="519194688"/>
      </c:barChart>
      <c:catAx>
        <c:axId val="519194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 Size (Number of Nodes)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94688"/>
        <c:crosses val="autoZero"/>
        <c:auto val="1"/>
        <c:lblAlgn val="ctr"/>
        <c:lblOffset val="100"/>
        <c:noMultiLvlLbl val="0"/>
      </c:catAx>
      <c:valAx>
        <c:axId val="5191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19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Graph Size Variations Affect SDC in Bellman-Ford Applications.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Sheet1!$BC$7</c:f>
              <c:strCache>
                <c:ptCount val="1"/>
                <c:pt idx="0">
                  <c:v>SDC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5</c:v>
              </c:pt>
              <c:pt idx="1">
                <c:v>10</c:v>
              </c:pt>
              <c:pt idx="2">
                <c:v>100</c:v>
              </c:pt>
              <c:pt idx="3">
                <c:v>101</c:v>
              </c:pt>
              <c:pt idx="4">
                <c:v>1000</c:v>
              </c:pt>
            </c:numLit>
          </c:cat>
          <c:val>
            <c:numRef>
              <c:f>Sheet1!$BG$7:$BK$7</c:f>
              <c:numCache>
                <c:formatCode>General</c:formatCode>
                <c:ptCount val="5"/>
                <c:pt idx="0">
                  <c:v>6.1</c:v>
                </c:pt>
                <c:pt idx="1">
                  <c:v>6.6</c:v>
                </c:pt>
                <c:pt idx="2">
                  <c:v>3.6</c:v>
                </c:pt>
                <c:pt idx="3">
                  <c:v>4.5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0-4853-B8DC-8ECE469B1051}"/>
            </c:ext>
          </c:extLst>
        </c:ser>
        <c:ser>
          <c:idx val="1"/>
          <c:order val="1"/>
          <c:tx>
            <c:strRef>
              <c:f>Sheet1!$BC$8</c:f>
              <c:strCache>
                <c:ptCount val="1"/>
                <c:pt idx="0">
                  <c:v>Crash 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5</c:v>
              </c:pt>
              <c:pt idx="1">
                <c:v>10</c:v>
              </c:pt>
              <c:pt idx="2">
                <c:v>100</c:v>
              </c:pt>
              <c:pt idx="3">
                <c:v>101</c:v>
              </c:pt>
              <c:pt idx="4">
                <c:v>1000</c:v>
              </c:pt>
            </c:numLit>
          </c:cat>
          <c:val>
            <c:numRef>
              <c:f>Sheet1!$BG$8:$BK$8</c:f>
              <c:numCache>
                <c:formatCode>General</c:formatCode>
                <c:ptCount val="5"/>
                <c:pt idx="0">
                  <c:v>52.9</c:v>
                </c:pt>
                <c:pt idx="1">
                  <c:v>53.9</c:v>
                </c:pt>
                <c:pt idx="2">
                  <c:v>54.6</c:v>
                </c:pt>
                <c:pt idx="3">
                  <c:v>53.1</c:v>
                </c:pt>
                <c:pt idx="4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40-4853-B8DC-8ECE469B1051}"/>
            </c:ext>
          </c:extLst>
        </c:ser>
        <c:ser>
          <c:idx val="2"/>
          <c:order val="2"/>
          <c:tx>
            <c:strRef>
              <c:f>Sheet1!$BC$9</c:f>
              <c:strCache>
                <c:ptCount val="1"/>
                <c:pt idx="0">
                  <c:v>Benign Count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5</c:v>
              </c:pt>
              <c:pt idx="1">
                <c:v>10</c:v>
              </c:pt>
              <c:pt idx="2">
                <c:v>100</c:v>
              </c:pt>
              <c:pt idx="3">
                <c:v>101</c:v>
              </c:pt>
              <c:pt idx="4">
                <c:v>1000</c:v>
              </c:pt>
            </c:numLit>
          </c:cat>
          <c:val>
            <c:numRef>
              <c:f>Sheet1!$BG$9:$BK$9</c:f>
              <c:numCache>
                <c:formatCode>General</c:formatCode>
                <c:ptCount val="5"/>
                <c:pt idx="0">
                  <c:v>40.9</c:v>
                </c:pt>
                <c:pt idx="1">
                  <c:v>39.5</c:v>
                </c:pt>
                <c:pt idx="2">
                  <c:v>41.8</c:v>
                </c:pt>
                <c:pt idx="3">
                  <c:v>42.4</c:v>
                </c:pt>
                <c:pt idx="4">
                  <c:v>39.9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40-4853-B8DC-8ECE469B1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85405648"/>
        <c:axId val="385407312"/>
      </c:barChart>
      <c:catAx>
        <c:axId val="38540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Graph Size (Number of Nodes)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07312"/>
        <c:crosses val="autoZero"/>
        <c:auto val="1"/>
        <c:lblAlgn val="ctr"/>
        <c:lblOffset val="100"/>
        <c:noMultiLvlLbl val="0"/>
      </c:catAx>
      <c:valAx>
        <c:axId val="38540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0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Starting Node Variations Affect SDC in Bellman-Ford Applications.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Sheet1!$BC$27</c:f>
              <c:strCache>
                <c:ptCount val="1"/>
                <c:pt idx="0">
                  <c:v>SDC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25</c:v>
              </c:pt>
              <c:pt idx="3">
                <c:v>50</c:v>
              </c:pt>
              <c:pt idx="4">
                <c:v>100</c:v>
              </c:pt>
            </c:numLit>
          </c:cat>
          <c:val>
            <c:numRef>
              <c:f>Sheet1!$BG$27:$BK$27</c:f>
              <c:numCache>
                <c:formatCode>General</c:formatCode>
                <c:ptCount val="5"/>
                <c:pt idx="0">
                  <c:v>3.6</c:v>
                </c:pt>
                <c:pt idx="1">
                  <c:v>4.5999999999999996</c:v>
                </c:pt>
                <c:pt idx="2">
                  <c:v>4.5999999999999996</c:v>
                </c:pt>
                <c:pt idx="3">
                  <c:v>4.0999999999999996</c:v>
                </c:pt>
                <c:pt idx="4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F-4065-BBBF-A47FC5949E59}"/>
            </c:ext>
          </c:extLst>
        </c:ser>
        <c:ser>
          <c:idx val="1"/>
          <c:order val="1"/>
          <c:tx>
            <c:strRef>
              <c:f>Sheet1!$BC$28</c:f>
              <c:strCache>
                <c:ptCount val="1"/>
                <c:pt idx="0">
                  <c:v>Crash Count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25</c:v>
              </c:pt>
              <c:pt idx="3">
                <c:v>50</c:v>
              </c:pt>
              <c:pt idx="4">
                <c:v>100</c:v>
              </c:pt>
            </c:numLit>
          </c:cat>
          <c:val>
            <c:numRef>
              <c:f>Sheet1!$BG$28:$BK$28</c:f>
              <c:numCache>
                <c:formatCode>General</c:formatCode>
                <c:ptCount val="5"/>
                <c:pt idx="0">
                  <c:v>54.6</c:v>
                </c:pt>
                <c:pt idx="1">
                  <c:v>54.9</c:v>
                </c:pt>
                <c:pt idx="2">
                  <c:v>53.4</c:v>
                </c:pt>
                <c:pt idx="3">
                  <c:v>55.1</c:v>
                </c:pt>
                <c:pt idx="4">
                  <c:v>53.8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4F-4065-BBBF-A47FC5949E59}"/>
            </c:ext>
          </c:extLst>
        </c:ser>
        <c:ser>
          <c:idx val="2"/>
          <c:order val="2"/>
          <c:tx>
            <c:strRef>
              <c:f>Sheet1!$BC$29</c:f>
              <c:strCache>
                <c:ptCount val="1"/>
                <c:pt idx="0">
                  <c:v>Benign Count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25</c:v>
              </c:pt>
              <c:pt idx="3">
                <c:v>50</c:v>
              </c:pt>
              <c:pt idx="4">
                <c:v>100</c:v>
              </c:pt>
            </c:numLit>
          </c:cat>
          <c:val>
            <c:numRef>
              <c:f>Sheet1!$BG$29:$BK$29</c:f>
              <c:numCache>
                <c:formatCode>General</c:formatCode>
                <c:ptCount val="5"/>
                <c:pt idx="0">
                  <c:v>41.8</c:v>
                </c:pt>
                <c:pt idx="1">
                  <c:v>40.5</c:v>
                </c:pt>
                <c:pt idx="2">
                  <c:v>42</c:v>
                </c:pt>
                <c:pt idx="3">
                  <c:v>40.799999999999997</c:v>
                </c:pt>
                <c:pt idx="4">
                  <c:v>42.9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4F-4065-BBBF-A47FC5949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0888384"/>
        <c:axId val="370888800"/>
      </c:barChart>
      <c:catAx>
        <c:axId val="37088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Starting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88800"/>
        <c:crosses val="autoZero"/>
        <c:auto val="1"/>
        <c:lblAlgn val="ctr"/>
        <c:lblOffset val="100"/>
        <c:noMultiLvlLbl val="0"/>
      </c:catAx>
      <c:valAx>
        <c:axId val="3708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88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673227</xdr:colOff>
      <xdr:row>27</xdr:row>
      <xdr:rowOff>53240</xdr:rowOff>
    </xdr:from>
    <xdr:to>
      <xdr:col>7</xdr:col>
      <xdr:colOff>426154</xdr:colOff>
      <xdr:row>42</xdr:row>
      <xdr:rowOff>34190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A5F724-D6BD-45E6-9CC5-EB486F251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427300</xdr:colOff>
      <xdr:row>27</xdr:row>
      <xdr:rowOff>55757</xdr:rowOff>
    </xdr:from>
    <xdr:to>
      <xdr:col>14</xdr:col>
      <xdr:colOff>552398</xdr:colOff>
      <xdr:row>42</xdr:row>
      <xdr:rowOff>34669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3D54C0-FDB6-40FF-8AD3-A58FEC386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560292</xdr:colOff>
      <xdr:row>27</xdr:row>
      <xdr:rowOff>49625</xdr:rowOff>
    </xdr:from>
    <xdr:to>
      <xdr:col>22</xdr:col>
      <xdr:colOff>596579</xdr:colOff>
      <xdr:row>42</xdr:row>
      <xdr:rowOff>37351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36D40B-DA9E-4EA0-AC0B-D1E2D9B0CB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512855</xdr:colOff>
      <xdr:row>42</xdr:row>
      <xdr:rowOff>126303</xdr:rowOff>
    </xdr:from>
    <xdr:to>
      <xdr:col>17</xdr:col>
      <xdr:colOff>226625</xdr:colOff>
      <xdr:row>57</xdr:row>
      <xdr:rowOff>148075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B1D3BD6-BB10-4F46-A6AF-F00124E5F8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141941</xdr:colOff>
      <xdr:row>23</xdr:row>
      <xdr:rowOff>32871</xdr:rowOff>
    </xdr:from>
    <xdr:to>
      <xdr:col>44</xdr:col>
      <xdr:colOff>425823</xdr:colOff>
      <xdr:row>37</xdr:row>
      <xdr:rowOff>161365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8A6400-2E21-4BEB-91C0-D6FD1EF76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597647</xdr:colOff>
      <xdr:row>22</xdr:row>
      <xdr:rowOff>107576</xdr:rowOff>
    </xdr:from>
    <xdr:to>
      <xdr:col>52</xdr:col>
      <xdr:colOff>268941</xdr:colOff>
      <xdr:row>37</xdr:row>
      <xdr:rowOff>49306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FECDED6-41EF-4BFA-9A0A-80A611DF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186764</xdr:colOff>
      <xdr:row>40</xdr:row>
      <xdr:rowOff>152401</xdr:rowOff>
    </xdr:from>
    <xdr:to>
      <xdr:col>48</xdr:col>
      <xdr:colOff>470646</xdr:colOff>
      <xdr:row>55</xdr:row>
      <xdr:rowOff>94130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C86CED0-55EF-48A0-942C-AF8CDFEE06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</xdr:col>
      <xdr:colOff>152400</xdr:colOff>
      <xdr:row>32</xdr:row>
      <xdr:rowOff>174812</xdr:rowOff>
    </xdr:from>
    <xdr:to>
      <xdr:col>63</xdr:col>
      <xdr:colOff>434788</xdr:colOff>
      <xdr:row>47</xdr:row>
      <xdr:rowOff>125507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71A3B1B-DC68-4006-B268-02C3B34AD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56</xdr:col>
      <xdr:colOff>218140</xdr:colOff>
      <xdr:row>49</xdr:row>
      <xdr:rowOff>79188</xdr:rowOff>
    </xdr:from>
    <xdr:to>
      <xdr:col>63</xdr:col>
      <xdr:colOff>503516</xdr:colOff>
      <xdr:row>64</xdr:row>
      <xdr:rowOff>29883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43D56C-11CE-4559-BECA-C77F70109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77</xdr:col>
      <xdr:colOff>612587</xdr:colOff>
      <xdr:row>2</xdr:row>
      <xdr:rowOff>144930</xdr:rowOff>
    </xdr:from>
    <xdr:to>
      <xdr:col>85</xdr:col>
      <xdr:colOff>283882</xdr:colOff>
      <xdr:row>17</xdr:row>
      <xdr:rowOff>86659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E3F3024-47A9-4E45-A845-383CA5CE6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78</xdr:col>
      <xdr:colOff>29881</xdr:colOff>
      <xdr:row>18</xdr:row>
      <xdr:rowOff>40341</xdr:rowOff>
    </xdr:from>
    <xdr:to>
      <xdr:col>85</xdr:col>
      <xdr:colOff>313764</xdr:colOff>
      <xdr:row>32</xdr:row>
      <xdr:rowOff>168835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96590E37-8240-45C1-979E-1E9072D74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65</xdr:col>
      <xdr:colOff>181430</xdr:colOff>
      <xdr:row>48</xdr:row>
      <xdr:rowOff>117929</xdr:rowOff>
    </xdr:from>
    <xdr:to>
      <xdr:col>77</xdr:col>
      <xdr:colOff>235857</xdr:colOff>
      <xdr:row>70</xdr:row>
      <xdr:rowOff>138341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349B1A2-432A-47B8-8142-9EAC91315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473075</xdr:colOff>
      <xdr:row>60</xdr:row>
      <xdr:rowOff>152400</xdr:rowOff>
    </xdr:from>
    <xdr:to>
      <xdr:col>13</xdr:col>
      <xdr:colOff>492125</xdr:colOff>
      <xdr:row>75</xdr:row>
      <xdr:rowOff>133350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3BA9866-DD2B-47ED-B54E-D94394554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498475</xdr:colOff>
      <xdr:row>76</xdr:row>
      <xdr:rowOff>57150</xdr:rowOff>
    </xdr:from>
    <xdr:to>
      <xdr:col>13</xdr:col>
      <xdr:colOff>517525</xdr:colOff>
      <xdr:row>91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6E29600-FC94-4C6E-9906-AB0BF46E5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352425</xdr:colOff>
      <xdr:row>76</xdr:row>
      <xdr:rowOff>25400</xdr:rowOff>
    </xdr:from>
    <xdr:to>
      <xdr:col>6</xdr:col>
      <xdr:colOff>180975</xdr:colOff>
      <xdr:row>91</xdr:row>
      <xdr:rowOff>6350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8D37FCB1-6FA1-4004-B3C0-3CCBB91B1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0.04694</cdr:x>
      <cdr:y>0.7887</cdr:y>
    </cdr:from>
    <cdr:to>
      <cdr:x>0.28176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FEED66A-514C-45FE-BCA9-979EFAEA2F61}"/>
            </a:ext>
          </a:extLst>
        </cdr:cNvPr>
        <cdr:cNvSpPr txBox="1"/>
      </cdr:nvSpPr>
      <cdr:spPr>
        <a:xfrm xmlns:a="http://schemas.openxmlformats.org/drawingml/2006/main">
          <a:off x="215776" y="2131374"/>
          <a:ext cx="1079501" cy="5710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5361B-B041-434C-8040-D749E6597580}">
  <dimension ref="B3:CJ72"/>
  <sheetViews>
    <sheetView tabSelected="1" zoomScale="70" zoomScaleNormal="70" workbookViewId="0">
      <selection activeCell="M25" sqref="M25"/>
    </sheetView>
  </sheetViews>
  <sheetFormatPr defaultRowHeight="14.5" x14ac:dyDescent="0.35"/>
  <cols>
    <col min="2" max="2" width="18.36328125" customWidth="1"/>
    <col min="3" max="3" width="10.54296875" customWidth="1"/>
    <col min="4" max="9" width="10.08984375" customWidth="1"/>
    <col min="10" max="13" width="8.7265625" customWidth="1"/>
    <col min="36" max="36" width="21.453125" customWidth="1"/>
    <col min="55" max="55" width="13.1796875" customWidth="1"/>
  </cols>
  <sheetData>
    <row r="3" spans="2:88" x14ac:dyDescent="0.35">
      <c r="B3" t="s">
        <v>0</v>
      </c>
      <c r="AJ3" t="s">
        <v>9</v>
      </c>
      <c r="BC3" t="s">
        <v>11</v>
      </c>
      <c r="BP3" t="s">
        <v>16</v>
      </c>
    </row>
    <row r="5" spans="2:88" x14ac:dyDescent="0.35">
      <c r="B5" t="s">
        <v>6</v>
      </c>
      <c r="AH5" t="s">
        <v>18</v>
      </c>
      <c r="AJ5" t="s">
        <v>6</v>
      </c>
      <c r="AZ5" t="s">
        <v>18</v>
      </c>
      <c r="BC5" t="s">
        <v>12</v>
      </c>
      <c r="BL5" t="s">
        <v>18</v>
      </c>
      <c r="BP5" t="s">
        <v>6</v>
      </c>
      <c r="BY5" t="s">
        <v>18</v>
      </c>
      <c r="CJ5">
        <v>1</v>
      </c>
    </row>
    <row r="6" spans="2:88" x14ac:dyDescent="0.35">
      <c r="B6" t="s">
        <v>1</v>
      </c>
      <c r="D6">
        <v>4</v>
      </c>
      <c r="E6">
        <v>5</v>
      </c>
      <c r="F6">
        <v>6</v>
      </c>
      <c r="G6">
        <v>7</v>
      </c>
      <c r="H6">
        <v>8</v>
      </c>
      <c r="I6">
        <v>9</v>
      </c>
      <c r="J6">
        <v>10</v>
      </c>
      <c r="K6">
        <v>12</v>
      </c>
      <c r="L6">
        <v>14</v>
      </c>
      <c r="M6">
        <v>16</v>
      </c>
      <c r="N6">
        <v>18</v>
      </c>
      <c r="O6">
        <v>20</v>
      </c>
      <c r="P6">
        <v>22</v>
      </c>
      <c r="Q6">
        <v>24</v>
      </c>
      <c r="R6">
        <v>26</v>
      </c>
      <c r="S6">
        <v>32</v>
      </c>
      <c r="T6">
        <v>52</v>
      </c>
      <c r="U6">
        <v>56</v>
      </c>
      <c r="V6">
        <v>57</v>
      </c>
      <c r="W6">
        <v>60</v>
      </c>
      <c r="X6">
        <v>64</v>
      </c>
      <c r="Y6">
        <v>100</v>
      </c>
      <c r="Z6">
        <v>101</v>
      </c>
      <c r="AA6">
        <v>102</v>
      </c>
      <c r="AB6">
        <v>128</v>
      </c>
      <c r="AC6">
        <v>256</v>
      </c>
      <c r="AD6">
        <v>512</v>
      </c>
      <c r="AE6">
        <v>1024</v>
      </c>
      <c r="AF6">
        <v>2048</v>
      </c>
      <c r="AG6">
        <v>10000</v>
      </c>
      <c r="AJ6" t="s">
        <v>1</v>
      </c>
      <c r="AM6">
        <v>0</v>
      </c>
      <c r="AN6">
        <v>1</v>
      </c>
      <c r="AO6">
        <v>2</v>
      </c>
      <c r="AP6">
        <v>3</v>
      </c>
      <c r="AQ6">
        <v>4</v>
      </c>
      <c r="AR6">
        <v>5</v>
      </c>
      <c r="AS6">
        <v>10</v>
      </c>
      <c r="AT6">
        <v>25</v>
      </c>
      <c r="AU6">
        <v>100</v>
      </c>
      <c r="AV6">
        <v>500</v>
      </c>
      <c r="AW6">
        <v>1000</v>
      </c>
      <c r="AX6">
        <v>10000</v>
      </c>
      <c r="AY6">
        <v>100000</v>
      </c>
      <c r="BC6" t="s">
        <v>1</v>
      </c>
      <c r="BG6">
        <v>5</v>
      </c>
      <c r="BH6">
        <v>10</v>
      </c>
      <c r="BI6">
        <v>100</v>
      </c>
      <c r="BJ6">
        <v>101</v>
      </c>
      <c r="BK6">
        <v>1000</v>
      </c>
      <c r="BP6" t="s">
        <v>1</v>
      </c>
      <c r="BT6">
        <v>2</v>
      </c>
      <c r="BU6">
        <v>5</v>
      </c>
      <c r="BV6">
        <v>10</v>
      </c>
      <c r="BW6">
        <v>100</v>
      </c>
      <c r="BX6">
        <v>1000</v>
      </c>
    </row>
    <row r="7" spans="2:88" x14ac:dyDescent="0.35">
      <c r="B7" t="s">
        <v>2</v>
      </c>
      <c r="D7">
        <v>18</v>
      </c>
      <c r="E7">
        <v>19.399999999999999</v>
      </c>
      <c r="F7">
        <v>18.3</v>
      </c>
      <c r="G7">
        <v>18</v>
      </c>
      <c r="H7">
        <v>19.5</v>
      </c>
      <c r="I7">
        <v>18.899999999999999</v>
      </c>
      <c r="J7">
        <v>22.1</v>
      </c>
      <c r="K7">
        <v>20.3</v>
      </c>
      <c r="L7">
        <v>16.5</v>
      </c>
      <c r="M7">
        <v>21.3</v>
      </c>
      <c r="N7">
        <v>22.3</v>
      </c>
      <c r="O7">
        <v>37.799999999999997</v>
      </c>
      <c r="P7">
        <v>21.2</v>
      </c>
      <c r="Q7">
        <v>39.5</v>
      </c>
      <c r="R7">
        <v>18.899999999999999</v>
      </c>
      <c r="S7">
        <v>37.1</v>
      </c>
      <c r="T7">
        <v>21.5</v>
      </c>
      <c r="U7">
        <v>40.6</v>
      </c>
      <c r="V7">
        <v>21.6</v>
      </c>
      <c r="W7">
        <v>22.2</v>
      </c>
      <c r="X7">
        <v>21.5</v>
      </c>
      <c r="Y7">
        <v>19.899999999999999</v>
      </c>
      <c r="Z7">
        <v>24.5</v>
      </c>
      <c r="AA7">
        <v>13</v>
      </c>
      <c r="AB7">
        <v>23.6</v>
      </c>
      <c r="AC7">
        <v>21.9</v>
      </c>
      <c r="AD7">
        <v>21.9</v>
      </c>
      <c r="AE7">
        <v>27.1</v>
      </c>
      <c r="AF7">
        <v>24.3</v>
      </c>
      <c r="AG7">
        <v>24.5</v>
      </c>
      <c r="AH7" s="1">
        <f>AVERAGE(D7:AG7)</f>
        <v>23.240000000000002</v>
      </c>
      <c r="AJ7" t="s">
        <v>2</v>
      </c>
      <c r="AM7">
        <v>0.4</v>
      </c>
      <c r="AN7">
        <v>3.1</v>
      </c>
      <c r="AO7">
        <v>10.6</v>
      </c>
      <c r="AP7">
        <v>11.7</v>
      </c>
      <c r="AQ7">
        <v>13.3</v>
      </c>
      <c r="AR7">
        <v>12.2</v>
      </c>
      <c r="AS7">
        <v>15.8</v>
      </c>
      <c r="AT7">
        <v>15.8</v>
      </c>
      <c r="AU7">
        <v>16.899999999999999</v>
      </c>
      <c r="AV7">
        <v>18.7</v>
      </c>
      <c r="AW7">
        <v>17.5</v>
      </c>
      <c r="AX7">
        <v>19.600000000000001</v>
      </c>
      <c r="AY7">
        <v>20</v>
      </c>
      <c r="AZ7" s="1">
        <f>AVERAGE(AM7:AY7)</f>
        <v>13.507692307692308</v>
      </c>
      <c r="BC7" t="s">
        <v>2</v>
      </c>
      <c r="BG7">
        <v>6.1</v>
      </c>
      <c r="BH7">
        <v>6.6</v>
      </c>
      <c r="BI7">
        <v>3.6</v>
      </c>
      <c r="BJ7">
        <v>4.5</v>
      </c>
      <c r="BK7">
        <v>4.5</v>
      </c>
      <c r="BL7" s="1">
        <f>AVERAGE(BG7:BK7)</f>
        <v>5.0600000000000005</v>
      </c>
      <c r="BP7" t="s">
        <v>2</v>
      </c>
      <c r="BT7">
        <v>17.5</v>
      </c>
      <c r="BU7">
        <v>15.7</v>
      </c>
      <c r="BV7">
        <v>17.399999999999999</v>
      </c>
      <c r="BW7">
        <v>13.3</v>
      </c>
      <c r="BX7">
        <v>10.4</v>
      </c>
      <c r="BY7" s="1">
        <f>AVERAGE(BT7:BX7)</f>
        <v>14.860000000000003</v>
      </c>
    </row>
    <row r="8" spans="2:88" x14ac:dyDescent="0.35">
      <c r="B8" t="s">
        <v>5</v>
      </c>
      <c r="D8">
        <v>62.4</v>
      </c>
      <c r="E8">
        <v>62.6</v>
      </c>
      <c r="F8">
        <v>67.099999999999994</v>
      </c>
      <c r="G8">
        <v>62</v>
      </c>
      <c r="H8">
        <v>64.7</v>
      </c>
      <c r="I8">
        <v>63</v>
      </c>
      <c r="J8">
        <v>60.3</v>
      </c>
      <c r="K8">
        <v>58.6</v>
      </c>
      <c r="L8">
        <v>65.7</v>
      </c>
      <c r="M8">
        <v>61.8</v>
      </c>
      <c r="N8">
        <v>62.8</v>
      </c>
      <c r="O8">
        <v>62.2</v>
      </c>
      <c r="P8">
        <v>63.2</v>
      </c>
      <c r="Q8">
        <v>60.4</v>
      </c>
      <c r="R8">
        <v>64</v>
      </c>
      <c r="S8">
        <v>62.8</v>
      </c>
      <c r="T8">
        <v>61.8</v>
      </c>
      <c r="U8">
        <v>59.3</v>
      </c>
      <c r="V8">
        <v>61.8</v>
      </c>
      <c r="W8">
        <v>61.3</v>
      </c>
      <c r="X8">
        <v>60.9</v>
      </c>
      <c r="Y8">
        <v>61.4</v>
      </c>
      <c r="Z8">
        <v>58.2</v>
      </c>
      <c r="AA8">
        <v>33.5</v>
      </c>
      <c r="AB8">
        <v>61</v>
      </c>
      <c r="AC8">
        <v>61.2</v>
      </c>
      <c r="AD8">
        <v>61.3</v>
      </c>
      <c r="AE8">
        <v>56.5</v>
      </c>
      <c r="AF8">
        <v>60</v>
      </c>
      <c r="AG8">
        <v>57</v>
      </c>
      <c r="AH8" s="1">
        <f>AVERAGE(D8:AG8) + AH10</f>
        <v>60.710000000000008</v>
      </c>
      <c r="AJ8" t="s">
        <v>5</v>
      </c>
      <c r="AM8">
        <v>91.3</v>
      </c>
      <c r="AN8">
        <v>73.900000000000006</v>
      </c>
      <c r="AO8">
        <v>73.599999999999994</v>
      </c>
      <c r="AP8">
        <v>71.7</v>
      </c>
      <c r="AQ8">
        <v>69.400000000000006</v>
      </c>
      <c r="AR8">
        <v>71.400000000000006</v>
      </c>
      <c r="AS8">
        <v>68.400000000000006</v>
      </c>
      <c r="AT8">
        <v>68.599999999999994</v>
      </c>
      <c r="AU8">
        <v>65.7</v>
      </c>
      <c r="AV8">
        <v>64.5</v>
      </c>
      <c r="AW8">
        <v>65.5</v>
      </c>
      <c r="AX8">
        <v>62.1</v>
      </c>
      <c r="AY8">
        <v>62.5</v>
      </c>
      <c r="AZ8" s="1">
        <f>AVERAGE(AM8:AY8) + AZ10</f>
        <v>70.015384615384619</v>
      </c>
      <c r="BC8" t="s">
        <v>5</v>
      </c>
      <c r="BG8">
        <v>52.9</v>
      </c>
      <c r="BH8">
        <v>53.9</v>
      </c>
      <c r="BI8">
        <v>54.6</v>
      </c>
      <c r="BJ8">
        <v>53.1</v>
      </c>
      <c r="BK8">
        <v>55.6</v>
      </c>
      <c r="BL8" s="1">
        <f>AVERAGE(BG8:BK8) + BL10</f>
        <v>54.040000000000006</v>
      </c>
      <c r="BP8" t="s">
        <v>5</v>
      </c>
      <c r="BT8">
        <v>43.8</v>
      </c>
      <c r="BU8">
        <v>42.2</v>
      </c>
      <c r="BV8">
        <v>41</v>
      </c>
      <c r="BW8">
        <v>38.6</v>
      </c>
      <c r="BX8">
        <v>38.200000000000003</v>
      </c>
      <c r="BY8" s="1">
        <f>AVERAGE(BT8:BX8) + BY10</f>
        <v>40.760000000000005</v>
      </c>
    </row>
    <row r="9" spans="2:88" x14ac:dyDescent="0.35">
      <c r="B9" t="s">
        <v>4</v>
      </c>
      <c r="D9">
        <v>19.399999999999999</v>
      </c>
      <c r="E9">
        <v>17.8</v>
      </c>
      <c r="F9">
        <v>14.5</v>
      </c>
      <c r="G9">
        <v>19.7</v>
      </c>
      <c r="H9">
        <v>15.1</v>
      </c>
      <c r="I9">
        <v>18</v>
      </c>
      <c r="J9">
        <v>17.3</v>
      </c>
      <c r="K9">
        <v>21.1</v>
      </c>
      <c r="L9">
        <v>17.8</v>
      </c>
      <c r="M9">
        <v>16.899999999999999</v>
      </c>
      <c r="N9">
        <v>14.9</v>
      </c>
      <c r="O9">
        <v>0</v>
      </c>
      <c r="P9">
        <v>15.6</v>
      </c>
      <c r="Q9">
        <v>0</v>
      </c>
      <c r="R9">
        <v>17.100000000000001</v>
      </c>
      <c r="S9">
        <v>0</v>
      </c>
      <c r="T9">
        <v>16.600000000000001</v>
      </c>
      <c r="U9">
        <v>0.1</v>
      </c>
      <c r="V9">
        <v>16.5</v>
      </c>
      <c r="W9">
        <v>16.5</v>
      </c>
      <c r="X9">
        <v>17.600000000000001</v>
      </c>
      <c r="Y9">
        <v>18.7</v>
      </c>
      <c r="Z9">
        <v>17.2</v>
      </c>
      <c r="AA9">
        <v>11.2</v>
      </c>
      <c r="AB9">
        <v>15.4</v>
      </c>
      <c r="AC9">
        <v>16.899999999999999</v>
      </c>
      <c r="AD9">
        <v>16.8</v>
      </c>
      <c r="AE9">
        <v>16.399999999999999</v>
      </c>
      <c r="AF9">
        <v>15.7</v>
      </c>
      <c r="AG9">
        <v>18.5</v>
      </c>
      <c r="AH9" s="1">
        <f t="shared" ref="AH9:AH10" si="0">AVERAGE(D9:AG9)</f>
        <v>14.643333333333329</v>
      </c>
      <c r="AJ9" t="s">
        <v>4</v>
      </c>
      <c r="AM9">
        <v>8.3000000000000007</v>
      </c>
      <c r="AN9">
        <v>22.9</v>
      </c>
      <c r="AO9">
        <v>15.6</v>
      </c>
      <c r="AP9">
        <v>16.399999999999999</v>
      </c>
      <c r="AQ9">
        <v>17</v>
      </c>
      <c r="AR9">
        <v>16.399999999999999</v>
      </c>
      <c r="AS9">
        <v>15</v>
      </c>
      <c r="AT9">
        <v>15.6</v>
      </c>
      <c r="AU9">
        <v>17.399999999999999</v>
      </c>
      <c r="AV9">
        <v>16.8</v>
      </c>
      <c r="AW9">
        <v>17</v>
      </c>
      <c r="AX9">
        <v>18.3</v>
      </c>
      <c r="AY9">
        <v>17.5</v>
      </c>
      <c r="AZ9" s="1">
        <f t="shared" ref="AZ9:AZ10" si="1">AVERAGE(AM9:AY9)</f>
        <v>16.476923076923079</v>
      </c>
      <c r="BC9" t="s">
        <v>4</v>
      </c>
      <c r="BG9">
        <v>40.9</v>
      </c>
      <c r="BH9">
        <v>39.5</v>
      </c>
      <c r="BI9">
        <v>41.8</v>
      </c>
      <c r="BJ9">
        <v>42.4</v>
      </c>
      <c r="BK9">
        <v>39.9</v>
      </c>
      <c r="BL9" s="1">
        <f t="shared" ref="BL9:BL10" si="2">AVERAGE(BG9:BK9)</f>
        <v>40.9</v>
      </c>
      <c r="BP9" t="s">
        <v>4</v>
      </c>
      <c r="BT9">
        <v>38.700000000000003</v>
      </c>
      <c r="BU9">
        <v>42.1</v>
      </c>
      <c r="BV9">
        <v>41.6</v>
      </c>
      <c r="BW9">
        <v>48.1</v>
      </c>
      <c r="BX9">
        <v>51.4</v>
      </c>
      <c r="BY9" s="1">
        <f t="shared" ref="BY9:BY10" si="3">AVERAGE(BT9:BX9)</f>
        <v>44.38</v>
      </c>
    </row>
    <row r="10" spans="2:88" x14ac:dyDescent="0.35">
      <c r="B10" t="s">
        <v>3</v>
      </c>
      <c r="D10">
        <v>0.2</v>
      </c>
      <c r="E10">
        <v>0.2</v>
      </c>
      <c r="F10">
        <v>0.1</v>
      </c>
      <c r="G10">
        <v>0.3</v>
      </c>
      <c r="H10">
        <v>0.7</v>
      </c>
      <c r="I10">
        <v>0.1</v>
      </c>
      <c r="J10">
        <v>0.3</v>
      </c>
      <c r="K10">
        <v>0</v>
      </c>
      <c r="L10">
        <v>0</v>
      </c>
      <c r="M10">
        <v>0.1</v>
      </c>
      <c r="N10">
        <v>0</v>
      </c>
      <c r="O10">
        <v>0</v>
      </c>
      <c r="P10">
        <v>0</v>
      </c>
      <c r="Q10">
        <v>0.1</v>
      </c>
      <c r="R10">
        <v>0</v>
      </c>
      <c r="S10">
        <v>0.1</v>
      </c>
      <c r="T10">
        <v>0.1</v>
      </c>
      <c r="U10">
        <v>0</v>
      </c>
      <c r="V10">
        <v>0.1</v>
      </c>
      <c r="W10">
        <v>0</v>
      </c>
      <c r="X10">
        <v>0</v>
      </c>
      <c r="Y10">
        <v>0</v>
      </c>
      <c r="Z10">
        <v>0.1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s="1">
        <f t="shared" si="0"/>
        <v>8.3333333333333343E-2</v>
      </c>
      <c r="AJ10" t="s">
        <v>3</v>
      </c>
      <c r="AM10">
        <v>0</v>
      </c>
      <c r="AN10">
        <v>0.1</v>
      </c>
      <c r="AO10">
        <v>0.2</v>
      </c>
      <c r="AP10">
        <v>0.2</v>
      </c>
      <c r="AQ10">
        <v>0.3</v>
      </c>
      <c r="AR10">
        <v>0</v>
      </c>
      <c r="AS10">
        <v>0.8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 s="1">
        <f t="shared" si="1"/>
        <v>0.12307692307692308</v>
      </c>
      <c r="BC10" t="s">
        <v>3</v>
      </c>
      <c r="BG10">
        <v>0.1</v>
      </c>
      <c r="BH10">
        <v>0</v>
      </c>
      <c r="BI10">
        <v>0</v>
      </c>
      <c r="BJ10">
        <v>0</v>
      </c>
      <c r="BK10">
        <v>0</v>
      </c>
      <c r="BL10" s="1">
        <f t="shared" si="2"/>
        <v>0.02</v>
      </c>
      <c r="BP10" t="s">
        <v>3</v>
      </c>
      <c r="BT10">
        <v>0</v>
      </c>
      <c r="BU10">
        <v>0</v>
      </c>
      <c r="BV10">
        <v>0</v>
      </c>
      <c r="BW10">
        <v>0</v>
      </c>
      <c r="BX10">
        <v>0</v>
      </c>
      <c r="BY10" s="1">
        <f t="shared" si="3"/>
        <v>0</v>
      </c>
    </row>
    <row r="15" spans="2:88" x14ac:dyDescent="0.35">
      <c r="B15" t="s">
        <v>7</v>
      </c>
      <c r="N15" t="s">
        <v>18</v>
      </c>
      <c r="AJ15" t="s">
        <v>10</v>
      </c>
      <c r="AQ15" t="s">
        <v>18</v>
      </c>
      <c r="BC15" t="s">
        <v>13</v>
      </c>
      <c r="BP15" t="s">
        <v>19</v>
      </c>
    </row>
    <row r="16" spans="2:88" x14ac:dyDescent="0.35">
      <c r="B16" t="s">
        <v>8</v>
      </c>
      <c r="G16">
        <v>0</v>
      </c>
      <c r="H16">
        <v>1</v>
      </c>
      <c r="I16">
        <v>2</v>
      </c>
      <c r="J16">
        <v>3</v>
      </c>
      <c r="K16">
        <v>4</v>
      </c>
      <c r="L16">
        <v>31</v>
      </c>
      <c r="M16">
        <v>63</v>
      </c>
      <c r="AJ16" t="s">
        <v>8</v>
      </c>
      <c r="AM16">
        <v>0</v>
      </c>
      <c r="AN16">
        <v>1</v>
      </c>
      <c r="AO16">
        <v>5</v>
      </c>
      <c r="AP16">
        <v>50</v>
      </c>
      <c r="BC16" t="s">
        <v>8</v>
      </c>
      <c r="BP16" t="s">
        <v>8</v>
      </c>
      <c r="BT16">
        <v>0</v>
      </c>
      <c r="BU16">
        <v>1</v>
      </c>
      <c r="BV16">
        <v>5</v>
      </c>
      <c r="BW16">
        <v>50</v>
      </c>
      <c r="BX16">
        <v>99</v>
      </c>
    </row>
    <row r="17" spans="2:76" x14ac:dyDescent="0.35">
      <c r="B17" t="s">
        <v>2</v>
      </c>
      <c r="G17">
        <v>24.1</v>
      </c>
      <c r="H17">
        <v>22.1</v>
      </c>
      <c r="I17">
        <v>23</v>
      </c>
      <c r="J17">
        <v>28.6</v>
      </c>
      <c r="K17">
        <v>22.3</v>
      </c>
      <c r="L17">
        <v>23.6</v>
      </c>
      <c r="M17">
        <v>23.6</v>
      </c>
      <c r="N17" s="1">
        <f>AVERAGE(G17:M17)</f>
        <v>23.900000000000002</v>
      </c>
      <c r="AJ17" t="s">
        <v>2</v>
      </c>
      <c r="AM17">
        <v>16.899999999999999</v>
      </c>
      <c r="AN17">
        <v>17.600000000000001</v>
      </c>
      <c r="AO17">
        <v>16.5</v>
      </c>
      <c r="AP17">
        <v>16.2</v>
      </c>
      <c r="AQ17">
        <f>AVERAGE(AM17:AP17)</f>
        <v>16.8</v>
      </c>
      <c r="BC17" t="s">
        <v>2</v>
      </c>
      <c r="BP17" t="s">
        <v>2</v>
      </c>
      <c r="BT17">
        <v>17.399999999999999</v>
      </c>
      <c r="BU17">
        <v>11.5</v>
      </c>
      <c r="BV17">
        <v>10.7</v>
      </c>
      <c r="BW17">
        <v>10.1</v>
      </c>
      <c r="BX17">
        <v>9.1999999999999993</v>
      </c>
    </row>
    <row r="18" spans="2:76" x14ac:dyDescent="0.35">
      <c r="B18" t="s">
        <v>5</v>
      </c>
      <c r="G18">
        <v>58.9</v>
      </c>
      <c r="H18">
        <v>61.8</v>
      </c>
      <c r="I18">
        <v>60.6</v>
      </c>
      <c r="J18">
        <v>55.9</v>
      </c>
      <c r="K18">
        <v>61.5</v>
      </c>
      <c r="L18">
        <v>61.6</v>
      </c>
      <c r="M18">
        <v>59.9</v>
      </c>
      <c r="N18" s="1">
        <f>AVERAGE(G18:M18) + N20</f>
        <v>60.042857142857137</v>
      </c>
      <c r="AJ18" t="s">
        <v>5</v>
      </c>
      <c r="AM18">
        <v>65.7</v>
      </c>
      <c r="AN18">
        <v>64.900000000000006</v>
      </c>
      <c r="AO18">
        <v>66.3</v>
      </c>
      <c r="AP18">
        <v>67.8</v>
      </c>
      <c r="AQ18">
        <f t="shared" ref="AQ18:AQ20" si="4">AVERAGE(AM18:AP18)</f>
        <v>66.175000000000011</v>
      </c>
      <c r="BC18" t="s">
        <v>5</v>
      </c>
      <c r="BP18" t="s">
        <v>5</v>
      </c>
      <c r="BT18">
        <v>41</v>
      </c>
      <c r="BU18">
        <v>40.5</v>
      </c>
      <c r="BV18">
        <v>38</v>
      </c>
      <c r="BW18">
        <v>38.6</v>
      </c>
      <c r="BX18">
        <v>38.6</v>
      </c>
    </row>
    <row r="19" spans="2:76" x14ac:dyDescent="0.35">
      <c r="B19" t="s">
        <v>4</v>
      </c>
      <c r="G19">
        <v>17</v>
      </c>
      <c r="H19">
        <v>16.100000000000001</v>
      </c>
      <c r="I19">
        <v>16.399999999999999</v>
      </c>
      <c r="J19">
        <v>15.5</v>
      </c>
      <c r="K19">
        <v>16.2</v>
      </c>
      <c r="L19">
        <v>14.8</v>
      </c>
      <c r="M19">
        <v>16.5</v>
      </c>
      <c r="N19" s="1">
        <f>AVERAGE(G19:M19)</f>
        <v>16.071428571428573</v>
      </c>
      <c r="AJ19" t="s">
        <v>4</v>
      </c>
      <c r="AM19">
        <v>17.399999999999999</v>
      </c>
      <c r="AN19">
        <v>17.3</v>
      </c>
      <c r="AO19">
        <v>17.100000000000001</v>
      </c>
      <c r="AP19">
        <v>16</v>
      </c>
      <c r="AQ19">
        <f t="shared" si="4"/>
        <v>16.950000000000003</v>
      </c>
      <c r="BC19" t="s">
        <v>4</v>
      </c>
      <c r="BP19" t="s">
        <v>4</v>
      </c>
      <c r="BT19">
        <v>41.6</v>
      </c>
      <c r="BU19">
        <v>48</v>
      </c>
      <c r="BV19">
        <v>51.3</v>
      </c>
      <c r="BW19">
        <v>51.3</v>
      </c>
      <c r="BX19">
        <v>52.2</v>
      </c>
    </row>
    <row r="20" spans="2:76" x14ac:dyDescent="0.35">
      <c r="B20" t="s">
        <v>3</v>
      </c>
      <c r="G20">
        <v>0</v>
      </c>
      <c r="H20">
        <v>0.1</v>
      </c>
      <c r="I20">
        <v>0</v>
      </c>
      <c r="J20">
        <v>0</v>
      </c>
      <c r="K20">
        <v>0</v>
      </c>
      <c r="L20">
        <v>0</v>
      </c>
      <c r="M20">
        <v>0</v>
      </c>
      <c r="N20" s="1">
        <f>AVERAGE(G20:M20)</f>
        <v>1.4285714285714287E-2</v>
      </c>
      <c r="AJ20" t="s">
        <v>3</v>
      </c>
      <c r="AM20">
        <v>0</v>
      </c>
      <c r="AN20">
        <v>0.2</v>
      </c>
      <c r="AO20">
        <v>0.1</v>
      </c>
      <c r="AP20">
        <v>0</v>
      </c>
      <c r="AQ20">
        <f t="shared" si="4"/>
        <v>7.5000000000000011E-2</v>
      </c>
      <c r="BC20" t="s">
        <v>3</v>
      </c>
      <c r="BP20" t="s">
        <v>3</v>
      </c>
      <c r="BT20">
        <v>0</v>
      </c>
      <c r="BU20">
        <v>0</v>
      </c>
      <c r="BV20">
        <v>0</v>
      </c>
      <c r="BW20">
        <v>0</v>
      </c>
      <c r="BX20">
        <v>0</v>
      </c>
    </row>
    <row r="23" spans="2:76" x14ac:dyDescent="0.35">
      <c r="BP23" t="s">
        <v>17</v>
      </c>
    </row>
    <row r="24" spans="2:76" x14ac:dyDescent="0.35">
      <c r="BP24" t="s">
        <v>8</v>
      </c>
      <c r="BT24">
        <v>4</v>
      </c>
    </row>
    <row r="25" spans="2:76" x14ac:dyDescent="0.35">
      <c r="BC25" t="s">
        <v>14</v>
      </c>
      <c r="BP25" t="s">
        <v>2</v>
      </c>
      <c r="BT25">
        <v>9.5</v>
      </c>
    </row>
    <row r="26" spans="2:76" x14ac:dyDescent="0.35">
      <c r="BC26" t="s">
        <v>15</v>
      </c>
      <c r="BG26">
        <v>1</v>
      </c>
      <c r="BH26">
        <v>2</v>
      </c>
      <c r="BI26">
        <v>25</v>
      </c>
      <c r="BJ26">
        <v>50</v>
      </c>
      <c r="BK26">
        <v>100</v>
      </c>
      <c r="BP26" t="s">
        <v>5</v>
      </c>
      <c r="BT26">
        <v>46.2</v>
      </c>
    </row>
    <row r="27" spans="2:76" x14ac:dyDescent="0.35">
      <c r="BC27" t="s">
        <v>2</v>
      </c>
      <c r="BG27">
        <v>3.6</v>
      </c>
      <c r="BH27">
        <v>4.5999999999999996</v>
      </c>
      <c r="BI27">
        <v>4.5999999999999996</v>
      </c>
      <c r="BJ27">
        <v>4.0999999999999996</v>
      </c>
      <c r="BK27">
        <v>3.3</v>
      </c>
      <c r="BP27" t="s">
        <v>4</v>
      </c>
      <c r="BT27">
        <v>44.3</v>
      </c>
    </row>
    <row r="28" spans="2:76" x14ac:dyDescent="0.35">
      <c r="BC28" t="s">
        <v>5</v>
      </c>
      <c r="BG28">
        <v>54.6</v>
      </c>
      <c r="BH28">
        <v>54.9</v>
      </c>
      <c r="BI28">
        <v>53.4</v>
      </c>
      <c r="BJ28">
        <v>55.1</v>
      </c>
      <c r="BK28">
        <v>53.8</v>
      </c>
      <c r="BP28" t="s">
        <v>3</v>
      </c>
      <c r="BT28">
        <v>0</v>
      </c>
    </row>
    <row r="29" spans="2:76" x14ac:dyDescent="0.35">
      <c r="BC29" t="s">
        <v>4</v>
      </c>
      <c r="BG29">
        <v>41.8</v>
      </c>
      <c r="BH29">
        <v>40.5</v>
      </c>
      <c r="BI29">
        <v>42</v>
      </c>
      <c r="BJ29">
        <v>40.799999999999997</v>
      </c>
      <c r="BK29">
        <v>42.9</v>
      </c>
    </row>
    <row r="30" spans="2:76" x14ac:dyDescent="0.35">
      <c r="BC30" t="s">
        <v>3</v>
      </c>
      <c r="BG30">
        <v>0</v>
      </c>
      <c r="BH30">
        <v>0</v>
      </c>
      <c r="BI30">
        <v>0</v>
      </c>
      <c r="BJ30">
        <v>0</v>
      </c>
    </row>
    <row r="50" spans="2:5" x14ac:dyDescent="0.35">
      <c r="B50" t="s">
        <v>20</v>
      </c>
      <c r="C50" t="s">
        <v>21</v>
      </c>
    </row>
    <row r="52" spans="2:5" x14ac:dyDescent="0.35">
      <c r="B52" t="s">
        <v>30</v>
      </c>
      <c r="C52" t="s">
        <v>2</v>
      </c>
      <c r="D52" t="s">
        <v>31</v>
      </c>
      <c r="E52" t="s">
        <v>32</v>
      </c>
    </row>
    <row r="53" spans="2:5" x14ac:dyDescent="0.35">
      <c r="B53" t="s">
        <v>22</v>
      </c>
      <c r="C53">
        <v>25</v>
      </c>
      <c r="D53">
        <v>164</v>
      </c>
      <c r="E53">
        <v>22</v>
      </c>
    </row>
    <row r="54" spans="2:5" x14ac:dyDescent="0.35">
      <c r="B54" t="s">
        <v>23</v>
      </c>
      <c r="C54">
        <v>2</v>
      </c>
      <c r="D54">
        <v>59</v>
      </c>
      <c r="E54">
        <v>14</v>
      </c>
    </row>
    <row r="55" spans="2:5" x14ac:dyDescent="0.35">
      <c r="B55" t="s">
        <v>24</v>
      </c>
      <c r="C55">
        <v>18</v>
      </c>
      <c r="D55">
        <v>12</v>
      </c>
      <c r="E55">
        <v>16</v>
      </c>
    </row>
    <row r="56" spans="2:5" x14ac:dyDescent="0.35">
      <c r="B56" t="s">
        <v>25</v>
      </c>
      <c r="C56">
        <v>98</v>
      </c>
      <c r="D56">
        <v>282</v>
      </c>
      <c r="E56">
        <v>122</v>
      </c>
    </row>
    <row r="57" spans="2:5" x14ac:dyDescent="0.35">
      <c r="B57" t="s">
        <v>26</v>
      </c>
      <c r="C57">
        <v>6</v>
      </c>
      <c r="D57">
        <v>43</v>
      </c>
      <c r="E57">
        <v>6</v>
      </c>
    </row>
    <row r="58" spans="2:5" x14ac:dyDescent="0.35">
      <c r="B58" t="s">
        <v>27</v>
      </c>
      <c r="C58">
        <v>6</v>
      </c>
      <c r="D58">
        <v>0</v>
      </c>
      <c r="E58">
        <v>0</v>
      </c>
    </row>
    <row r="59" spans="2:5" x14ac:dyDescent="0.35">
      <c r="B59" t="s">
        <v>28</v>
      </c>
      <c r="C59">
        <v>61</v>
      </c>
      <c r="D59">
        <v>23</v>
      </c>
      <c r="E59">
        <v>6</v>
      </c>
    </row>
    <row r="60" spans="2:5" x14ac:dyDescent="0.35">
      <c r="B60" t="s">
        <v>29</v>
      </c>
      <c r="C60">
        <v>8</v>
      </c>
      <c r="D60">
        <v>7</v>
      </c>
      <c r="E60">
        <v>0</v>
      </c>
    </row>
    <row r="62" spans="2:5" x14ac:dyDescent="0.35">
      <c r="B62" t="s">
        <v>33</v>
      </c>
      <c r="C62" t="s">
        <v>21</v>
      </c>
    </row>
    <row r="64" spans="2:5" x14ac:dyDescent="0.35">
      <c r="C64" t="s">
        <v>2</v>
      </c>
      <c r="D64" t="s">
        <v>31</v>
      </c>
      <c r="E64" t="s">
        <v>32</v>
      </c>
    </row>
    <row r="65" spans="2:5" x14ac:dyDescent="0.35">
      <c r="B65" t="s">
        <v>22</v>
      </c>
      <c r="C65" s="2">
        <f>C53/224</f>
        <v>0.11160714285714286</v>
      </c>
      <c r="D65" s="2">
        <f>D53/590</f>
        <v>0.27796610169491526</v>
      </c>
      <c r="E65" s="2">
        <f>E53/186</f>
        <v>0.11827956989247312</v>
      </c>
    </row>
    <row r="66" spans="2:5" x14ac:dyDescent="0.35">
      <c r="B66" t="s">
        <v>23</v>
      </c>
      <c r="C66" s="2">
        <f t="shared" ref="C66:C72" si="5">C54/224</f>
        <v>8.9285714285714281E-3</v>
      </c>
      <c r="D66" s="2">
        <f t="shared" ref="D66:D72" si="6">D54/590</f>
        <v>0.1</v>
      </c>
      <c r="E66" s="2">
        <f t="shared" ref="E66:E72" si="7">E54/186</f>
        <v>7.5268817204301078E-2</v>
      </c>
    </row>
    <row r="67" spans="2:5" x14ac:dyDescent="0.35">
      <c r="B67" t="s">
        <v>24</v>
      </c>
      <c r="C67" s="2">
        <f t="shared" si="5"/>
        <v>8.0357142857142863E-2</v>
      </c>
      <c r="D67" s="2">
        <f t="shared" si="6"/>
        <v>2.0338983050847456E-2</v>
      </c>
      <c r="E67" s="2">
        <f t="shared" si="7"/>
        <v>8.6021505376344093E-2</v>
      </c>
    </row>
    <row r="68" spans="2:5" x14ac:dyDescent="0.35">
      <c r="B68" t="s">
        <v>25</v>
      </c>
      <c r="C68" s="2">
        <f t="shared" si="5"/>
        <v>0.4375</v>
      </c>
      <c r="D68" s="2">
        <f t="shared" si="6"/>
        <v>0.47796610169491527</v>
      </c>
      <c r="E68" s="2">
        <f t="shared" si="7"/>
        <v>0.65591397849462363</v>
      </c>
    </row>
    <row r="69" spans="2:5" x14ac:dyDescent="0.35">
      <c r="B69" t="s">
        <v>26</v>
      </c>
      <c r="C69" s="2">
        <f t="shared" si="5"/>
        <v>2.6785714285714284E-2</v>
      </c>
      <c r="D69" s="2">
        <f t="shared" si="6"/>
        <v>7.2881355932203393E-2</v>
      </c>
      <c r="E69" s="2">
        <f t="shared" si="7"/>
        <v>3.2258064516129031E-2</v>
      </c>
    </row>
    <row r="70" spans="2:5" x14ac:dyDescent="0.35">
      <c r="B70" t="s">
        <v>27</v>
      </c>
      <c r="C70" s="2">
        <f t="shared" si="5"/>
        <v>2.6785714285714284E-2</v>
      </c>
      <c r="D70" s="2">
        <f t="shared" si="6"/>
        <v>0</v>
      </c>
      <c r="E70" s="2">
        <f t="shared" si="7"/>
        <v>0</v>
      </c>
    </row>
    <row r="71" spans="2:5" x14ac:dyDescent="0.35">
      <c r="B71" t="s">
        <v>28</v>
      </c>
      <c r="C71" s="2">
        <f t="shared" si="5"/>
        <v>0.27232142857142855</v>
      </c>
      <c r="D71" s="2">
        <f t="shared" si="6"/>
        <v>3.898305084745763E-2</v>
      </c>
      <c r="E71" s="2">
        <f t="shared" si="7"/>
        <v>3.2258064516129031E-2</v>
      </c>
    </row>
    <row r="72" spans="2:5" x14ac:dyDescent="0.35">
      <c r="B72" t="s">
        <v>29</v>
      </c>
      <c r="C72" s="2">
        <f t="shared" si="5"/>
        <v>3.5714285714285712E-2</v>
      </c>
      <c r="D72" s="2">
        <f t="shared" si="6"/>
        <v>1.1864406779661017E-2</v>
      </c>
      <c r="E72" s="2">
        <f t="shared" si="7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abushanab</dc:creator>
  <cp:lastModifiedBy>Noah abushanab</cp:lastModifiedBy>
  <dcterms:created xsi:type="dcterms:W3CDTF">2022-04-22T03:52:36Z</dcterms:created>
  <dcterms:modified xsi:type="dcterms:W3CDTF">2022-05-07T00:24:57Z</dcterms:modified>
</cp:coreProperties>
</file>